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uliia\Desktop\"/>
    </mc:Choice>
  </mc:AlternateContent>
  <xr:revisionPtr revIDLastSave="0" documentId="13_ncr:1_{4AE69F56-1B79-484C-88EA-F30DD9535F91}" xr6:coauthVersionLast="47" xr6:coauthVersionMax="47" xr10:uidLastSave="{00000000-0000-0000-0000-000000000000}"/>
  <bookViews>
    <workbookView xWindow="19090" yWindow="-13590" windowWidth="38620" windowHeight="21220" firstSheet="1" activeTab="3" xr2:uid="{00000000-000D-0000-FFFF-FFFF00000000}"/>
  </bookViews>
  <sheets>
    <sheet name="table1" sheetId="1" r:id="rId1"/>
    <sheet name="table2" sheetId="2" r:id="rId2"/>
    <sheet name="table3" sheetId="3" r:id="rId3"/>
    <sheet name="plots" sheetId="7" r:id="rId4"/>
    <sheet name="NCES" sheetId="19" r:id="rId5"/>
    <sheet name="BLS" sheetId="5" r:id="rId6"/>
    <sheet name="Census_ACS_teacher_age" sheetId="17" r:id="rId7"/>
    <sheet name="Census_ACS" sheetId="14" r:id="rId8"/>
    <sheet name="Census_ACS_married" sheetId="15" r:id="rId9"/>
    <sheet name="Census_ACS_unmarried" sheetId="16" r:id="rId10"/>
    <sheet name="Census_ACS_marstatus" sheetId="18" r:id="rId11"/>
    <sheet name="CPS_teacher_age" sheetId="13" r:id="rId12"/>
    <sheet name="CPS" sheetId="4" r:id="rId13"/>
    <sheet name="CPS_married" sheetId="8" r:id="rId14"/>
    <sheet name="CPS_unmarried" sheetId="12" r:id="rId15"/>
    <sheet name="CPS_marstatus" sheetId="11" r:id="rId16"/>
  </sheets>
  <externalReferences>
    <externalReference r:id="rId17"/>
  </externalReferences>
  <definedNames>
    <definedName name="_xlnm._FilterDatabase" localSheetId="4" hidden="1">NCES!$A$5:$C$5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4" i="4" l="1"/>
  <c r="B155" i="4"/>
  <c r="B156" i="4"/>
  <c r="B158" i="4"/>
  <c r="B169" i="4" s="1"/>
  <c r="B159" i="4"/>
  <c r="B168" i="4" s="1"/>
  <c r="B160" i="4"/>
  <c r="B163" i="4"/>
  <c r="B164" i="4"/>
  <c r="B165" i="4"/>
  <c r="B32" i="17"/>
  <c r="C32" i="17"/>
  <c r="D32" i="17"/>
  <c r="E32" i="17"/>
  <c r="F32" i="17"/>
  <c r="G32" i="17"/>
  <c r="H32" i="17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32" i="13"/>
  <c r="AM159" i="4"/>
  <c r="AM158" i="4"/>
  <c r="H164" i="14"/>
  <c r="H155" i="14"/>
  <c r="H154" i="14"/>
  <c r="I154" i="4"/>
  <c r="J154" i="4"/>
  <c r="K154" i="4"/>
  <c r="L154" i="4"/>
  <c r="L163" i="4" s="1"/>
  <c r="M154" i="4"/>
  <c r="N154" i="4"/>
  <c r="O154" i="4"/>
  <c r="P154" i="4"/>
  <c r="P163" i="4" s="1"/>
  <c r="Q154" i="4"/>
  <c r="R154" i="4"/>
  <c r="S154" i="4"/>
  <c r="T154" i="4"/>
  <c r="T163" i="4" s="1"/>
  <c r="U154" i="4"/>
  <c r="V154" i="4"/>
  <c r="W154" i="4"/>
  <c r="X154" i="4"/>
  <c r="X163" i="4" s="1"/>
  <c r="Y154" i="4"/>
  <c r="Z154" i="4"/>
  <c r="AA154" i="4"/>
  <c r="AB154" i="4"/>
  <c r="AB163" i="4" s="1"/>
  <c r="AC154" i="4"/>
  <c r="AD154" i="4"/>
  <c r="AE154" i="4"/>
  <c r="AF154" i="4"/>
  <c r="AF163" i="4" s="1"/>
  <c r="AG154" i="4"/>
  <c r="AH154" i="4"/>
  <c r="AI154" i="4"/>
  <c r="AJ154" i="4"/>
  <c r="AJ163" i="4" s="1"/>
  <c r="AK154" i="4"/>
  <c r="AL154" i="4"/>
  <c r="AM154" i="4"/>
  <c r="AN154" i="4"/>
  <c r="AN163" i="4" s="1"/>
  <c r="AO154" i="4"/>
  <c r="AP154" i="4"/>
  <c r="AQ154" i="4"/>
  <c r="AR154" i="4"/>
  <c r="AR163" i="4" s="1"/>
  <c r="AS154" i="4"/>
  <c r="AT154" i="4"/>
  <c r="AU154" i="4"/>
  <c r="AV154" i="4"/>
  <c r="AV163" i="4" s="1"/>
  <c r="AW154" i="4"/>
  <c r="AX154" i="4"/>
  <c r="AY154" i="4"/>
  <c r="AZ154" i="4"/>
  <c r="AZ163" i="4" s="1"/>
  <c r="BA154" i="4"/>
  <c r="BB154" i="4"/>
  <c r="BC154" i="4"/>
  <c r="BD154" i="4"/>
  <c r="BD163" i="4" s="1"/>
  <c r="BE154" i="4"/>
  <c r="BF154" i="4"/>
  <c r="BG154" i="4"/>
  <c r="BH154" i="4"/>
  <c r="BH163" i="4" s="1"/>
  <c r="BI154" i="4"/>
  <c r="I155" i="4"/>
  <c r="J155" i="4"/>
  <c r="K155" i="4"/>
  <c r="K164" i="4" s="1"/>
  <c r="L155" i="4"/>
  <c r="M155" i="4"/>
  <c r="N155" i="4"/>
  <c r="O155" i="4"/>
  <c r="O164" i="4" s="1"/>
  <c r="P155" i="4"/>
  <c r="Q155" i="4"/>
  <c r="R155" i="4"/>
  <c r="S155" i="4"/>
  <c r="S164" i="4" s="1"/>
  <c r="T155" i="4"/>
  <c r="U155" i="4"/>
  <c r="V155" i="4"/>
  <c r="W155" i="4"/>
  <c r="W164" i="4" s="1"/>
  <c r="X155" i="4"/>
  <c r="Y155" i="4"/>
  <c r="Z155" i="4"/>
  <c r="AA155" i="4"/>
  <c r="AA164" i="4" s="1"/>
  <c r="AB155" i="4"/>
  <c r="AC155" i="4"/>
  <c r="AD155" i="4"/>
  <c r="AE155" i="4"/>
  <c r="AE164" i="4" s="1"/>
  <c r="AF155" i="4"/>
  <c r="AG155" i="4"/>
  <c r="AH155" i="4"/>
  <c r="AI155" i="4"/>
  <c r="AI164" i="4" s="1"/>
  <c r="AJ155" i="4"/>
  <c r="AK155" i="4"/>
  <c r="AL155" i="4"/>
  <c r="AM155" i="4"/>
  <c r="AM164" i="4" s="1"/>
  <c r="AN155" i="4"/>
  <c r="AO155" i="4"/>
  <c r="AP155" i="4"/>
  <c r="AQ155" i="4"/>
  <c r="AQ164" i="4" s="1"/>
  <c r="AR155" i="4"/>
  <c r="AS155" i="4"/>
  <c r="AT155" i="4"/>
  <c r="AU155" i="4"/>
  <c r="AU164" i="4" s="1"/>
  <c r="AV155" i="4"/>
  <c r="AW155" i="4"/>
  <c r="AX155" i="4"/>
  <c r="AY155" i="4"/>
  <c r="AY164" i="4" s="1"/>
  <c r="AZ155" i="4"/>
  <c r="BA155" i="4"/>
  <c r="BB155" i="4"/>
  <c r="BC155" i="4"/>
  <c r="BC164" i="4" s="1"/>
  <c r="BD155" i="4"/>
  <c r="BE155" i="4"/>
  <c r="BF155" i="4"/>
  <c r="BG155" i="4"/>
  <c r="BG164" i="4" s="1"/>
  <c r="BH155" i="4"/>
  <c r="BI155" i="4"/>
  <c r="I156" i="4"/>
  <c r="J156" i="4"/>
  <c r="J165" i="4" s="1"/>
  <c r="K156" i="4"/>
  <c r="L156" i="4"/>
  <c r="M156" i="4"/>
  <c r="N156" i="4"/>
  <c r="N165" i="4" s="1"/>
  <c r="O156" i="4"/>
  <c r="P156" i="4"/>
  <c r="Q156" i="4"/>
  <c r="R156" i="4"/>
  <c r="R165" i="4" s="1"/>
  <c r="S156" i="4"/>
  <c r="T156" i="4"/>
  <c r="U156" i="4"/>
  <c r="V156" i="4"/>
  <c r="V165" i="4" s="1"/>
  <c r="W156" i="4"/>
  <c r="X156" i="4"/>
  <c r="Y156" i="4"/>
  <c r="Z156" i="4"/>
  <c r="Z165" i="4" s="1"/>
  <c r="AA156" i="4"/>
  <c r="AB156" i="4"/>
  <c r="AC156" i="4"/>
  <c r="AD156" i="4"/>
  <c r="AD165" i="4" s="1"/>
  <c r="AE156" i="4"/>
  <c r="AF156" i="4"/>
  <c r="AG156" i="4"/>
  <c r="AH156" i="4"/>
  <c r="AH165" i="4" s="1"/>
  <c r="AI156" i="4"/>
  <c r="AJ156" i="4"/>
  <c r="AK156" i="4"/>
  <c r="AL156" i="4"/>
  <c r="AL165" i="4" s="1"/>
  <c r="AM156" i="4"/>
  <c r="AN156" i="4"/>
  <c r="AO156" i="4"/>
  <c r="AP156" i="4"/>
  <c r="AP165" i="4" s="1"/>
  <c r="AQ156" i="4"/>
  <c r="AR156" i="4"/>
  <c r="AS156" i="4"/>
  <c r="AT156" i="4"/>
  <c r="AT165" i="4" s="1"/>
  <c r="AU156" i="4"/>
  <c r="AV156" i="4"/>
  <c r="AW156" i="4"/>
  <c r="AX156" i="4"/>
  <c r="AX165" i="4" s="1"/>
  <c r="AY156" i="4"/>
  <c r="AZ156" i="4"/>
  <c r="BA156" i="4"/>
  <c r="BB156" i="4"/>
  <c r="BB165" i="4" s="1"/>
  <c r="BC156" i="4"/>
  <c r="BD156" i="4"/>
  <c r="BE156" i="4"/>
  <c r="BF156" i="4"/>
  <c r="BF165" i="4" s="1"/>
  <c r="BG156" i="4"/>
  <c r="BH156" i="4"/>
  <c r="BI156" i="4"/>
  <c r="I158" i="4"/>
  <c r="I167" i="4" s="1"/>
  <c r="J158" i="4"/>
  <c r="K158" i="4"/>
  <c r="L158" i="4"/>
  <c r="M158" i="4"/>
  <c r="M167" i="4" s="1"/>
  <c r="N158" i="4"/>
  <c r="O158" i="4"/>
  <c r="P158" i="4"/>
  <c r="Q158" i="4"/>
  <c r="Q167" i="4" s="1"/>
  <c r="R158" i="4"/>
  <c r="S158" i="4"/>
  <c r="T158" i="4"/>
  <c r="U158" i="4"/>
  <c r="U167" i="4" s="1"/>
  <c r="V158" i="4"/>
  <c r="W158" i="4"/>
  <c r="X158" i="4"/>
  <c r="Y158" i="4"/>
  <c r="Y167" i="4" s="1"/>
  <c r="Z158" i="4"/>
  <c r="AA158" i="4"/>
  <c r="AB158" i="4"/>
  <c r="AC158" i="4"/>
  <c r="AC167" i="4" s="1"/>
  <c r="AD158" i="4"/>
  <c r="AE158" i="4"/>
  <c r="AF158" i="4"/>
  <c r="AG158" i="4"/>
  <c r="AG167" i="4" s="1"/>
  <c r="AH158" i="4"/>
  <c r="AI158" i="4"/>
  <c r="AJ158" i="4"/>
  <c r="AK158" i="4"/>
  <c r="AK167" i="4" s="1"/>
  <c r="AL158" i="4"/>
  <c r="AN158" i="4"/>
  <c r="AO158" i="4"/>
  <c r="AO167" i="4" s="1"/>
  <c r="AP158" i="4"/>
  <c r="AQ158" i="4"/>
  <c r="AR158" i="4"/>
  <c r="AS158" i="4"/>
  <c r="AS167" i="4" s="1"/>
  <c r="AT158" i="4"/>
  <c r="AU158" i="4"/>
  <c r="AV158" i="4"/>
  <c r="AW158" i="4"/>
  <c r="AW167" i="4" s="1"/>
  <c r="AX158" i="4"/>
  <c r="AY158" i="4"/>
  <c r="AZ158" i="4"/>
  <c r="BA158" i="4"/>
  <c r="BA167" i="4" s="1"/>
  <c r="BB158" i="4"/>
  <c r="BC158" i="4"/>
  <c r="BD158" i="4"/>
  <c r="BE158" i="4"/>
  <c r="BE167" i="4" s="1"/>
  <c r="BF158" i="4"/>
  <c r="BG158" i="4"/>
  <c r="BH158" i="4"/>
  <c r="BI158" i="4"/>
  <c r="BI167" i="4" s="1"/>
  <c r="I159" i="4"/>
  <c r="J159" i="4"/>
  <c r="K159" i="4"/>
  <c r="L159" i="4"/>
  <c r="L168" i="4" s="1"/>
  <c r="M159" i="4"/>
  <c r="N159" i="4"/>
  <c r="O159" i="4"/>
  <c r="P159" i="4"/>
  <c r="P168" i="4" s="1"/>
  <c r="Q159" i="4"/>
  <c r="R159" i="4"/>
  <c r="S159" i="4"/>
  <c r="T159" i="4"/>
  <c r="T168" i="4" s="1"/>
  <c r="U159" i="4"/>
  <c r="V159" i="4"/>
  <c r="W159" i="4"/>
  <c r="X159" i="4"/>
  <c r="X168" i="4" s="1"/>
  <c r="Y159" i="4"/>
  <c r="Z159" i="4"/>
  <c r="AA159" i="4"/>
  <c r="AB159" i="4"/>
  <c r="AB168" i="4" s="1"/>
  <c r="AC159" i="4"/>
  <c r="AD159" i="4"/>
  <c r="AE159" i="4"/>
  <c r="AF159" i="4"/>
  <c r="AF168" i="4" s="1"/>
  <c r="AG159" i="4"/>
  <c r="AH159" i="4"/>
  <c r="AI159" i="4"/>
  <c r="AJ159" i="4"/>
  <c r="AJ168" i="4" s="1"/>
  <c r="AK159" i="4"/>
  <c r="AL159" i="4"/>
  <c r="AN159" i="4"/>
  <c r="AN168" i="4" s="1"/>
  <c r="AO159" i="4"/>
  <c r="AP159" i="4"/>
  <c r="AQ159" i="4"/>
  <c r="AR159" i="4"/>
  <c r="AR168" i="4" s="1"/>
  <c r="AS159" i="4"/>
  <c r="AT159" i="4"/>
  <c r="AU159" i="4"/>
  <c r="AV159" i="4"/>
  <c r="AV168" i="4" s="1"/>
  <c r="AW159" i="4"/>
  <c r="AX159" i="4"/>
  <c r="AY159" i="4"/>
  <c r="AZ159" i="4"/>
  <c r="AZ168" i="4" s="1"/>
  <c r="BA159" i="4"/>
  <c r="BB159" i="4"/>
  <c r="BC159" i="4"/>
  <c r="BD159" i="4"/>
  <c r="BD168" i="4" s="1"/>
  <c r="BE159" i="4"/>
  <c r="BF159" i="4"/>
  <c r="BG159" i="4"/>
  <c r="BH159" i="4"/>
  <c r="BH168" i="4" s="1"/>
  <c r="BI159" i="4"/>
  <c r="I160" i="4"/>
  <c r="J160" i="4"/>
  <c r="K160" i="4"/>
  <c r="K169" i="4" s="1"/>
  <c r="L160" i="4"/>
  <c r="M160" i="4"/>
  <c r="N160" i="4"/>
  <c r="O160" i="4"/>
  <c r="O169" i="4" s="1"/>
  <c r="P160" i="4"/>
  <c r="Q160" i="4"/>
  <c r="R160" i="4"/>
  <c r="S160" i="4"/>
  <c r="S169" i="4" s="1"/>
  <c r="T160" i="4"/>
  <c r="U160" i="4"/>
  <c r="V160" i="4"/>
  <c r="W160" i="4"/>
  <c r="W169" i="4" s="1"/>
  <c r="X160" i="4"/>
  <c r="Y160" i="4"/>
  <c r="Z160" i="4"/>
  <c r="AA160" i="4"/>
  <c r="AA169" i="4" s="1"/>
  <c r="AB160" i="4"/>
  <c r="AC160" i="4"/>
  <c r="AD160" i="4"/>
  <c r="AE160" i="4"/>
  <c r="AE169" i="4" s="1"/>
  <c r="AF160" i="4"/>
  <c r="AG160" i="4"/>
  <c r="AH160" i="4"/>
  <c r="AI160" i="4"/>
  <c r="AI169" i="4" s="1"/>
  <c r="AJ160" i="4"/>
  <c r="AK160" i="4"/>
  <c r="AL160" i="4"/>
  <c r="AM160" i="4"/>
  <c r="AM169" i="4" s="1"/>
  <c r="AN160" i="4"/>
  <c r="AO160" i="4"/>
  <c r="AP160" i="4"/>
  <c r="AQ160" i="4"/>
  <c r="AQ169" i="4" s="1"/>
  <c r="AR160" i="4"/>
  <c r="AS160" i="4"/>
  <c r="AT160" i="4"/>
  <c r="AU160" i="4"/>
  <c r="AU169" i="4" s="1"/>
  <c r="AV160" i="4"/>
  <c r="AW160" i="4"/>
  <c r="AX160" i="4"/>
  <c r="AY160" i="4"/>
  <c r="AY169" i="4" s="1"/>
  <c r="AZ160" i="4"/>
  <c r="BA160" i="4"/>
  <c r="BB160" i="4"/>
  <c r="BC160" i="4"/>
  <c r="BC169" i="4" s="1"/>
  <c r="BD160" i="4"/>
  <c r="BE160" i="4"/>
  <c r="BF160" i="4"/>
  <c r="BG160" i="4"/>
  <c r="BG169" i="4" s="1"/>
  <c r="BH160" i="4"/>
  <c r="BI160" i="4"/>
  <c r="I163" i="4"/>
  <c r="J163" i="4"/>
  <c r="K163" i="4"/>
  <c r="M163" i="4"/>
  <c r="N163" i="4"/>
  <c r="O163" i="4"/>
  <c r="Q163" i="4"/>
  <c r="R163" i="4"/>
  <c r="S163" i="4"/>
  <c r="U163" i="4"/>
  <c r="V163" i="4"/>
  <c r="W163" i="4"/>
  <c r="Y163" i="4"/>
  <c r="Z163" i="4"/>
  <c r="AA163" i="4"/>
  <c r="AC163" i="4"/>
  <c r="AD163" i="4"/>
  <c r="AE163" i="4"/>
  <c r="AG163" i="4"/>
  <c r="AH163" i="4"/>
  <c r="AI163" i="4"/>
  <c r="AK163" i="4"/>
  <c r="AL163" i="4"/>
  <c r="AM163" i="4"/>
  <c r="AO163" i="4"/>
  <c r="AP163" i="4"/>
  <c r="AQ163" i="4"/>
  <c r="AS163" i="4"/>
  <c r="AT163" i="4"/>
  <c r="AU163" i="4"/>
  <c r="AW163" i="4"/>
  <c r="AX163" i="4"/>
  <c r="AY163" i="4"/>
  <c r="BA163" i="4"/>
  <c r="BB163" i="4"/>
  <c r="BC163" i="4"/>
  <c r="BE163" i="4"/>
  <c r="BF163" i="4"/>
  <c r="BG163" i="4"/>
  <c r="BI163" i="4"/>
  <c r="I164" i="4"/>
  <c r="J164" i="4"/>
  <c r="M164" i="4"/>
  <c r="N164" i="4"/>
  <c r="Q164" i="4"/>
  <c r="R164" i="4"/>
  <c r="U164" i="4"/>
  <c r="V164" i="4"/>
  <c r="Y164" i="4"/>
  <c r="Z164" i="4"/>
  <c r="AC164" i="4"/>
  <c r="AD164" i="4"/>
  <c r="AG164" i="4"/>
  <c r="AH164" i="4"/>
  <c r="AK164" i="4"/>
  <c r="AL164" i="4"/>
  <c r="AO164" i="4"/>
  <c r="AP164" i="4"/>
  <c r="AS164" i="4"/>
  <c r="AT164" i="4"/>
  <c r="AW164" i="4"/>
  <c r="AX164" i="4"/>
  <c r="BA164" i="4"/>
  <c r="BB164" i="4"/>
  <c r="BE164" i="4"/>
  <c r="BF164" i="4"/>
  <c r="BI164" i="4"/>
  <c r="I165" i="4"/>
  <c r="K165" i="4"/>
  <c r="L165" i="4"/>
  <c r="M165" i="4"/>
  <c r="O165" i="4"/>
  <c r="P165" i="4"/>
  <c r="Q165" i="4"/>
  <c r="S165" i="4"/>
  <c r="T165" i="4"/>
  <c r="U165" i="4"/>
  <c r="W165" i="4"/>
  <c r="X165" i="4"/>
  <c r="Y165" i="4"/>
  <c r="AA165" i="4"/>
  <c r="AB165" i="4"/>
  <c r="AC165" i="4"/>
  <c r="AE165" i="4"/>
  <c r="AF165" i="4"/>
  <c r="AG165" i="4"/>
  <c r="AI165" i="4"/>
  <c r="AJ165" i="4"/>
  <c r="AK165" i="4"/>
  <c r="AM165" i="4"/>
  <c r="AN165" i="4"/>
  <c r="AO165" i="4"/>
  <c r="AQ165" i="4"/>
  <c r="AR165" i="4"/>
  <c r="AS165" i="4"/>
  <c r="AU165" i="4"/>
  <c r="AV165" i="4"/>
  <c r="AW165" i="4"/>
  <c r="AY165" i="4"/>
  <c r="AZ165" i="4"/>
  <c r="BA165" i="4"/>
  <c r="BC165" i="4"/>
  <c r="BD165" i="4"/>
  <c r="BE165" i="4"/>
  <c r="BG165" i="4"/>
  <c r="BH165" i="4"/>
  <c r="BI165" i="4"/>
  <c r="J167" i="4"/>
  <c r="K167" i="4"/>
  <c r="L167" i="4"/>
  <c r="N167" i="4"/>
  <c r="O167" i="4"/>
  <c r="P167" i="4"/>
  <c r="R167" i="4"/>
  <c r="S167" i="4"/>
  <c r="T167" i="4"/>
  <c r="V167" i="4"/>
  <c r="W167" i="4"/>
  <c r="X167" i="4"/>
  <c r="Z167" i="4"/>
  <c r="AA167" i="4"/>
  <c r="AB167" i="4"/>
  <c r="AD167" i="4"/>
  <c r="AE167" i="4"/>
  <c r="AF167" i="4"/>
  <c r="AH167" i="4"/>
  <c r="AI167" i="4"/>
  <c r="AJ167" i="4"/>
  <c r="AL167" i="4"/>
  <c r="AM167" i="4"/>
  <c r="AN167" i="4"/>
  <c r="AP167" i="4"/>
  <c r="AQ167" i="4"/>
  <c r="AR167" i="4"/>
  <c r="AT167" i="4"/>
  <c r="AU167" i="4"/>
  <c r="AV167" i="4"/>
  <c r="AX167" i="4"/>
  <c r="AY167" i="4"/>
  <c r="AZ167" i="4"/>
  <c r="BB167" i="4"/>
  <c r="BC167" i="4"/>
  <c r="BD167" i="4"/>
  <c r="BF167" i="4"/>
  <c r="BG167" i="4"/>
  <c r="BH167" i="4"/>
  <c r="J168" i="4"/>
  <c r="K168" i="4"/>
  <c r="N168" i="4"/>
  <c r="O168" i="4"/>
  <c r="R168" i="4"/>
  <c r="S168" i="4"/>
  <c r="V168" i="4"/>
  <c r="W168" i="4"/>
  <c r="Z168" i="4"/>
  <c r="AA168" i="4"/>
  <c r="AD168" i="4"/>
  <c r="AE168" i="4"/>
  <c r="AH168" i="4"/>
  <c r="AI168" i="4"/>
  <c r="AL168" i="4"/>
  <c r="AP168" i="4"/>
  <c r="AQ168" i="4"/>
  <c r="AT168" i="4"/>
  <c r="AU168" i="4"/>
  <c r="AX168" i="4"/>
  <c r="AY168" i="4"/>
  <c r="BB168" i="4"/>
  <c r="BC168" i="4"/>
  <c r="BF168" i="4"/>
  <c r="BG168" i="4"/>
  <c r="I169" i="4"/>
  <c r="J169" i="4"/>
  <c r="L169" i="4"/>
  <c r="M169" i="4"/>
  <c r="N169" i="4"/>
  <c r="P169" i="4"/>
  <c r="Q169" i="4"/>
  <c r="R169" i="4"/>
  <c r="T169" i="4"/>
  <c r="U169" i="4"/>
  <c r="V169" i="4"/>
  <c r="X169" i="4"/>
  <c r="Y169" i="4"/>
  <c r="Z169" i="4"/>
  <c r="AB169" i="4"/>
  <c r="AC169" i="4"/>
  <c r="AD169" i="4"/>
  <c r="AF169" i="4"/>
  <c r="AG169" i="4"/>
  <c r="AH169" i="4"/>
  <c r="AJ169" i="4"/>
  <c r="AK169" i="4"/>
  <c r="AL169" i="4"/>
  <c r="AN169" i="4"/>
  <c r="AO169" i="4"/>
  <c r="AP169" i="4"/>
  <c r="AR169" i="4"/>
  <c r="AS169" i="4"/>
  <c r="AT169" i="4"/>
  <c r="AV169" i="4"/>
  <c r="AW169" i="4"/>
  <c r="AX169" i="4"/>
  <c r="AZ169" i="4"/>
  <c r="BA169" i="4"/>
  <c r="BB169" i="4"/>
  <c r="BD169" i="4"/>
  <c r="BE169" i="4"/>
  <c r="BF169" i="4"/>
  <c r="BH169" i="4"/>
  <c r="BI169" i="4"/>
  <c r="E169" i="4"/>
  <c r="H168" i="4"/>
  <c r="D168" i="4"/>
  <c r="G167" i="4"/>
  <c r="C167" i="4"/>
  <c r="E164" i="4"/>
  <c r="H163" i="4"/>
  <c r="D163" i="4"/>
  <c r="H160" i="4"/>
  <c r="H169" i="4" s="1"/>
  <c r="G160" i="4"/>
  <c r="G169" i="4" s="1"/>
  <c r="F160" i="4"/>
  <c r="F169" i="4" s="1"/>
  <c r="E160" i="4"/>
  <c r="D160" i="4"/>
  <c r="D169" i="4" s="1"/>
  <c r="C160" i="4"/>
  <c r="C169" i="4" s="1"/>
  <c r="H159" i="4"/>
  <c r="G159" i="4"/>
  <c r="G168" i="4" s="1"/>
  <c r="F159" i="4"/>
  <c r="F168" i="4" s="1"/>
  <c r="E159" i="4"/>
  <c r="E168" i="4" s="1"/>
  <c r="D159" i="4"/>
  <c r="C159" i="4"/>
  <c r="C168" i="4" s="1"/>
  <c r="H158" i="4"/>
  <c r="H167" i="4" s="1"/>
  <c r="G158" i="4"/>
  <c r="F158" i="4"/>
  <c r="F167" i="4" s="1"/>
  <c r="E158" i="4"/>
  <c r="E167" i="4" s="1"/>
  <c r="D158" i="4"/>
  <c r="D167" i="4" s="1"/>
  <c r="C158" i="4"/>
  <c r="H156" i="4"/>
  <c r="H165" i="4" s="1"/>
  <c r="G156" i="4"/>
  <c r="G165" i="4" s="1"/>
  <c r="F156" i="4"/>
  <c r="E156" i="4"/>
  <c r="E165" i="4" s="1"/>
  <c r="D156" i="4"/>
  <c r="D165" i="4" s="1"/>
  <c r="C156" i="4"/>
  <c r="C165" i="4" s="1"/>
  <c r="H155" i="4"/>
  <c r="H164" i="4" s="1"/>
  <c r="G155" i="4"/>
  <c r="G164" i="4" s="1"/>
  <c r="F155" i="4"/>
  <c r="F164" i="4" s="1"/>
  <c r="E155" i="4"/>
  <c r="D155" i="4"/>
  <c r="D164" i="4" s="1"/>
  <c r="C155" i="4"/>
  <c r="C164" i="4" s="1"/>
  <c r="H154" i="4"/>
  <c r="G154" i="4"/>
  <c r="G163" i="4" s="1"/>
  <c r="F154" i="4"/>
  <c r="F165" i="4" s="1"/>
  <c r="E154" i="4"/>
  <c r="E163" i="4" s="1"/>
  <c r="D154" i="4"/>
  <c r="C154" i="4"/>
  <c r="C163" i="4" s="1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168" i="14"/>
  <c r="C168" i="14"/>
  <c r="D168" i="14"/>
  <c r="E168" i="14"/>
  <c r="F168" i="14"/>
  <c r="G168" i="14"/>
  <c r="H168" i="14"/>
  <c r="B169" i="14"/>
  <c r="C169" i="14"/>
  <c r="D169" i="14"/>
  <c r="E169" i="14"/>
  <c r="F169" i="14"/>
  <c r="G169" i="14"/>
  <c r="H169" i="14"/>
  <c r="C167" i="14"/>
  <c r="D167" i="14"/>
  <c r="E167" i="14"/>
  <c r="F167" i="14"/>
  <c r="G167" i="14"/>
  <c r="H167" i="14"/>
  <c r="B167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H165" i="14"/>
  <c r="C163" i="14"/>
  <c r="D163" i="14"/>
  <c r="E163" i="14"/>
  <c r="F163" i="14"/>
  <c r="G163" i="14"/>
  <c r="H163" i="14"/>
  <c r="B163" i="14"/>
  <c r="H159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H160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H156" i="14"/>
  <c r="H158" i="14"/>
  <c r="G158" i="14"/>
  <c r="F158" i="14"/>
  <c r="E158" i="14"/>
  <c r="D158" i="14"/>
  <c r="C158" i="14"/>
  <c r="B158" i="14"/>
  <c r="D154" i="14"/>
  <c r="E154" i="14"/>
  <c r="F154" i="14"/>
  <c r="G154" i="14"/>
  <c r="B154" i="14"/>
  <c r="C154" i="14"/>
  <c r="G151" i="14"/>
  <c r="C151" i="14"/>
  <c r="F150" i="14"/>
  <c r="B150" i="14"/>
  <c r="H149" i="14"/>
  <c r="G149" i="14"/>
  <c r="F149" i="14"/>
  <c r="E149" i="14"/>
  <c r="D149" i="14"/>
  <c r="C149" i="14"/>
  <c r="B149" i="14"/>
  <c r="H147" i="14"/>
  <c r="D147" i="14"/>
  <c r="H145" i="14"/>
  <c r="G145" i="14"/>
  <c r="F145" i="14"/>
  <c r="E145" i="14"/>
  <c r="D145" i="14"/>
  <c r="C145" i="14"/>
  <c r="B145" i="14"/>
  <c r="B22" i="18"/>
  <c r="C22" i="18"/>
  <c r="D22" i="18"/>
  <c r="E22" i="18"/>
  <c r="F22" i="18"/>
  <c r="G22" i="18"/>
  <c r="H22" i="18"/>
  <c r="H88" i="18"/>
  <c r="G88" i="18"/>
  <c r="F88" i="18"/>
  <c r="E88" i="18"/>
  <c r="D88" i="18"/>
  <c r="C88" i="18"/>
  <c r="B88" i="18"/>
  <c r="H86" i="18"/>
  <c r="G86" i="18"/>
  <c r="F86" i="18"/>
  <c r="E86" i="18"/>
  <c r="D86" i="18"/>
  <c r="C86" i="18"/>
  <c r="B86" i="18"/>
  <c r="H78" i="18"/>
  <c r="G78" i="18"/>
  <c r="F78" i="18"/>
  <c r="E78" i="18"/>
  <c r="D78" i="18"/>
  <c r="C78" i="18"/>
  <c r="B78" i="18"/>
  <c r="H76" i="18"/>
  <c r="G76" i="18"/>
  <c r="F76" i="18"/>
  <c r="E76" i="18"/>
  <c r="D76" i="18"/>
  <c r="C76" i="18"/>
  <c r="B76" i="18"/>
  <c r="H68" i="18"/>
  <c r="G68" i="18"/>
  <c r="F68" i="18"/>
  <c r="E68" i="18"/>
  <c r="D68" i="18"/>
  <c r="C68" i="18"/>
  <c r="B68" i="18"/>
  <c r="H66" i="18"/>
  <c r="G66" i="18"/>
  <c r="F66" i="18"/>
  <c r="E66" i="18"/>
  <c r="D66" i="18"/>
  <c r="C66" i="18"/>
  <c r="B66" i="18"/>
  <c r="H55" i="18"/>
  <c r="G55" i="18"/>
  <c r="F55" i="18"/>
  <c r="E55" i="18"/>
  <c r="D55" i="18"/>
  <c r="C55" i="18"/>
  <c r="B55" i="18"/>
  <c r="H53" i="18"/>
  <c r="G53" i="18"/>
  <c r="F53" i="18"/>
  <c r="E53" i="18"/>
  <c r="D53" i="18"/>
  <c r="C53" i="18"/>
  <c r="B53" i="18"/>
  <c r="H45" i="18"/>
  <c r="G45" i="18"/>
  <c r="F45" i="18"/>
  <c r="E45" i="18"/>
  <c r="D45" i="18"/>
  <c r="C45" i="18"/>
  <c r="B45" i="18"/>
  <c r="H43" i="18"/>
  <c r="G43" i="18"/>
  <c r="F43" i="18"/>
  <c r="E43" i="18"/>
  <c r="D43" i="18"/>
  <c r="C43" i="18"/>
  <c r="B43" i="18"/>
  <c r="H35" i="18"/>
  <c r="G35" i="18"/>
  <c r="F35" i="18"/>
  <c r="E35" i="18"/>
  <c r="D35" i="18"/>
  <c r="C35" i="18"/>
  <c r="B35" i="18"/>
  <c r="H33" i="18"/>
  <c r="G33" i="18"/>
  <c r="F33" i="18"/>
  <c r="E33" i="18"/>
  <c r="D33" i="18"/>
  <c r="C33" i="18"/>
  <c r="B33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H17" i="18"/>
  <c r="G17" i="18"/>
  <c r="F17" i="18"/>
  <c r="E17" i="18"/>
  <c r="D17" i="18"/>
  <c r="C17" i="18"/>
  <c r="B17" i="18"/>
  <c r="H16" i="18"/>
  <c r="G16" i="18"/>
  <c r="F16" i="18"/>
  <c r="E16" i="18"/>
  <c r="D16" i="18"/>
  <c r="C16" i="18"/>
  <c r="B16" i="18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0" i="14"/>
  <c r="G120" i="14"/>
  <c r="F120" i="14"/>
  <c r="E120" i="14"/>
  <c r="D120" i="14"/>
  <c r="C120" i="14"/>
  <c r="B120" i="14"/>
  <c r="H118" i="14"/>
  <c r="G118" i="14"/>
  <c r="F118" i="14"/>
  <c r="E118" i="14"/>
  <c r="D118" i="14"/>
  <c r="C118" i="14"/>
  <c r="B118" i="14"/>
  <c r="H116" i="14"/>
  <c r="G116" i="14"/>
  <c r="F116" i="14"/>
  <c r="E116" i="14"/>
  <c r="D116" i="14"/>
  <c r="C116" i="14"/>
  <c r="B116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0" i="14"/>
  <c r="G110" i="14"/>
  <c r="F110" i="14"/>
  <c r="E110" i="14"/>
  <c r="D110" i="14"/>
  <c r="C110" i="14"/>
  <c r="B110" i="14"/>
  <c r="H108" i="14"/>
  <c r="G108" i="14"/>
  <c r="F108" i="14"/>
  <c r="E108" i="14"/>
  <c r="D108" i="14"/>
  <c r="C108" i="14"/>
  <c r="B108" i="14"/>
  <c r="H106" i="14"/>
  <c r="G106" i="14"/>
  <c r="F106" i="14"/>
  <c r="E106" i="14"/>
  <c r="D106" i="14"/>
  <c r="C106" i="14"/>
  <c r="B106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0" i="14"/>
  <c r="G100" i="14"/>
  <c r="F100" i="14"/>
  <c r="E100" i="14"/>
  <c r="D100" i="14"/>
  <c r="C100" i="14"/>
  <c r="B100" i="14"/>
  <c r="H98" i="14"/>
  <c r="G98" i="14"/>
  <c r="F98" i="14"/>
  <c r="E98" i="14"/>
  <c r="D98" i="14"/>
  <c r="C98" i="14"/>
  <c r="B98" i="14"/>
  <c r="H96" i="14"/>
  <c r="G96" i="14"/>
  <c r="F96" i="14"/>
  <c r="E96" i="14"/>
  <c r="D96" i="14"/>
  <c r="C96" i="14"/>
  <c r="B96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3" i="14"/>
  <c r="G63" i="14"/>
  <c r="F63" i="14"/>
  <c r="E63" i="14"/>
  <c r="D63" i="14"/>
  <c r="C63" i="14"/>
  <c r="B63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3" i="14"/>
  <c r="G53" i="14"/>
  <c r="F53" i="14"/>
  <c r="E53" i="14"/>
  <c r="D53" i="14"/>
  <c r="C53" i="14"/>
  <c r="B53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3" i="14"/>
  <c r="G43" i="14"/>
  <c r="F43" i="14"/>
  <c r="E43" i="14"/>
  <c r="D43" i="14"/>
  <c r="C43" i="14"/>
  <c r="B43" i="14"/>
  <c r="H41" i="14"/>
  <c r="G41" i="14"/>
  <c r="F41" i="14"/>
  <c r="E41" i="14"/>
  <c r="D41" i="14"/>
  <c r="C41" i="14"/>
  <c r="B41" i="14"/>
  <c r="H39" i="14"/>
  <c r="G39" i="14"/>
  <c r="F39" i="14"/>
  <c r="E39" i="14"/>
  <c r="D39" i="14"/>
  <c r="C39" i="14"/>
  <c r="B39" i="14"/>
  <c r="H31" i="14"/>
  <c r="H64" i="14" s="1"/>
  <c r="G31" i="14"/>
  <c r="F31" i="14"/>
  <c r="E31" i="14"/>
  <c r="E64" i="14" s="1"/>
  <c r="D31" i="14"/>
  <c r="D64" i="14" s="1"/>
  <c r="C31" i="14"/>
  <c r="B31" i="14"/>
  <c r="B64" i="14" s="1"/>
  <c r="H29" i="14"/>
  <c r="H150" i="14" s="1"/>
  <c r="G29" i="14"/>
  <c r="G150" i="14" s="1"/>
  <c r="F29" i="14"/>
  <c r="F151" i="14" s="1"/>
  <c r="E29" i="14"/>
  <c r="E62" i="14" s="1"/>
  <c r="D29" i="14"/>
  <c r="D62" i="14" s="1"/>
  <c r="D86" i="14" s="1"/>
  <c r="C29" i="14"/>
  <c r="C62" i="14" s="1"/>
  <c r="C86" i="14" s="1"/>
  <c r="B29" i="14"/>
  <c r="B151" i="14" s="1"/>
  <c r="H21" i="14"/>
  <c r="G21" i="14"/>
  <c r="G54" i="14" s="1"/>
  <c r="F21" i="14"/>
  <c r="F54" i="14" s="1"/>
  <c r="E21" i="14"/>
  <c r="D21" i="14"/>
  <c r="C21" i="14"/>
  <c r="B21" i="14"/>
  <c r="H19" i="14"/>
  <c r="H52" i="14" s="1"/>
  <c r="H79" i="14" s="1"/>
  <c r="G19" i="14"/>
  <c r="G147" i="14" s="1"/>
  <c r="F19" i="14"/>
  <c r="F146" i="14" s="1"/>
  <c r="E19" i="14"/>
  <c r="E146" i="14" s="1"/>
  <c r="D19" i="14"/>
  <c r="D146" i="14" s="1"/>
  <c r="C19" i="14"/>
  <c r="C52" i="14" s="1"/>
  <c r="C79" i="14" s="1"/>
  <c r="B19" i="14"/>
  <c r="B52" i="14" s="1"/>
  <c r="B79" i="14" s="1"/>
  <c r="H11" i="14"/>
  <c r="G11" i="14"/>
  <c r="G44" i="14" s="1"/>
  <c r="F11" i="14"/>
  <c r="F44" i="14" s="1"/>
  <c r="E11" i="14"/>
  <c r="D11" i="14"/>
  <c r="C11" i="14"/>
  <c r="B11" i="14"/>
  <c r="H9" i="14"/>
  <c r="H99" i="14" s="1"/>
  <c r="G9" i="14"/>
  <c r="G40" i="14" s="1"/>
  <c r="F9" i="14"/>
  <c r="F72" i="14" s="1"/>
  <c r="E9" i="14"/>
  <c r="E99" i="14" s="1"/>
  <c r="D9" i="14"/>
  <c r="D99" i="14" s="1"/>
  <c r="C9" i="14"/>
  <c r="C42" i="14" s="1"/>
  <c r="B9" i="14"/>
  <c r="B73" i="14" s="1"/>
  <c r="F97" i="14"/>
  <c r="B19" i="17"/>
  <c r="C19" i="17"/>
  <c r="D19" i="17"/>
  <c r="E19" i="17"/>
  <c r="F19" i="17"/>
  <c r="G19" i="17"/>
  <c r="H19" i="17"/>
  <c r="B20" i="17"/>
  <c r="C20" i="17"/>
  <c r="D20" i="17"/>
  <c r="E20" i="17"/>
  <c r="F20" i="17"/>
  <c r="G20" i="17"/>
  <c r="H20" i="17"/>
  <c r="B21" i="17"/>
  <c r="C21" i="17"/>
  <c r="D21" i="17"/>
  <c r="E21" i="17"/>
  <c r="F21" i="17"/>
  <c r="G21" i="17"/>
  <c r="H21" i="17"/>
  <c r="B22" i="17"/>
  <c r="C22" i="17"/>
  <c r="D22" i="17"/>
  <c r="E22" i="17"/>
  <c r="F22" i="17"/>
  <c r="G22" i="17"/>
  <c r="H22" i="17"/>
  <c r="B23" i="17"/>
  <c r="C23" i="17"/>
  <c r="D23" i="17"/>
  <c r="E23" i="17"/>
  <c r="F23" i="17"/>
  <c r="G23" i="17"/>
  <c r="H23" i="17"/>
  <c r="B24" i="17"/>
  <c r="C24" i="17"/>
  <c r="D24" i="17"/>
  <c r="E24" i="17"/>
  <c r="F24" i="17"/>
  <c r="G24" i="17"/>
  <c r="H24" i="17"/>
  <c r="B25" i="17"/>
  <c r="C25" i="17"/>
  <c r="D25" i="17"/>
  <c r="E25" i="17"/>
  <c r="F25" i="17"/>
  <c r="G25" i="17"/>
  <c r="H25" i="17"/>
  <c r="B26" i="17"/>
  <c r="C26" i="17"/>
  <c r="D26" i="17"/>
  <c r="E26" i="17"/>
  <c r="F26" i="17"/>
  <c r="G26" i="17"/>
  <c r="H26" i="17"/>
  <c r="B27" i="17"/>
  <c r="C27" i="17"/>
  <c r="D27" i="17"/>
  <c r="E27" i="17"/>
  <c r="F27" i="17"/>
  <c r="G27" i="17"/>
  <c r="H27" i="17"/>
  <c r="B28" i="17"/>
  <c r="C28" i="17"/>
  <c r="D28" i="17"/>
  <c r="E28" i="17"/>
  <c r="F28" i="17"/>
  <c r="G28" i="17"/>
  <c r="H28" i="17"/>
  <c r="C18" i="17"/>
  <c r="D18" i="17"/>
  <c r="E18" i="17"/>
  <c r="F18" i="17"/>
  <c r="G18" i="17"/>
  <c r="H18" i="17"/>
  <c r="B18" i="17"/>
  <c r="C17" i="17"/>
  <c r="D17" i="17"/>
  <c r="E17" i="17"/>
  <c r="F17" i="17"/>
  <c r="G17" i="17"/>
  <c r="H17" i="17"/>
  <c r="B17" i="17"/>
  <c r="B17" i="13"/>
  <c r="H123" i="16"/>
  <c r="G123" i="16"/>
  <c r="F123" i="16"/>
  <c r="E123" i="16"/>
  <c r="D123" i="16"/>
  <c r="C123" i="16"/>
  <c r="B123" i="16"/>
  <c r="H122" i="16"/>
  <c r="G122" i="16"/>
  <c r="F122" i="16"/>
  <c r="E122" i="16"/>
  <c r="D122" i="16"/>
  <c r="C122" i="16"/>
  <c r="B122" i="16"/>
  <c r="H120" i="16"/>
  <c r="G120" i="16"/>
  <c r="F120" i="16"/>
  <c r="E120" i="16"/>
  <c r="D120" i="16"/>
  <c r="C120" i="16"/>
  <c r="B120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0" i="16"/>
  <c r="G110" i="16"/>
  <c r="F110" i="16"/>
  <c r="E110" i="16"/>
  <c r="D110" i="16"/>
  <c r="C110" i="16"/>
  <c r="B110" i="16"/>
  <c r="H108" i="16"/>
  <c r="G108" i="16"/>
  <c r="F108" i="16"/>
  <c r="E108" i="16"/>
  <c r="D108" i="16"/>
  <c r="C108" i="16"/>
  <c r="B108" i="16"/>
  <c r="H107" i="16"/>
  <c r="G107" i="16"/>
  <c r="F107" i="16"/>
  <c r="E107" i="16"/>
  <c r="D107" i="16"/>
  <c r="C107" i="16"/>
  <c r="B107" i="16"/>
  <c r="H106" i="16"/>
  <c r="G106" i="16"/>
  <c r="F106" i="16"/>
  <c r="E106" i="16"/>
  <c r="D106" i="16"/>
  <c r="C106" i="16"/>
  <c r="B106" i="16"/>
  <c r="H103" i="16"/>
  <c r="G103" i="16"/>
  <c r="F103" i="16"/>
  <c r="E103" i="16"/>
  <c r="D103" i="16"/>
  <c r="C103" i="16"/>
  <c r="B103" i="16"/>
  <c r="H102" i="16"/>
  <c r="G102" i="16"/>
  <c r="F102" i="16"/>
  <c r="E102" i="16"/>
  <c r="D102" i="16"/>
  <c r="C102" i="16"/>
  <c r="B102" i="16"/>
  <c r="H100" i="16"/>
  <c r="G100" i="16"/>
  <c r="F100" i="16"/>
  <c r="E100" i="16"/>
  <c r="D100" i="16"/>
  <c r="C100" i="16"/>
  <c r="B100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66" i="16"/>
  <c r="G66" i="16"/>
  <c r="F66" i="16"/>
  <c r="E66" i="16"/>
  <c r="D66" i="16"/>
  <c r="C66" i="16"/>
  <c r="B66" i="16"/>
  <c r="H65" i="16"/>
  <c r="G65" i="16"/>
  <c r="F65" i="16"/>
  <c r="E65" i="16"/>
  <c r="D65" i="16"/>
  <c r="C65" i="16"/>
  <c r="B65" i="16"/>
  <c r="H63" i="16"/>
  <c r="G63" i="16"/>
  <c r="F63" i="16"/>
  <c r="E63" i="16"/>
  <c r="D63" i="16"/>
  <c r="C63" i="16"/>
  <c r="B63" i="16"/>
  <c r="H61" i="16"/>
  <c r="G61" i="16"/>
  <c r="F61" i="16"/>
  <c r="E61" i="16"/>
  <c r="D61" i="16"/>
  <c r="C61" i="16"/>
  <c r="B61" i="16"/>
  <c r="H60" i="16"/>
  <c r="G60" i="16"/>
  <c r="F60" i="16"/>
  <c r="E60" i="16"/>
  <c r="D60" i="16"/>
  <c r="C60" i="16"/>
  <c r="B60" i="16"/>
  <c r="H59" i="16"/>
  <c r="G59" i="16"/>
  <c r="F59" i="16"/>
  <c r="E59" i="16"/>
  <c r="D59" i="16"/>
  <c r="C59" i="16"/>
  <c r="B59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3" i="16"/>
  <c r="G53" i="16"/>
  <c r="F53" i="16"/>
  <c r="E53" i="16"/>
  <c r="D53" i="16"/>
  <c r="C53" i="16"/>
  <c r="B53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3" i="16"/>
  <c r="G43" i="16"/>
  <c r="F43" i="16"/>
  <c r="E43" i="16"/>
  <c r="D43" i="16"/>
  <c r="C43" i="16"/>
  <c r="B43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G39" i="16"/>
  <c r="F39" i="16"/>
  <c r="E39" i="16"/>
  <c r="D39" i="16"/>
  <c r="C39" i="16"/>
  <c r="B39" i="16"/>
  <c r="H31" i="16"/>
  <c r="G31" i="16"/>
  <c r="F31" i="16"/>
  <c r="E31" i="16"/>
  <c r="D31" i="16"/>
  <c r="C31" i="16"/>
  <c r="B31" i="16"/>
  <c r="H29" i="16"/>
  <c r="G29" i="16"/>
  <c r="F29" i="16"/>
  <c r="E29" i="16"/>
  <c r="D29" i="16"/>
  <c r="C29" i="16"/>
  <c r="B29" i="16"/>
  <c r="H21" i="16"/>
  <c r="G21" i="16"/>
  <c r="F21" i="16"/>
  <c r="E21" i="16"/>
  <c r="E54" i="16" s="1"/>
  <c r="D21" i="16"/>
  <c r="D54" i="16" s="1"/>
  <c r="C21" i="16"/>
  <c r="B21" i="16"/>
  <c r="H19" i="16"/>
  <c r="G19" i="16"/>
  <c r="F19" i="16"/>
  <c r="F52" i="16" s="1"/>
  <c r="F79" i="16" s="1"/>
  <c r="E19" i="16"/>
  <c r="E52" i="16" s="1"/>
  <c r="E79" i="16" s="1"/>
  <c r="D19" i="16"/>
  <c r="D52" i="16" s="1"/>
  <c r="D79" i="16" s="1"/>
  <c r="C19" i="16"/>
  <c r="B19" i="16"/>
  <c r="H11" i="16"/>
  <c r="G11" i="16"/>
  <c r="F11" i="16"/>
  <c r="E11" i="16"/>
  <c r="D11" i="16"/>
  <c r="C11" i="16"/>
  <c r="B11" i="16"/>
  <c r="H9" i="16"/>
  <c r="G9" i="16"/>
  <c r="F9" i="16"/>
  <c r="E9" i="16"/>
  <c r="D9" i="16"/>
  <c r="C9" i="16"/>
  <c r="B9" i="16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0" i="15"/>
  <c r="G120" i="15"/>
  <c r="F120" i="15"/>
  <c r="E120" i="15"/>
  <c r="D120" i="15"/>
  <c r="C120" i="15"/>
  <c r="B120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0" i="15"/>
  <c r="G110" i="15"/>
  <c r="F110" i="15"/>
  <c r="E110" i="15"/>
  <c r="D110" i="15"/>
  <c r="C110" i="15"/>
  <c r="B110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0" i="15"/>
  <c r="G100" i="15"/>
  <c r="F100" i="15"/>
  <c r="E100" i="15"/>
  <c r="D100" i="15"/>
  <c r="C100" i="15"/>
  <c r="B100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3" i="15"/>
  <c r="G63" i="15"/>
  <c r="F63" i="15"/>
  <c r="E63" i="15"/>
  <c r="D63" i="15"/>
  <c r="C63" i="15"/>
  <c r="B63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3" i="15"/>
  <c r="G53" i="15"/>
  <c r="F53" i="15"/>
  <c r="E53" i="15"/>
  <c r="D53" i="15"/>
  <c r="C53" i="15"/>
  <c r="B53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3" i="15"/>
  <c r="G43" i="15"/>
  <c r="F43" i="15"/>
  <c r="E43" i="15"/>
  <c r="D43" i="15"/>
  <c r="C43" i="15"/>
  <c r="B43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1" i="15"/>
  <c r="H64" i="15" s="1"/>
  <c r="G31" i="15"/>
  <c r="F31" i="15"/>
  <c r="F139" i="15" s="1"/>
  <c r="E31" i="15"/>
  <c r="D31" i="15"/>
  <c r="C31" i="15"/>
  <c r="B31" i="15"/>
  <c r="H29" i="15"/>
  <c r="H62" i="15" s="1"/>
  <c r="H86" i="15" s="1"/>
  <c r="G29" i="15"/>
  <c r="F29" i="15"/>
  <c r="E29" i="15"/>
  <c r="E62" i="15" s="1"/>
  <c r="E86" i="15" s="1"/>
  <c r="D29" i="15"/>
  <c r="D62" i="15" s="1"/>
  <c r="D86" i="15" s="1"/>
  <c r="C29" i="15"/>
  <c r="B29" i="15"/>
  <c r="H21" i="15"/>
  <c r="G21" i="15"/>
  <c r="F21" i="15"/>
  <c r="E21" i="15"/>
  <c r="E54" i="15" s="1"/>
  <c r="D21" i="15"/>
  <c r="D54" i="15" s="1"/>
  <c r="C21" i="15"/>
  <c r="B21" i="15"/>
  <c r="H19" i="15"/>
  <c r="G19" i="15"/>
  <c r="F19" i="15"/>
  <c r="F52" i="15" s="1"/>
  <c r="F79" i="15" s="1"/>
  <c r="E19" i="15"/>
  <c r="D19" i="15"/>
  <c r="C19" i="15"/>
  <c r="B19" i="15"/>
  <c r="H11" i="15"/>
  <c r="G11" i="15"/>
  <c r="F11" i="15"/>
  <c r="F129" i="15" s="1"/>
  <c r="E11" i="15"/>
  <c r="E101" i="15" s="1"/>
  <c r="D11" i="15"/>
  <c r="C11" i="15"/>
  <c r="B11" i="15"/>
  <c r="B44" i="15" s="1"/>
  <c r="H9" i="15"/>
  <c r="H99" i="15" s="1"/>
  <c r="G9" i="15"/>
  <c r="F9" i="15"/>
  <c r="F42" i="15" s="1"/>
  <c r="E9" i="15"/>
  <c r="E99" i="15" s="1"/>
  <c r="D9" i="15"/>
  <c r="D75" i="15" s="1"/>
  <c r="C9" i="15"/>
  <c r="B9" i="15"/>
  <c r="B73" i="15" s="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99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93" i="11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BI141" i="12"/>
  <c r="BH141" i="12"/>
  <c r="BG141" i="12"/>
  <c r="BF141" i="12"/>
  <c r="BE141" i="12"/>
  <c r="BD141" i="12"/>
  <c r="BC141" i="12"/>
  <c r="BB141" i="12"/>
  <c r="BA141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BI140" i="12"/>
  <c r="BH140" i="12"/>
  <c r="BG140" i="12"/>
  <c r="BF140" i="12"/>
  <c r="BE140" i="12"/>
  <c r="BD140" i="12"/>
  <c r="BC140" i="12"/>
  <c r="BB140" i="12"/>
  <c r="BA140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BI139" i="12"/>
  <c r="BH139" i="12"/>
  <c r="BG139" i="12"/>
  <c r="BF139" i="12"/>
  <c r="BE139" i="12"/>
  <c r="BD139" i="12"/>
  <c r="BC139" i="12"/>
  <c r="BB139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BI136" i="12"/>
  <c r="BH136" i="12"/>
  <c r="BG136" i="12"/>
  <c r="BF136" i="12"/>
  <c r="BE136" i="12"/>
  <c r="BD136" i="12"/>
  <c r="BC136" i="12"/>
  <c r="BB136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BI135" i="12"/>
  <c r="BH135" i="12"/>
  <c r="BG135" i="12"/>
  <c r="BF135" i="12"/>
  <c r="BE135" i="12"/>
  <c r="BD135" i="12"/>
  <c r="BC135" i="12"/>
  <c r="BB135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BI131" i="12"/>
  <c r="BH131" i="12"/>
  <c r="BG131" i="12"/>
  <c r="BF131" i="12"/>
  <c r="BE131" i="12"/>
  <c r="BD131" i="12"/>
  <c r="BC131" i="12"/>
  <c r="BB131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BI130" i="12"/>
  <c r="BH130" i="12"/>
  <c r="BG130" i="12"/>
  <c r="BF130" i="12"/>
  <c r="BE130" i="12"/>
  <c r="BD130" i="12"/>
  <c r="BC130" i="12"/>
  <c r="BB130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I31" i="4"/>
  <c r="BH31" i="4"/>
  <c r="BG31" i="4"/>
  <c r="BG141" i="4" s="1"/>
  <c r="BF31" i="4"/>
  <c r="BE31" i="4"/>
  <c r="BD31" i="4"/>
  <c r="BC31" i="4"/>
  <c r="BB31" i="4"/>
  <c r="BA31" i="4"/>
  <c r="AZ31" i="4"/>
  <c r="AZ64" i="4" s="1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J64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T64" i="4" s="1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D64" i="4" s="1"/>
  <c r="C31" i="4"/>
  <c r="B31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S62" i="4" s="1"/>
  <c r="AS86" i="4" s="1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I21" i="4"/>
  <c r="BH21" i="4"/>
  <c r="BH54" i="4" s="1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R54" i="4" s="1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B54" i="4" s="1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L54" i="4" s="1"/>
  <c r="K21" i="4"/>
  <c r="J21" i="4"/>
  <c r="I21" i="4"/>
  <c r="H21" i="4"/>
  <c r="G21" i="4"/>
  <c r="F21" i="4"/>
  <c r="E21" i="4"/>
  <c r="D21" i="4"/>
  <c r="C21" i="4"/>
  <c r="B21" i="4"/>
  <c r="BI19" i="4"/>
  <c r="BH19" i="4"/>
  <c r="BG19" i="4"/>
  <c r="BF19" i="4"/>
  <c r="BE19" i="4"/>
  <c r="BD19" i="4"/>
  <c r="BD52" i="4" s="1"/>
  <c r="BD79" i="4" s="1"/>
  <c r="BC19" i="4"/>
  <c r="BC52" i="4" s="1"/>
  <c r="BC79" i="4" s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N52" i="4" s="1"/>
  <c r="AN79" i="4" s="1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X52" i="4" s="1"/>
  <c r="X79" i="4" s="1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H52" i="4" s="1"/>
  <c r="H79" i="4" s="1"/>
  <c r="G19" i="4"/>
  <c r="F19" i="4"/>
  <c r="E19" i="4"/>
  <c r="D19" i="4"/>
  <c r="C19" i="4"/>
  <c r="B19" i="4"/>
  <c r="BI11" i="4"/>
  <c r="BH11" i="4"/>
  <c r="BG11" i="4"/>
  <c r="BF11" i="4"/>
  <c r="BE11" i="4"/>
  <c r="BD11" i="4"/>
  <c r="BC11" i="4"/>
  <c r="BB11" i="4"/>
  <c r="BA11" i="4"/>
  <c r="AZ11" i="4"/>
  <c r="AZ44" i="4" s="1"/>
  <c r="AY11" i="4"/>
  <c r="AX11" i="4"/>
  <c r="AW11" i="4"/>
  <c r="AV11" i="4"/>
  <c r="AU11" i="4"/>
  <c r="AU101" i="4" s="1"/>
  <c r="AT11" i="4"/>
  <c r="AS11" i="4"/>
  <c r="AR11" i="4"/>
  <c r="AQ11" i="4"/>
  <c r="AP11" i="4"/>
  <c r="AO11" i="4"/>
  <c r="AN11" i="4"/>
  <c r="AM11" i="4"/>
  <c r="AL11" i="4"/>
  <c r="AK11" i="4"/>
  <c r="AJ11" i="4"/>
  <c r="AJ44" i="4" s="1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T44" i="4" s="1"/>
  <c r="S11" i="4"/>
  <c r="R11" i="4"/>
  <c r="Q11" i="4"/>
  <c r="P11" i="4"/>
  <c r="O11" i="4"/>
  <c r="N11" i="4"/>
  <c r="M11" i="4"/>
  <c r="L11" i="4"/>
  <c r="K11" i="4"/>
  <c r="J11" i="4"/>
  <c r="J129" i="4" s="1"/>
  <c r="I11" i="4"/>
  <c r="H11" i="4"/>
  <c r="G11" i="4"/>
  <c r="F11" i="4"/>
  <c r="E11" i="4"/>
  <c r="D11" i="4"/>
  <c r="D101" i="4" s="1"/>
  <c r="C11" i="4"/>
  <c r="B11" i="4"/>
  <c r="BI9" i="4"/>
  <c r="BH9" i="4"/>
  <c r="BH73" i="4" s="1"/>
  <c r="BG9" i="4"/>
  <c r="BF9" i="4"/>
  <c r="BF76" i="4" s="1"/>
  <c r="BE9" i="4"/>
  <c r="BD9" i="4"/>
  <c r="BD72" i="4" s="1"/>
  <c r="BC9" i="4"/>
  <c r="BB9" i="4"/>
  <c r="BA9" i="4"/>
  <c r="BA76" i="4" s="1"/>
  <c r="AZ9" i="4"/>
  <c r="AZ75" i="4" s="1"/>
  <c r="AY9" i="4"/>
  <c r="AX9" i="4"/>
  <c r="AW9" i="4"/>
  <c r="AV9" i="4"/>
  <c r="AV42" i="4" s="1"/>
  <c r="AU9" i="4"/>
  <c r="AT9" i="4"/>
  <c r="AS9" i="4"/>
  <c r="AR9" i="4"/>
  <c r="AR73" i="4" s="1"/>
  <c r="AQ9" i="4"/>
  <c r="AP9" i="4"/>
  <c r="AP76" i="4" s="1"/>
  <c r="AO9" i="4"/>
  <c r="AN9" i="4"/>
  <c r="AN72" i="4" s="1"/>
  <c r="AM9" i="4"/>
  <c r="AL9" i="4"/>
  <c r="AK9" i="4"/>
  <c r="AK76" i="4" s="1"/>
  <c r="AJ9" i="4"/>
  <c r="AJ75" i="4" s="1"/>
  <c r="AI9" i="4"/>
  <c r="AH9" i="4"/>
  <c r="AG9" i="4"/>
  <c r="AF9" i="4"/>
  <c r="AF42" i="4" s="1"/>
  <c r="AE9" i="4"/>
  <c r="AD9" i="4"/>
  <c r="AC9" i="4"/>
  <c r="AB9" i="4"/>
  <c r="AB73" i="4" s="1"/>
  <c r="AA9" i="4"/>
  <c r="Z9" i="4"/>
  <c r="Y9" i="4"/>
  <c r="X9" i="4"/>
  <c r="X72" i="4" s="1"/>
  <c r="W9" i="4"/>
  <c r="V9" i="4"/>
  <c r="U9" i="4"/>
  <c r="T9" i="4"/>
  <c r="T75" i="4" s="1"/>
  <c r="S9" i="4"/>
  <c r="R9" i="4"/>
  <c r="Q9" i="4"/>
  <c r="P9" i="4"/>
  <c r="P42" i="4" s="1"/>
  <c r="O9" i="4"/>
  <c r="N9" i="4"/>
  <c r="M9" i="4"/>
  <c r="L9" i="4"/>
  <c r="L73" i="4" s="1"/>
  <c r="K9" i="4"/>
  <c r="J9" i="4"/>
  <c r="J76" i="4" s="1"/>
  <c r="I9" i="4"/>
  <c r="H9" i="4"/>
  <c r="H72" i="4" s="1"/>
  <c r="G9" i="4"/>
  <c r="F9" i="4"/>
  <c r="E9" i="4"/>
  <c r="D9" i="4"/>
  <c r="D42" i="4" s="1"/>
  <c r="C9" i="4"/>
  <c r="B9" i="4"/>
  <c r="BI7" i="4"/>
  <c r="BI40" i="4" s="1"/>
  <c r="BH7" i="4"/>
  <c r="BG7" i="4"/>
  <c r="BF7" i="4"/>
  <c r="BE7" i="4"/>
  <c r="BD7" i="4"/>
  <c r="BC7" i="4"/>
  <c r="BB7" i="4"/>
  <c r="BA7" i="4"/>
  <c r="BA40" i="4" s="1"/>
  <c r="AZ7" i="4"/>
  <c r="AY7" i="4"/>
  <c r="AX7" i="4"/>
  <c r="AW7" i="4"/>
  <c r="AV7" i="4"/>
  <c r="AU7" i="4"/>
  <c r="AT7" i="4"/>
  <c r="AS7" i="4"/>
  <c r="AS40" i="4" s="1"/>
  <c r="AR7" i="4"/>
  <c r="AQ7" i="4"/>
  <c r="AP7" i="4"/>
  <c r="AO7" i="4"/>
  <c r="AN7" i="4"/>
  <c r="AM7" i="4"/>
  <c r="AL7" i="4"/>
  <c r="AK7" i="4"/>
  <c r="AK40" i="4" s="1"/>
  <c r="AJ7" i="4"/>
  <c r="AI7" i="4"/>
  <c r="AH7" i="4"/>
  <c r="AG7" i="4"/>
  <c r="AF7" i="4"/>
  <c r="AF40" i="4" s="1"/>
  <c r="AE7" i="4"/>
  <c r="AD7" i="4"/>
  <c r="AC7" i="4"/>
  <c r="AC40" i="4" s="1"/>
  <c r="AB7" i="4"/>
  <c r="AA7" i="4"/>
  <c r="Z7" i="4"/>
  <c r="Y7" i="4"/>
  <c r="X7" i="4"/>
  <c r="X40" i="4" s="1"/>
  <c r="W7" i="4"/>
  <c r="V7" i="4"/>
  <c r="U7" i="4"/>
  <c r="U40" i="4" s="1"/>
  <c r="T7" i="4"/>
  <c r="S7" i="4"/>
  <c r="R7" i="4"/>
  <c r="Q7" i="4"/>
  <c r="P7" i="4"/>
  <c r="P40" i="4" s="1"/>
  <c r="O7" i="4"/>
  <c r="N7" i="4"/>
  <c r="M7" i="4"/>
  <c r="M40" i="4" s="1"/>
  <c r="L7" i="4"/>
  <c r="K7" i="4"/>
  <c r="J7" i="4"/>
  <c r="I7" i="4"/>
  <c r="H7" i="4"/>
  <c r="H40" i="4" s="1"/>
  <c r="G7" i="4"/>
  <c r="F7" i="4"/>
  <c r="E7" i="4"/>
  <c r="E40" i="4" s="1"/>
  <c r="D7" i="4"/>
  <c r="C7" i="4"/>
  <c r="B7" i="4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0" i="2"/>
  <c r="L60" i="2"/>
  <c r="J60" i="2"/>
  <c r="H60" i="2"/>
  <c r="F60" i="2"/>
  <c r="D60" i="2"/>
  <c r="B60" i="2"/>
  <c r="N59" i="2"/>
  <c r="L59" i="2"/>
  <c r="J59" i="2"/>
  <c r="H59" i="2"/>
  <c r="F59" i="2"/>
  <c r="D59" i="2"/>
  <c r="B59" i="2"/>
  <c r="N58" i="2"/>
  <c r="L58" i="2"/>
  <c r="J58" i="2"/>
  <c r="H58" i="2"/>
  <c r="F58" i="2"/>
  <c r="D58" i="2"/>
  <c r="B58" i="2"/>
  <c r="N57" i="2"/>
  <c r="L57" i="2"/>
  <c r="J57" i="2"/>
  <c r="H57" i="2"/>
  <c r="F57" i="2"/>
  <c r="D57" i="2"/>
  <c r="B57" i="2"/>
  <c r="N56" i="2"/>
  <c r="L56" i="2"/>
  <c r="J56" i="2"/>
  <c r="H56" i="2"/>
  <c r="F56" i="2"/>
  <c r="D56" i="2"/>
  <c r="B56" i="2"/>
  <c r="N55" i="2"/>
  <c r="L55" i="2"/>
  <c r="J55" i="2"/>
  <c r="H55" i="2"/>
  <c r="F55" i="2"/>
  <c r="D55" i="2"/>
  <c r="B55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4" i="2"/>
  <c r="L44" i="2"/>
  <c r="J44" i="2"/>
  <c r="H44" i="2"/>
  <c r="F44" i="2"/>
  <c r="D44" i="2"/>
  <c r="B44" i="2"/>
  <c r="N43" i="2"/>
  <c r="L43" i="2"/>
  <c r="J43" i="2"/>
  <c r="H43" i="2"/>
  <c r="F43" i="2"/>
  <c r="D43" i="2"/>
  <c r="B43" i="2"/>
  <c r="N42" i="2"/>
  <c r="L42" i="2"/>
  <c r="J42" i="2"/>
  <c r="H42" i="2"/>
  <c r="F42" i="2"/>
  <c r="D42" i="2"/>
  <c r="B42" i="2"/>
  <c r="N41" i="2"/>
  <c r="L41" i="2"/>
  <c r="J41" i="2"/>
  <c r="H41" i="2"/>
  <c r="F41" i="2"/>
  <c r="D41" i="2"/>
  <c r="B41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8" i="2"/>
  <c r="L28" i="2"/>
  <c r="J28" i="2"/>
  <c r="H28" i="2"/>
  <c r="F28" i="2"/>
  <c r="D28" i="2"/>
  <c r="B28" i="2"/>
  <c r="N27" i="2"/>
  <c r="L27" i="2"/>
  <c r="J27" i="2"/>
  <c r="H27" i="2"/>
  <c r="F27" i="2"/>
  <c r="D27" i="2"/>
  <c r="B27" i="2"/>
  <c r="N26" i="2"/>
  <c r="L26" i="2"/>
  <c r="J26" i="2"/>
  <c r="H26" i="2"/>
  <c r="F26" i="2"/>
  <c r="D26" i="2"/>
  <c r="B26" i="2"/>
  <c r="N25" i="2"/>
  <c r="L25" i="2"/>
  <c r="J25" i="2"/>
  <c r="H25" i="2"/>
  <c r="F25" i="2"/>
  <c r="D25" i="2"/>
  <c r="B25" i="2"/>
  <c r="N24" i="2"/>
  <c r="L24" i="2"/>
  <c r="J24" i="2"/>
  <c r="H24" i="2"/>
  <c r="F24" i="2"/>
  <c r="D24" i="2"/>
  <c r="B24" i="2"/>
  <c r="N23" i="2"/>
  <c r="L23" i="2"/>
  <c r="J23" i="2"/>
  <c r="H23" i="2"/>
  <c r="F23" i="2"/>
  <c r="D23" i="2"/>
  <c r="B23" i="2"/>
  <c r="N17" i="2"/>
  <c r="L17" i="2"/>
  <c r="J17" i="2"/>
  <c r="H17" i="2"/>
  <c r="F17" i="2"/>
  <c r="D17" i="2"/>
  <c r="B17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0" i="2"/>
  <c r="L10" i="2"/>
  <c r="J10" i="2"/>
  <c r="H10" i="2"/>
  <c r="F10" i="2"/>
  <c r="D10" i="2"/>
  <c r="B10" i="2"/>
  <c r="N7" i="2"/>
  <c r="L7" i="2"/>
  <c r="J7" i="2"/>
  <c r="H7" i="2"/>
  <c r="F7" i="2"/>
  <c r="D7" i="2"/>
  <c r="B7" i="2"/>
  <c r="S32" i="1"/>
  <c r="C25" i="1"/>
  <c r="B25" i="1"/>
  <c r="C24" i="1"/>
  <c r="B24" i="1"/>
  <c r="C23" i="1"/>
  <c r="B23" i="1"/>
  <c r="C22" i="1"/>
  <c r="B22" i="1"/>
  <c r="S19" i="1"/>
  <c r="C18" i="1"/>
  <c r="B18" i="1"/>
  <c r="C15" i="1"/>
  <c r="B15" i="1"/>
  <c r="C13" i="1"/>
  <c r="B13" i="1"/>
  <c r="B167" i="4" l="1"/>
  <c r="AM168" i="4"/>
  <c r="BI168" i="4"/>
  <c r="BE168" i="4"/>
  <c r="BA168" i="4"/>
  <c r="AW168" i="4"/>
  <c r="AS168" i="4"/>
  <c r="AO168" i="4"/>
  <c r="AK168" i="4"/>
  <c r="AG168" i="4"/>
  <c r="AC168" i="4"/>
  <c r="Y168" i="4"/>
  <c r="U168" i="4"/>
  <c r="Q168" i="4"/>
  <c r="M168" i="4"/>
  <c r="I168" i="4"/>
  <c r="BH164" i="4"/>
  <c r="BD164" i="4"/>
  <c r="AZ164" i="4"/>
  <c r="AV164" i="4"/>
  <c r="AR164" i="4"/>
  <c r="AN164" i="4"/>
  <c r="AJ164" i="4"/>
  <c r="AF164" i="4"/>
  <c r="AB164" i="4"/>
  <c r="X164" i="4"/>
  <c r="T164" i="4"/>
  <c r="P164" i="4"/>
  <c r="L164" i="4"/>
  <c r="F163" i="4"/>
  <c r="C62" i="4"/>
  <c r="C86" i="4" s="1"/>
  <c r="P62" i="4"/>
  <c r="P86" i="4" s="1"/>
  <c r="AF62" i="4"/>
  <c r="AF86" i="4" s="1"/>
  <c r="AV62" i="4"/>
  <c r="AV86" i="4" s="1"/>
  <c r="G146" i="14"/>
  <c r="C146" i="14"/>
  <c r="H146" i="14"/>
  <c r="E147" i="14"/>
  <c r="C150" i="14"/>
  <c r="D151" i="14"/>
  <c r="H151" i="14"/>
  <c r="B147" i="14"/>
  <c r="F147" i="14"/>
  <c r="D150" i="14"/>
  <c r="E151" i="14"/>
  <c r="E74" i="14"/>
  <c r="B146" i="14"/>
  <c r="C147" i="14"/>
  <c r="E150" i="14"/>
  <c r="AF74" i="4"/>
  <c r="P74" i="4"/>
  <c r="AV74" i="4"/>
  <c r="D75" i="4"/>
  <c r="L109" i="4"/>
  <c r="AK111" i="4"/>
  <c r="D44" i="4"/>
  <c r="AS119" i="4"/>
  <c r="C117" i="4"/>
  <c r="C97" i="4"/>
  <c r="C107" i="4"/>
  <c r="C40" i="4"/>
  <c r="O97" i="4"/>
  <c r="O107" i="4"/>
  <c r="O117" i="4"/>
  <c r="O40" i="4"/>
  <c r="AA97" i="4"/>
  <c r="AA107" i="4"/>
  <c r="AA117" i="4"/>
  <c r="AA40" i="4"/>
  <c r="AM107" i="4"/>
  <c r="AM117" i="4"/>
  <c r="AM40" i="4"/>
  <c r="AY117" i="4"/>
  <c r="AY97" i="4"/>
  <c r="AY40" i="4"/>
  <c r="AY107" i="4"/>
  <c r="C99" i="4"/>
  <c r="C76" i="4"/>
  <c r="C75" i="4"/>
  <c r="C73" i="4"/>
  <c r="C72" i="4"/>
  <c r="C42" i="4"/>
  <c r="O99" i="4"/>
  <c r="O75" i="4"/>
  <c r="O73" i="4"/>
  <c r="O72" i="4"/>
  <c r="O42" i="4"/>
  <c r="AA99" i="4"/>
  <c r="AA75" i="4"/>
  <c r="AA73" i="4"/>
  <c r="AA72" i="4"/>
  <c r="AA42" i="4"/>
  <c r="AA76" i="4"/>
  <c r="AE99" i="4"/>
  <c r="AE75" i="4"/>
  <c r="AE73" i="4"/>
  <c r="AE72" i="4"/>
  <c r="AE42" i="4"/>
  <c r="AQ75" i="4"/>
  <c r="AQ73" i="4"/>
  <c r="AQ72" i="4"/>
  <c r="AQ42" i="4"/>
  <c r="AQ99" i="4"/>
  <c r="AQ76" i="4"/>
  <c r="BC99" i="4"/>
  <c r="BC75" i="4"/>
  <c r="BC73" i="4"/>
  <c r="BC72" i="4"/>
  <c r="BC42" i="4"/>
  <c r="BC76" i="4"/>
  <c r="G131" i="4"/>
  <c r="G129" i="4"/>
  <c r="G130" i="4"/>
  <c r="G101" i="4"/>
  <c r="G74" i="4"/>
  <c r="G44" i="4"/>
  <c r="S131" i="4"/>
  <c r="S101" i="4"/>
  <c r="S130" i="4"/>
  <c r="S129" i="4"/>
  <c r="S74" i="4"/>
  <c r="S44" i="4"/>
  <c r="AE131" i="4"/>
  <c r="AE130" i="4"/>
  <c r="AE101" i="4"/>
  <c r="AE74" i="4"/>
  <c r="AE44" i="4"/>
  <c r="AE129" i="4"/>
  <c r="AQ131" i="4"/>
  <c r="AQ130" i="4"/>
  <c r="AQ129" i="4"/>
  <c r="AQ101" i="4"/>
  <c r="AQ74" i="4"/>
  <c r="AQ44" i="4"/>
  <c r="BC131" i="4"/>
  <c r="BC130" i="4"/>
  <c r="BC101" i="4"/>
  <c r="BC129" i="4"/>
  <c r="BC74" i="4"/>
  <c r="BC44" i="4"/>
  <c r="G109" i="4"/>
  <c r="G52" i="4"/>
  <c r="G79" i="4" s="1"/>
  <c r="S109" i="4"/>
  <c r="S52" i="4"/>
  <c r="S79" i="4" s="1"/>
  <c r="AA109" i="4"/>
  <c r="AA52" i="4"/>
  <c r="AA79" i="4" s="1"/>
  <c r="AM109" i="4"/>
  <c r="AM52" i="4"/>
  <c r="AM79" i="4" s="1"/>
  <c r="AU109" i="4"/>
  <c r="AU52" i="4"/>
  <c r="AU79" i="4" s="1"/>
  <c r="BG109" i="4"/>
  <c r="BG52" i="4"/>
  <c r="BG79" i="4" s="1"/>
  <c r="K135" i="4"/>
  <c r="K134" i="4"/>
  <c r="K136" i="4"/>
  <c r="K111" i="4"/>
  <c r="K54" i="4"/>
  <c r="W134" i="4"/>
  <c r="W135" i="4"/>
  <c r="W136" i="4"/>
  <c r="W111" i="4"/>
  <c r="W54" i="4"/>
  <c r="AI136" i="4"/>
  <c r="AI135" i="4"/>
  <c r="AI134" i="4"/>
  <c r="AI111" i="4"/>
  <c r="AI54" i="4"/>
  <c r="AQ135" i="4"/>
  <c r="AQ134" i="4"/>
  <c r="AQ111" i="4"/>
  <c r="AQ54" i="4"/>
  <c r="AQ136" i="4"/>
  <c r="AY136" i="4"/>
  <c r="AY134" i="4"/>
  <c r="AY111" i="4"/>
  <c r="AY135" i="4"/>
  <c r="AY54" i="4"/>
  <c r="BG135" i="4"/>
  <c r="BG134" i="4"/>
  <c r="BG136" i="4"/>
  <c r="BG54" i="4"/>
  <c r="BG111" i="4"/>
  <c r="K119" i="4"/>
  <c r="K62" i="4"/>
  <c r="K86" i="4" s="1"/>
  <c r="W119" i="4"/>
  <c r="W62" i="4"/>
  <c r="W86" i="4" s="1"/>
  <c r="AI119" i="4"/>
  <c r="AI62" i="4"/>
  <c r="AI86" i="4" s="1"/>
  <c r="AY119" i="4"/>
  <c r="AY62" i="4"/>
  <c r="AY86" i="4" s="1"/>
  <c r="X80" i="4"/>
  <c r="D97" i="4"/>
  <c r="D107" i="4"/>
  <c r="D117" i="4"/>
  <c r="L107" i="4"/>
  <c r="L117" i="4"/>
  <c r="L97" i="4"/>
  <c r="T97" i="4"/>
  <c r="T107" i="4"/>
  <c r="AB107" i="4"/>
  <c r="AB117" i="4"/>
  <c r="AB97" i="4"/>
  <c r="AJ97" i="4"/>
  <c r="AJ107" i="4"/>
  <c r="AJ117" i="4"/>
  <c r="AN117" i="4"/>
  <c r="AN97" i="4"/>
  <c r="AN107" i="4"/>
  <c r="AV97" i="4"/>
  <c r="AV107" i="4"/>
  <c r="AV117" i="4"/>
  <c r="AZ97" i="4"/>
  <c r="AZ107" i="4"/>
  <c r="AZ117" i="4"/>
  <c r="BD117" i="4"/>
  <c r="BD97" i="4"/>
  <c r="BD107" i="4"/>
  <c r="BH107" i="4"/>
  <c r="BH117" i="4"/>
  <c r="BH97" i="4"/>
  <c r="H99" i="4"/>
  <c r="H76" i="4"/>
  <c r="L76" i="4"/>
  <c r="L99" i="4"/>
  <c r="P99" i="4"/>
  <c r="P76" i="4"/>
  <c r="T99" i="4"/>
  <c r="T76" i="4"/>
  <c r="X99" i="4"/>
  <c r="X76" i="4"/>
  <c r="AB99" i="4"/>
  <c r="AB76" i="4"/>
  <c r="AF76" i="4"/>
  <c r="AF99" i="4"/>
  <c r="AJ99" i="4"/>
  <c r="AJ76" i="4"/>
  <c r="AN99" i="4"/>
  <c r="AN76" i="4"/>
  <c r="AR76" i="4"/>
  <c r="AR99" i="4"/>
  <c r="AV99" i="4"/>
  <c r="AV76" i="4"/>
  <c r="AZ99" i="4"/>
  <c r="AZ76" i="4"/>
  <c r="BD99" i="4"/>
  <c r="BD76" i="4"/>
  <c r="BH99" i="4"/>
  <c r="BH76" i="4"/>
  <c r="D130" i="4"/>
  <c r="D129" i="4"/>
  <c r="D131" i="4"/>
  <c r="H131" i="4"/>
  <c r="H130" i="4"/>
  <c r="H129" i="4"/>
  <c r="H101" i="4"/>
  <c r="L130" i="4"/>
  <c r="L129" i="4"/>
  <c r="L131" i="4"/>
  <c r="L101" i="4"/>
  <c r="P131" i="4"/>
  <c r="P130" i="4"/>
  <c r="P129" i="4"/>
  <c r="P101" i="4"/>
  <c r="T130" i="4"/>
  <c r="T129" i="4"/>
  <c r="T131" i="4"/>
  <c r="T101" i="4"/>
  <c r="X131" i="4"/>
  <c r="X130" i="4"/>
  <c r="X129" i="4"/>
  <c r="X101" i="4"/>
  <c r="AB130" i="4"/>
  <c r="AB129" i="4"/>
  <c r="AB131" i="4"/>
  <c r="AB101" i="4"/>
  <c r="AF131" i="4"/>
  <c r="AF130" i="4"/>
  <c r="AF129" i="4"/>
  <c r="AF101" i="4"/>
  <c r="AJ130" i="4"/>
  <c r="AJ129" i="4"/>
  <c r="AJ131" i="4"/>
  <c r="AJ101" i="4"/>
  <c r="AN131" i="4"/>
  <c r="AN129" i="4"/>
  <c r="AN101" i="4"/>
  <c r="AN130" i="4"/>
  <c r="AR130" i="4"/>
  <c r="AR129" i="4"/>
  <c r="AR101" i="4"/>
  <c r="AR131" i="4"/>
  <c r="AV131" i="4"/>
  <c r="AV129" i="4"/>
  <c r="AV130" i="4"/>
  <c r="AV101" i="4"/>
  <c r="AZ130" i="4"/>
  <c r="AZ129" i="4"/>
  <c r="AZ131" i="4"/>
  <c r="AZ101" i="4"/>
  <c r="BD131" i="4"/>
  <c r="BD129" i="4"/>
  <c r="BD101" i="4"/>
  <c r="BD130" i="4"/>
  <c r="BH130" i="4"/>
  <c r="BH129" i="4"/>
  <c r="BH101" i="4"/>
  <c r="BH131" i="4"/>
  <c r="D109" i="4"/>
  <c r="H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D136" i="4"/>
  <c r="D135" i="4"/>
  <c r="D134" i="4"/>
  <c r="D111" i="4"/>
  <c r="H136" i="4"/>
  <c r="H135" i="4"/>
  <c r="H134" i="4"/>
  <c r="H111" i="4"/>
  <c r="L136" i="4"/>
  <c r="L135" i="4"/>
  <c r="L134" i="4"/>
  <c r="L111" i="4"/>
  <c r="P136" i="4"/>
  <c r="P135" i="4"/>
  <c r="P134" i="4"/>
  <c r="P111" i="4"/>
  <c r="T136" i="4"/>
  <c r="T135" i="4"/>
  <c r="T134" i="4"/>
  <c r="T111" i="4"/>
  <c r="X136" i="4"/>
  <c r="X135" i="4"/>
  <c r="X134" i="4"/>
  <c r="X111" i="4"/>
  <c r="AB136" i="4"/>
  <c r="AB135" i="4"/>
  <c r="AB134" i="4"/>
  <c r="AB111" i="4"/>
  <c r="AF136" i="4"/>
  <c r="AF135" i="4"/>
  <c r="AF134" i="4"/>
  <c r="AF111" i="4"/>
  <c r="AJ136" i="4"/>
  <c r="AJ135" i="4"/>
  <c r="AJ134" i="4"/>
  <c r="AJ111" i="4"/>
  <c r="AN136" i="4"/>
  <c r="AN135" i="4"/>
  <c r="AN134" i="4"/>
  <c r="AN111" i="4"/>
  <c r="AR136" i="4"/>
  <c r="AR135" i="4"/>
  <c r="AR134" i="4"/>
  <c r="AR111" i="4"/>
  <c r="AV136" i="4"/>
  <c r="AV135" i="4"/>
  <c r="AV134" i="4"/>
  <c r="AV111" i="4"/>
  <c r="AZ136" i="4"/>
  <c r="AZ135" i="4"/>
  <c r="AZ134" i="4"/>
  <c r="AZ111" i="4"/>
  <c r="BD136" i="4"/>
  <c r="BD135" i="4"/>
  <c r="BD134" i="4"/>
  <c r="BD111" i="4"/>
  <c r="BH136" i="4"/>
  <c r="BH135" i="4"/>
  <c r="BH134" i="4"/>
  <c r="BH111" i="4"/>
  <c r="D119" i="4"/>
  <c r="H119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D141" i="4"/>
  <c r="D140" i="4"/>
  <c r="D139" i="4"/>
  <c r="D121" i="4"/>
  <c r="H141" i="4"/>
  <c r="H140" i="4"/>
  <c r="H139" i="4"/>
  <c r="H121" i="4"/>
  <c r="L141" i="4"/>
  <c r="L140" i="4"/>
  <c r="L139" i="4"/>
  <c r="L121" i="4"/>
  <c r="P141" i="4"/>
  <c r="P140" i="4"/>
  <c r="P139" i="4"/>
  <c r="P121" i="4"/>
  <c r="T141" i="4"/>
  <c r="T140" i="4"/>
  <c r="T139" i="4"/>
  <c r="T121" i="4"/>
  <c r="X141" i="4"/>
  <c r="X140" i="4"/>
  <c r="X139" i="4"/>
  <c r="X121" i="4"/>
  <c r="AB141" i="4"/>
  <c r="AB140" i="4"/>
  <c r="AB139" i="4"/>
  <c r="AB121" i="4"/>
  <c r="AF141" i="4"/>
  <c r="AF140" i="4"/>
  <c r="AF139" i="4"/>
  <c r="AF121" i="4"/>
  <c r="AJ141" i="4"/>
  <c r="AJ140" i="4"/>
  <c r="AJ139" i="4"/>
  <c r="AJ121" i="4"/>
  <c r="AN141" i="4"/>
  <c r="AN140" i="4"/>
  <c r="AN139" i="4"/>
  <c r="AN121" i="4"/>
  <c r="AR141" i="4"/>
  <c r="AR140" i="4"/>
  <c r="AR139" i="4"/>
  <c r="AR121" i="4"/>
  <c r="AV141" i="4"/>
  <c r="AV140" i="4"/>
  <c r="AV139" i="4"/>
  <c r="AV121" i="4"/>
  <c r="AZ141" i="4"/>
  <c r="AZ140" i="4"/>
  <c r="AZ139" i="4"/>
  <c r="AZ121" i="4"/>
  <c r="BD141" i="4"/>
  <c r="BD140" i="4"/>
  <c r="BD139" i="4"/>
  <c r="BD121" i="4"/>
  <c r="BH141" i="4"/>
  <c r="BH140" i="4"/>
  <c r="BH139" i="4"/>
  <c r="BH121" i="4"/>
  <c r="AN40" i="4"/>
  <c r="AV40" i="4"/>
  <c r="BD40" i="4"/>
  <c r="T42" i="4"/>
  <c r="AJ42" i="4"/>
  <c r="AZ42" i="4"/>
  <c r="H44" i="4"/>
  <c r="X44" i="4"/>
  <c r="AN44" i="4"/>
  <c r="BD44" i="4"/>
  <c r="L52" i="4"/>
  <c r="L79" i="4" s="1"/>
  <c r="AB52" i="4"/>
  <c r="AB79" i="4" s="1"/>
  <c r="AR52" i="4"/>
  <c r="AR79" i="4" s="1"/>
  <c r="BH52" i="4"/>
  <c r="BH79" i="4" s="1"/>
  <c r="P54" i="4"/>
  <c r="AF54" i="4"/>
  <c r="AV54" i="4"/>
  <c r="D62" i="4"/>
  <c r="D86" i="4" s="1"/>
  <c r="T62" i="4"/>
  <c r="T86" i="4" s="1"/>
  <c r="AJ62" i="4"/>
  <c r="AJ86" i="4" s="1"/>
  <c r="AZ62" i="4"/>
  <c r="AZ86" i="4" s="1"/>
  <c r="H64" i="4"/>
  <c r="X64" i="4"/>
  <c r="AN64" i="4"/>
  <c r="BD64" i="4"/>
  <c r="P89" i="4"/>
  <c r="AF89" i="4"/>
  <c r="AV89" i="4"/>
  <c r="AZ89" i="4"/>
  <c r="D90" i="4"/>
  <c r="P90" i="4"/>
  <c r="AF90" i="4"/>
  <c r="L72" i="4"/>
  <c r="AB72" i="4"/>
  <c r="AR72" i="4"/>
  <c r="BH72" i="4"/>
  <c r="P73" i="4"/>
  <c r="AF73" i="4"/>
  <c r="AV73" i="4"/>
  <c r="D74" i="4"/>
  <c r="T74" i="4"/>
  <c r="AJ74" i="4"/>
  <c r="AZ74" i="4"/>
  <c r="H75" i="4"/>
  <c r="X75" i="4"/>
  <c r="AN75" i="4"/>
  <c r="BD75" i="4"/>
  <c r="O76" i="4"/>
  <c r="G107" i="4"/>
  <c r="G117" i="4"/>
  <c r="G40" i="4"/>
  <c r="G97" i="4"/>
  <c r="W107" i="4"/>
  <c r="W117" i="4"/>
  <c r="W97" i="4"/>
  <c r="W40" i="4"/>
  <c r="AI117" i="4"/>
  <c r="AI97" i="4"/>
  <c r="AI107" i="4"/>
  <c r="AI40" i="4"/>
  <c r="AU97" i="4"/>
  <c r="AU107" i="4"/>
  <c r="AU117" i="4"/>
  <c r="AU40" i="4"/>
  <c r="BC107" i="4"/>
  <c r="BC117" i="4"/>
  <c r="BC97" i="4"/>
  <c r="BC40" i="4"/>
  <c r="G99" i="4"/>
  <c r="G75" i="4"/>
  <c r="G73" i="4"/>
  <c r="G72" i="4"/>
  <c r="G42" i="4"/>
  <c r="G76" i="4"/>
  <c r="S99" i="4"/>
  <c r="S76" i="4"/>
  <c r="S75" i="4"/>
  <c r="S73" i="4"/>
  <c r="S72" i="4"/>
  <c r="S42" i="4"/>
  <c r="AM99" i="4"/>
  <c r="AM75" i="4"/>
  <c r="AM73" i="4"/>
  <c r="AM72" i="4"/>
  <c r="AM42" i="4"/>
  <c r="AM76" i="4"/>
  <c r="AY99" i="4"/>
  <c r="AY76" i="4"/>
  <c r="AY75" i="4"/>
  <c r="AY73" i="4"/>
  <c r="AY72" i="4"/>
  <c r="AY42" i="4"/>
  <c r="C131" i="4"/>
  <c r="C101" i="4"/>
  <c r="C129" i="4"/>
  <c r="C130" i="4"/>
  <c r="C74" i="4"/>
  <c r="C44" i="4"/>
  <c r="O131" i="4"/>
  <c r="O129" i="4"/>
  <c r="O130" i="4"/>
  <c r="O74" i="4"/>
  <c r="O44" i="4"/>
  <c r="O101" i="4"/>
  <c r="W131" i="4"/>
  <c r="W101" i="4"/>
  <c r="W129" i="4"/>
  <c r="W130" i="4"/>
  <c r="W74" i="4"/>
  <c r="W44" i="4"/>
  <c r="AI131" i="4"/>
  <c r="AI101" i="4"/>
  <c r="AI129" i="4"/>
  <c r="AI74" i="4"/>
  <c r="AI44" i="4"/>
  <c r="AU131" i="4"/>
  <c r="AU130" i="4"/>
  <c r="AU129" i="4"/>
  <c r="AU74" i="4"/>
  <c r="AU44" i="4"/>
  <c r="BG131" i="4"/>
  <c r="BG130" i="4"/>
  <c r="BG129" i="4"/>
  <c r="BG101" i="4"/>
  <c r="BG74" i="4"/>
  <c r="BG44" i="4"/>
  <c r="K109" i="4"/>
  <c r="K52" i="4"/>
  <c r="K79" i="4" s="1"/>
  <c r="W52" i="4"/>
  <c r="W79" i="4" s="1"/>
  <c r="W109" i="4"/>
  <c r="AI109" i="4"/>
  <c r="AI52" i="4"/>
  <c r="AI79" i="4" s="1"/>
  <c r="AQ109" i="4"/>
  <c r="AQ52" i="4"/>
  <c r="AQ79" i="4" s="1"/>
  <c r="AY109" i="4"/>
  <c r="AY52" i="4"/>
  <c r="AY79" i="4" s="1"/>
  <c r="G134" i="4"/>
  <c r="G136" i="4"/>
  <c r="G135" i="4"/>
  <c r="G111" i="4"/>
  <c r="G54" i="4"/>
  <c r="G81" i="4" s="1"/>
  <c r="S134" i="4"/>
  <c r="S136" i="4"/>
  <c r="S111" i="4"/>
  <c r="S135" i="4"/>
  <c r="S54" i="4"/>
  <c r="AE136" i="4"/>
  <c r="AE135" i="4"/>
  <c r="AE134" i="4"/>
  <c r="AE111" i="4"/>
  <c r="AE54" i="4"/>
  <c r="O119" i="4"/>
  <c r="O62" i="4"/>
  <c r="O86" i="4" s="1"/>
  <c r="AA119" i="4"/>
  <c r="AA62" i="4"/>
  <c r="AA86" i="4" s="1"/>
  <c r="AM119" i="4"/>
  <c r="AM62" i="4"/>
  <c r="AM86" i="4" s="1"/>
  <c r="AU119" i="4"/>
  <c r="AU62" i="4"/>
  <c r="AU90" i="4" s="1"/>
  <c r="AN80" i="4"/>
  <c r="L81" i="4"/>
  <c r="AE76" i="4"/>
  <c r="H117" i="4"/>
  <c r="H97" i="4"/>
  <c r="H107" i="4"/>
  <c r="P97" i="4"/>
  <c r="P107" i="4"/>
  <c r="P117" i="4"/>
  <c r="X117" i="4"/>
  <c r="X97" i="4"/>
  <c r="X107" i="4"/>
  <c r="AF97" i="4"/>
  <c r="AF107" i="4"/>
  <c r="AF117" i="4"/>
  <c r="AR107" i="4"/>
  <c r="AR117" i="4"/>
  <c r="AR97" i="4"/>
  <c r="D99" i="4"/>
  <c r="D76" i="4"/>
  <c r="E97" i="4"/>
  <c r="E107" i="4"/>
  <c r="E117" i="4"/>
  <c r="I97" i="4"/>
  <c r="I107" i="4"/>
  <c r="I117" i="4"/>
  <c r="M117" i="4"/>
  <c r="M97" i="4"/>
  <c r="M107" i="4"/>
  <c r="Q107" i="4"/>
  <c r="Q117" i="4"/>
  <c r="Q97" i="4"/>
  <c r="U97" i="4"/>
  <c r="U107" i="4"/>
  <c r="U117" i="4"/>
  <c r="Y97" i="4"/>
  <c r="Y107" i="4"/>
  <c r="Y117" i="4"/>
  <c r="AC117" i="4"/>
  <c r="AC97" i="4"/>
  <c r="AG107" i="4"/>
  <c r="AG117" i="4"/>
  <c r="AG97" i="4"/>
  <c r="AK97" i="4"/>
  <c r="AK107" i="4"/>
  <c r="AK117" i="4"/>
  <c r="AO97" i="4"/>
  <c r="AO107" i="4"/>
  <c r="AO117" i="4"/>
  <c r="AS117" i="4"/>
  <c r="AS97" i="4"/>
  <c r="AS107" i="4"/>
  <c r="AW107" i="4"/>
  <c r="AW117" i="4"/>
  <c r="AW97" i="4"/>
  <c r="BA97" i="4"/>
  <c r="BA107" i="4"/>
  <c r="BA117" i="4"/>
  <c r="BE97" i="4"/>
  <c r="BE107" i="4"/>
  <c r="BE117" i="4"/>
  <c r="BI117" i="4"/>
  <c r="BI97" i="4"/>
  <c r="BI107" i="4"/>
  <c r="E99" i="4"/>
  <c r="E75" i="4"/>
  <c r="E73" i="4"/>
  <c r="E72" i="4"/>
  <c r="E42" i="4"/>
  <c r="I99" i="4"/>
  <c r="I76" i="4"/>
  <c r="I75" i="4"/>
  <c r="I73" i="4"/>
  <c r="I72" i="4"/>
  <c r="I42" i="4"/>
  <c r="M99" i="4"/>
  <c r="M76" i="4"/>
  <c r="M75" i="4"/>
  <c r="M73" i="4"/>
  <c r="M72" i="4"/>
  <c r="M42" i="4"/>
  <c r="Q99" i="4"/>
  <c r="Q76" i="4"/>
  <c r="Q75" i="4"/>
  <c r="Q73" i="4"/>
  <c r="Q72" i="4"/>
  <c r="Q42" i="4"/>
  <c r="U75" i="4"/>
  <c r="U73" i="4"/>
  <c r="U72" i="4"/>
  <c r="U42" i="4"/>
  <c r="Y99" i="4"/>
  <c r="Y76" i="4"/>
  <c r="Y75" i="4"/>
  <c r="Y73" i="4"/>
  <c r="Y72" i="4"/>
  <c r="Y42" i="4"/>
  <c r="AC99" i="4"/>
  <c r="AC76" i="4"/>
  <c r="AC75" i="4"/>
  <c r="AC73" i="4"/>
  <c r="AC72" i="4"/>
  <c r="AC42" i="4"/>
  <c r="AG99" i="4"/>
  <c r="AG76" i="4"/>
  <c r="AG75" i="4"/>
  <c r="AG73" i="4"/>
  <c r="AG72" i="4"/>
  <c r="AG42" i="4"/>
  <c r="AK99" i="4"/>
  <c r="AK75" i="4"/>
  <c r="AK73" i="4"/>
  <c r="AK72" i="4"/>
  <c r="AK42" i="4"/>
  <c r="AO99" i="4"/>
  <c r="AO76" i="4"/>
  <c r="AO75" i="4"/>
  <c r="AO73" i="4"/>
  <c r="AO72" i="4"/>
  <c r="AO42" i="4"/>
  <c r="AS99" i="4"/>
  <c r="AS76" i="4"/>
  <c r="AS75" i="4"/>
  <c r="AS73" i="4"/>
  <c r="AS72" i="4"/>
  <c r="AS42" i="4"/>
  <c r="AW99" i="4"/>
  <c r="AW76" i="4"/>
  <c r="AW75" i="4"/>
  <c r="AW73" i="4"/>
  <c r="AW72" i="4"/>
  <c r="AW42" i="4"/>
  <c r="BA99" i="4"/>
  <c r="BA75" i="4"/>
  <c r="BA73" i="4"/>
  <c r="BA72" i="4"/>
  <c r="BA42" i="4"/>
  <c r="BE99" i="4"/>
  <c r="BE76" i="4"/>
  <c r="BE75" i="4"/>
  <c r="BE73" i="4"/>
  <c r="BE72" i="4"/>
  <c r="BE42" i="4"/>
  <c r="BI99" i="4"/>
  <c r="BI76" i="4"/>
  <c r="BI75" i="4"/>
  <c r="BI73" i="4"/>
  <c r="BI72" i="4"/>
  <c r="BI42" i="4"/>
  <c r="E130" i="4"/>
  <c r="E129" i="4"/>
  <c r="E131" i="4"/>
  <c r="E101" i="4"/>
  <c r="E74" i="4"/>
  <c r="E44" i="4"/>
  <c r="I131" i="4"/>
  <c r="I130" i="4"/>
  <c r="I129" i="4"/>
  <c r="I101" i="4"/>
  <c r="I74" i="4"/>
  <c r="I44" i="4"/>
  <c r="M130" i="4"/>
  <c r="M129" i="4"/>
  <c r="M101" i="4"/>
  <c r="M131" i="4"/>
  <c r="M74" i="4"/>
  <c r="M44" i="4"/>
  <c r="Q131" i="4"/>
  <c r="Q130" i="4"/>
  <c r="Q129" i="4"/>
  <c r="Q101" i="4"/>
  <c r="Q74" i="4"/>
  <c r="Q44" i="4"/>
  <c r="U130" i="4"/>
  <c r="U129" i="4"/>
  <c r="U101" i="4"/>
  <c r="U131" i="4"/>
  <c r="U74" i="4"/>
  <c r="U44" i="4"/>
  <c r="Y131" i="4"/>
  <c r="Y130" i="4"/>
  <c r="Y129" i="4"/>
  <c r="Y101" i="4"/>
  <c r="Y74" i="4"/>
  <c r="Y44" i="4"/>
  <c r="AC130" i="4"/>
  <c r="AC129" i="4"/>
  <c r="AC131" i="4"/>
  <c r="AC101" i="4"/>
  <c r="AC74" i="4"/>
  <c r="AC44" i="4"/>
  <c r="AG131" i="4"/>
  <c r="AG130" i="4"/>
  <c r="AG129" i="4"/>
  <c r="AG101" i="4"/>
  <c r="AG74" i="4"/>
  <c r="AG44" i="4"/>
  <c r="AK130" i="4"/>
  <c r="AK129" i="4"/>
  <c r="AK131" i="4"/>
  <c r="AK101" i="4"/>
  <c r="AK74" i="4"/>
  <c r="AK44" i="4"/>
  <c r="AO131" i="4"/>
  <c r="AO129" i="4"/>
  <c r="AO130" i="4"/>
  <c r="AO101" i="4"/>
  <c r="AO74" i="4"/>
  <c r="AO44" i="4"/>
  <c r="AS130" i="4"/>
  <c r="AS129" i="4"/>
  <c r="AS101" i="4"/>
  <c r="AS131" i="4"/>
  <c r="AS74" i="4"/>
  <c r="AS44" i="4"/>
  <c r="AW131" i="4"/>
  <c r="AW129" i="4"/>
  <c r="AW130" i="4"/>
  <c r="AW101" i="4"/>
  <c r="AW74" i="4"/>
  <c r="AW44" i="4"/>
  <c r="BA130" i="4"/>
  <c r="BA129" i="4"/>
  <c r="BA131" i="4"/>
  <c r="BA101" i="4"/>
  <c r="BA74" i="4"/>
  <c r="BA44" i="4"/>
  <c r="BE131" i="4"/>
  <c r="BE129" i="4"/>
  <c r="BE130" i="4"/>
  <c r="BE101" i="4"/>
  <c r="BE74" i="4"/>
  <c r="BE44" i="4"/>
  <c r="BI130" i="4"/>
  <c r="BI129" i="4"/>
  <c r="BI101" i="4"/>
  <c r="BI131" i="4"/>
  <c r="BI74" i="4"/>
  <c r="BI44" i="4"/>
  <c r="E109" i="4"/>
  <c r="E52" i="4"/>
  <c r="I109" i="4"/>
  <c r="I52" i="4"/>
  <c r="I80" i="4" s="1"/>
  <c r="M109" i="4"/>
  <c r="M52" i="4"/>
  <c r="M83" i="4" s="1"/>
  <c r="Q109" i="4"/>
  <c r="Q52" i="4"/>
  <c r="Q80" i="4" s="1"/>
  <c r="U109" i="4"/>
  <c r="U52" i="4"/>
  <c r="Y109" i="4"/>
  <c r="Y52" i="4"/>
  <c r="AC109" i="4"/>
  <c r="AC52" i="4"/>
  <c r="AG109" i="4"/>
  <c r="AG52" i="4"/>
  <c r="AG82" i="4" s="1"/>
  <c r="AK109" i="4"/>
  <c r="AK52" i="4"/>
  <c r="AK83" i="4" s="1"/>
  <c r="AO109" i="4"/>
  <c r="AO52" i="4"/>
  <c r="AS109" i="4"/>
  <c r="AS52" i="4"/>
  <c r="AS83" i="4" s="1"/>
  <c r="AW109" i="4"/>
  <c r="AW52" i="4"/>
  <c r="BA109" i="4"/>
  <c r="BA52" i="4"/>
  <c r="BE109" i="4"/>
  <c r="BE52" i="4"/>
  <c r="BE82" i="4" s="1"/>
  <c r="BI109" i="4"/>
  <c r="BI52" i="4"/>
  <c r="BI83" i="4" s="1"/>
  <c r="E136" i="4"/>
  <c r="E135" i="4"/>
  <c r="E134" i="4"/>
  <c r="E111" i="4"/>
  <c r="E54" i="4"/>
  <c r="I136" i="4"/>
  <c r="I135" i="4"/>
  <c r="I111" i="4"/>
  <c r="I134" i="4"/>
  <c r="I54" i="4"/>
  <c r="I81" i="4" s="1"/>
  <c r="M134" i="4"/>
  <c r="M135" i="4"/>
  <c r="M111" i="4"/>
  <c r="M136" i="4"/>
  <c r="M54" i="4"/>
  <c r="Q135" i="4"/>
  <c r="Q136" i="4"/>
  <c r="Q134" i="4"/>
  <c r="Q111" i="4"/>
  <c r="Q54" i="4"/>
  <c r="U136" i="4"/>
  <c r="U135" i="4"/>
  <c r="U134" i="4"/>
  <c r="U111" i="4"/>
  <c r="U54" i="4"/>
  <c r="Y136" i="4"/>
  <c r="Y135" i="4"/>
  <c r="Y134" i="4"/>
  <c r="Y111" i="4"/>
  <c r="Y54" i="4"/>
  <c r="Y81" i="4" s="1"/>
  <c r="AC134" i="4"/>
  <c r="AC136" i="4"/>
  <c r="AC135" i="4"/>
  <c r="AC111" i="4"/>
  <c r="AC54" i="4"/>
  <c r="AG135" i="4"/>
  <c r="AG134" i="4"/>
  <c r="AG136" i="4"/>
  <c r="AG111" i="4"/>
  <c r="AG54" i="4"/>
  <c r="AK136" i="4"/>
  <c r="AK135" i="4"/>
  <c r="AK134" i="4"/>
  <c r="AK54" i="4"/>
  <c r="AK81" i="4" s="1"/>
  <c r="AO136" i="4"/>
  <c r="AO134" i="4"/>
  <c r="AO111" i="4"/>
  <c r="AO54" i="4"/>
  <c r="AS134" i="4"/>
  <c r="AS135" i="4"/>
  <c r="AS111" i="4"/>
  <c r="AS136" i="4"/>
  <c r="AS54" i="4"/>
  <c r="AW135" i="4"/>
  <c r="AW134" i="4"/>
  <c r="AW136" i="4"/>
  <c r="AW111" i="4"/>
  <c r="AW54" i="4"/>
  <c r="AW81" i="4" s="1"/>
  <c r="BA136" i="4"/>
  <c r="BA135" i="4"/>
  <c r="BA134" i="4"/>
  <c r="BA111" i="4"/>
  <c r="BA54" i="4"/>
  <c r="BE136" i="4"/>
  <c r="BE135" i="4"/>
  <c r="BE111" i="4"/>
  <c r="BE134" i="4"/>
  <c r="BE54" i="4"/>
  <c r="BI134" i="4"/>
  <c r="BI136" i="4"/>
  <c r="BI135" i="4"/>
  <c r="BI111" i="4"/>
  <c r="BI54" i="4"/>
  <c r="E119" i="4"/>
  <c r="E62" i="4"/>
  <c r="E86" i="4" s="1"/>
  <c r="I119" i="4"/>
  <c r="I62" i="4"/>
  <c r="I89" i="4" s="1"/>
  <c r="M119" i="4"/>
  <c r="M62" i="4"/>
  <c r="M86" i="4" s="1"/>
  <c r="Q119" i="4"/>
  <c r="Q62" i="4"/>
  <c r="Q86" i="4" s="1"/>
  <c r="U119" i="4"/>
  <c r="U62" i="4"/>
  <c r="U86" i="4" s="1"/>
  <c r="Y119" i="4"/>
  <c r="Y62" i="4"/>
  <c r="Y86" i="4" s="1"/>
  <c r="AC119" i="4"/>
  <c r="AC62" i="4"/>
  <c r="AC86" i="4" s="1"/>
  <c r="AG119" i="4"/>
  <c r="AG62" i="4"/>
  <c r="AG86" i="4" s="1"/>
  <c r="AK119" i="4"/>
  <c r="AK62" i="4"/>
  <c r="AK86" i="4" s="1"/>
  <c r="AO119" i="4"/>
  <c r="AO62" i="4"/>
  <c r="AO86" i="4" s="1"/>
  <c r="AW119" i="4"/>
  <c r="AW62" i="4"/>
  <c r="AW86" i="4" s="1"/>
  <c r="BA119" i="4"/>
  <c r="BA62" i="4"/>
  <c r="BA86" i="4" s="1"/>
  <c r="BE119" i="4"/>
  <c r="BE62" i="4"/>
  <c r="BE86" i="4" s="1"/>
  <c r="BI119" i="4"/>
  <c r="BI62" i="4"/>
  <c r="BI86" i="4" s="1"/>
  <c r="E141" i="4"/>
  <c r="E140" i="4"/>
  <c r="E121" i="4"/>
  <c r="E139" i="4"/>
  <c r="E64" i="4"/>
  <c r="E88" i="4" s="1"/>
  <c r="I139" i="4"/>
  <c r="I141" i="4"/>
  <c r="I121" i="4"/>
  <c r="I140" i="4"/>
  <c r="I64" i="4"/>
  <c r="M140" i="4"/>
  <c r="M139" i="4"/>
  <c r="M121" i="4"/>
  <c r="M141" i="4"/>
  <c r="M64" i="4"/>
  <c r="M88" i="4" s="1"/>
  <c r="Q141" i="4"/>
  <c r="Q140" i="4"/>
  <c r="Q121" i="4"/>
  <c r="Q139" i="4"/>
  <c r="Q64" i="4"/>
  <c r="Q88" i="4" s="1"/>
  <c r="U141" i="4"/>
  <c r="U121" i="4"/>
  <c r="U139" i="4"/>
  <c r="U140" i="4"/>
  <c r="U64" i="4"/>
  <c r="U88" i="4" s="1"/>
  <c r="Y141" i="4"/>
  <c r="Y139" i="4"/>
  <c r="Y121" i="4"/>
  <c r="Y140" i="4"/>
  <c r="Y64" i="4"/>
  <c r="AC141" i="4"/>
  <c r="AC140" i="4"/>
  <c r="AC139" i="4"/>
  <c r="AC121" i="4"/>
  <c r="AC64" i="4"/>
  <c r="AC88" i="4" s="1"/>
  <c r="AG141" i="4"/>
  <c r="AG140" i="4"/>
  <c r="AG139" i="4"/>
  <c r="AG121" i="4"/>
  <c r="AG64" i="4"/>
  <c r="AG88" i="4" s="1"/>
  <c r="AK141" i="4"/>
  <c r="AK140" i="4"/>
  <c r="AK121" i="4"/>
  <c r="AK139" i="4"/>
  <c r="AK64" i="4"/>
  <c r="AK88" i="4" s="1"/>
  <c r="AO141" i="4"/>
  <c r="AO139" i="4"/>
  <c r="AO121" i="4"/>
  <c r="AO140" i="4"/>
  <c r="AO64" i="4"/>
  <c r="AS141" i="4"/>
  <c r="AS140" i="4"/>
  <c r="AS139" i="4"/>
  <c r="AS121" i="4"/>
  <c r="AS64" i="4"/>
  <c r="AS88" i="4" s="1"/>
  <c r="AW141" i="4"/>
  <c r="AW140" i="4"/>
  <c r="AW121" i="4"/>
  <c r="AW139" i="4"/>
  <c r="AW64" i="4"/>
  <c r="BA141" i="4"/>
  <c r="BA121" i="4"/>
  <c r="BA139" i="4"/>
  <c r="BA140" i="4"/>
  <c r="BA64" i="4"/>
  <c r="BE141" i="4"/>
  <c r="BE139" i="4"/>
  <c r="BE121" i="4"/>
  <c r="BE140" i="4"/>
  <c r="BE64" i="4"/>
  <c r="BE88" i="4" s="1"/>
  <c r="BI141" i="4"/>
  <c r="BI140" i="4"/>
  <c r="BI139" i="4"/>
  <c r="BI121" i="4"/>
  <c r="BI64" i="4"/>
  <c r="I40" i="4"/>
  <c r="Q40" i="4"/>
  <c r="Y40" i="4"/>
  <c r="AG40" i="4"/>
  <c r="AO40" i="4"/>
  <c r="AW40" i="4"/>
  <c r="BE40" i="4"/>
  <c r="H42" i="4"/>
  <c r="X42" i="4"/>
  <c r="AN42" i="4"/>
  <c r="BD42" i="4"/>
  <c r="L44" i="4"/>
  <c r="AB44" i="4"/>
  <c r="AR44" i="4"/>
  <c r="BH44" i="4"/>
  <c r="P52" i="4"/>
  <c r="P79" i="4" s="1"/>
  <c r="AF52" i="4"/>
  <c r="AF79" i="4" s="1"/>
  <c r="AV52" i="4"/>
  <c r="AV79" i="4" s="1"/>
  <c r="D54" i="4"/>
  <c r="T54" i="4"/>
  <c r="AJ54" i="4"/>
  <c r="AZ54" i="4"/>
  <c r="H62" i="4"/>
  <c r="H86" i="4" s="1"/>
  <c r="X62" i="4"/>
  <c r="X86" i="4" s="1"/>
  <c r="AN62" i="4"/>
  <c r="AN86" i="4" s="1"/>
  <c r="BD62" i="4"/>
  <c r="BD86" i="4" s="1"/>
  <c r="P87" i="4"/>
  <c r="T87" i="4"/>
  <c r="AF87" i="4"/>
  <c r="AZ87" i="4"/>
  <c r="L64" i="4"/>
  <c r="AB64" i="4"/>
  <c r="AR64" i="4"/>
  <c r="BH64" i="4"/>
  <c r="AS90" i="4"/>
  <c r="P72" i="4"/>
  <c r="AF72" i="4"/>
  <c r="AV72" i="4"/>
  <c r="D73" i="4"/>
  <c r="T73" i="4"/>
  <c r="AJ73" i="4"/>
  <c r="AZ73" i="4"/>
  <c r="H74" i="4"/>
  <c r="X74" i="4"/>
  <c r="AN74" i="4"/>
  <c r="BD74" i="4"/>
  <c r="L75" i="4"/>
  <c r="AB75" i="4"/>
  <c r="AR75" i="4"/>
  <c r="BH75" i="4"/>
  <c r="U76" i="4"/>
  <c r="AM97" i="4"/>
  <c r="AC107" i="4"/>
  <c r="T117" i="4"/>
  <c r="AI130" i="4"/>
  <c r="K97" i="4"/>
  <c r="K107" i="4"/>
  <c r="K117" i="4"/>
  <c r="K40" i="4"/>
  <c r="S117" i="4"/>
  <c r="S97" i="4"/>
  <c r="S107" i="4"/>
  <c r="S40" i="4"/>
  <c r="AE97" i="4"/>
  <c r="AE107" i="4"/>
  <c r="AE40" i="4"/>
  <c r="AE117" i="4"/>
  <c r="AQ97" i="4"/>
  <c r="AQ107" i="4"/>
  <c r="AQ117" i="4"/>
  <c r="AQ40" i="4"/>
  <c r="BG97" i="4"/>
  <c r="BG107" i="4"/>
  <c r="BG117" i="4"/>
  <c r="BG40" i="4"/>
  <c r="K99" i="4"/>
  <c r="K75" i="4"/>
  <c r="K73" i="4"/>
  <c r="K72" i="4"/>
  <c r="K42" i="4"/>
  <c r="K76" i="4"/>
  <c r="W99" i="4"/>
  <c r="W75" i="4"/>
  <c r="W73" i="4"/>
  <c r="W72" i="4"/>
  <c r="W42" i="4"/>
  <c r="W76" i="4"/>
  <c r="AI99" i="4"/>
  <c r="AI76" i="4"/>
  <c r="AI75" i="4"/>
  <c r="AI73" i="4"/>
  <c r="AI72" i="4"/>
  <c r="AI42" i="4"/>
  <c r="AU99" i="4"/>
  <c r="AU75" i="4"/>
  <c r="AU73" i="4"/>
  <c r="AU72" i="4"/>
  <c r="AU42" i="4"/>
  <c r="BG99" i="4"/>
  <c r="BG75" i="4"/>
  <c r="BG73" i="4"/>
  <c r="BG72" i="4"/>
  <c r="BG42" i="4"/>
  <c r="BG76" i="4"/>
  <c r="K131" i="4"/>
  <c r="K130" i="4"/>
  <c r="K101" i="4"/>
  <c r="K129" i="4"/>
  <c r="K74" i="4"/>
  <c r="K44" i="4"/>
  <c r="AA131" i="4"/>
  <c r="AA129" i="4"/>
  <c r="AA130" i="4"/>
  <c r="AA101" i="4"/>
  <c r="AA74" i="4"/>
  <c r="AA44" i="4"/>
  <c r="AM131" i="4"/>
  <c r="AM130" i="4"/>
  <c r="AM129" i="4"/>
  <c r="AM101" i="4"/>
  <c r="AM74" i="4"/>
  <c r="AM44" i="4"/>
  <c r="AY131" i="4"/>
  <c r="AY130" i="4"/>
  <c r="AY101" i="4"/>
  <c r="AY74" i="4"/>
  <c r="AY44" i="4"/>
  <c r="AY129" i="4"/>
  <c r="C109" i="4"/>
  <c r="C52" i="4"/>
  <c r="C79" i="4" s="1"/>
  <c r="O109" i="4"/>
  <c r="O52" i="4"/>
  <c r="O79" i="4" s="1"/>
  <c r="AE109" i="4"/>
  <c r="AE52" i="4"/>
  <c r="AE79" i="4" s="1"/>
  <c r="C134" i="4"/>
  <c r="C136" i="4"/>
  <c r="C135" i="4"/>
  <c r="C111" i="4"/>
  <c r="C54" i="4"/>
  <c r="O136" i="4"/>
  <c r="O134" i="4"/>
  <c r="O135" i="4"/>
  <c r="O111" i="4"/>
  <c r="O54" i="4"/>
  <c r="O81" i="4" s="1"/>
  <c r="AA135" i="4"/>
  <c r="AA134" i="4"/>
  <c r="AA136" i="4"/>
  <c r="AA111" i="4"/>
  <c r="AA54" i="4"/>
  <c r="AA81" i="4" s="1"/>
  <c r="AM134" i="4"/>
  <c r="AM136" i="4"/>
  <c r="AM135" i="4"/>
  <c r="AM111" i="4"/>
  <c r="AM54" i="4"/>
  <c r="AU136" i="4"/>
  <c r="AU135" i="4"/>
  <c r="AU111" i="4"/>
  <c r="AU134" i="4"/>
  <c r="AU54" i="4"/>
  <c r="BC134" i="4"/>
  <c r="BC135" i="4"/>
  <c r="BC136" i="4"/>
  <c r="BC111" i="4"/>
  <c r="BC54" i="4"/>
  <c r="BC81" i="4" s="1"/>
  <c r="G119" i="4"/>
  <c r="G62" i="4"/>
  <c r="G86" i="4" s="1"/>
  <c r="S119" i="4"/>
  <c r="S62" i="4"/>
  <c r="S90" i="4" s="1"/>
  <c r="AE119" i="4"/>
  <c r="AE62" i="4"/>
  <c r="AE89" i="4" s="1"/>
  <c r="AQ119" i="4"/>
  <c r="AQ62" i="4"/>
  <c r="AQ86" i="4" s="1"/>
  <c r="AA121" i="4"/>
  <c r="H80" i="4"/>
  <c r="BD80" i="4"/>
  <c r="I82" i="4"/>
  <c r="AC83" i="4"/>
  <c r="BC109" i="4"/>
  <c r="B117" i="4"/>
  <c r="B107" i="4"/>
  <c r="B97" i="4"/>
  <c r="B40" i="4"/>
  <c r="F117" i="4"/>
  <c r="F107" i="4"/>
  <c r="F97" i="4"/>
  <c r="F40" i="4"/>
  <c r="J117" i="4"/>
  <c r="J107" i="4"/>
  <c r="J97" i="4"/>
  <c r="J40" i="4"/>
  <c r="N117" i="4"/>
  <c r="N107" i="4"/>
  <c r="N97" i="4"/>
  <c r="N40" i="4"/>
  <c r="R117" i="4"/>
  <c r="R107" i="4"/>
  <c r="R97" i="4"/>
  <c r="R40" i="4"/>
  <c r="V117" i="4"/>
  <c r="V107" i="4"/>
  <c r="V97" i="4"/>
  <c r="V40" i="4"/>
  <c r="Z117" i="4"/>
  <c r="Z107" i="4"/>
  <c r="Z97" i="4"/>
  <c r="Z40" i="4"/>
  <c r="AD117" i="4"/>
  <c r="AD107" i="4"/>
  <c r="AD97" i="4"/>
  <c r="AD40" i="4"/>
  <c r="AH117" i="4"/>
  <c r="AH107" i="4"/>
  <c r="AH97" i="4"/>
  <c r="AH40" i="4"/>
  <c r="AL117" i="4"/>
  <c r="AL107" i="4"/>
  <c r="AL97" i="4"/>
  <c r="AL40" i="4"/>
  <c r="AP117" i="4"/>
  <c r="AP107" i="4"/>
  <c r="AP97" i="4"/>
  <c r="AP40" i="4"/>
  <c r="AT117" i="4"/>
  <c r="AT107" i="4"/>
  <c r="AT97" i="4"/>
  <c r="AT40" i="4"/>
  <c r="AX117" i="4"/>
  <c r="AX107" i="4"/>
  <c r="AX97" i="4"/>
  <c r="AX40" i="4"/>
  <c r="BB117" i="4"/>
  <c r="BB107" i="4"/>
  <c r="BB97" i="4"/>
  <c r="BB40" i="4"/>
  <c r="BF117" i="4"/>
  <c r="BF107" i="4"/>
  <c r="BF97" i="4"/>
  <c r="BF40" i="4"/>
  <c r="B99" i="4"/>
  <c r="B76" i="4"/>
  <c r="B75" i="4"/>
  <c r="B73" i="4"/>
  <c r="B72" i="4"/>
  <c r="B42" i="4"/>
  <c r="F99" i="4"/>
  <c r="F75" i="4"/>
  <c r="F73" i="4"/>
  <c r="F72" i="4"/>
  <c r="F42" i="4"/>
  <c r="F76" i="4"/>
  <c r="J99" i="4"/>
  <c r="J75" i="4"/>
  <c r="J73" i="4"/>
  <c r="J72" i="4"/>
  <c r="J42" i="4"/>
  <c r="N99" i="4"/>
  <c r="N76" i="4"/>
  <c r="N75" i="4"/>
  <c r="N73" i="4"/>
  <c r="N72" i="4"/>
  <c r="N42" i="4"/>
  <c r="R99" i="4"/>
  <c r="R76" i="4"/>
  <c r="R75" i="4"/>
  <c r="R73" i="4"/>
  <c r="R72" i="4"/>
  <c r="R42" i="4"/>
  <c r="V99" i="4"/>
  <c r="V75" i="4"/>
  <c r="V73" i="4"/>
  <c r="V72" i="4"/>
  <c r="V42" i="4"/>
  <c r="V76" i="4"/>
  <c r="Z99" i="4"/>
  <c r="Z75" i="4"/>
  <c r="Z73" i="4"/>
  <c r="Z72" i="4"/>
  <c r="Z42" i="4"/>
  <c r="AD99" i="4"/>
  <c r="AD76" i="4"/>
  <c r="AD75" i="4"/>
  <c r="AD73" i="4"/>
  <c r="AD72" i="4"/>
  <c r="AD42" i="4"/>
  <c r="AH99" i="4"/>
  <c r="AH76" i="4"/>
  <c r="AH75" i="4"/>
  <c r="AH73" i="4"/>
  <c r="AH72" i="4"/>
  <c r="AH42" i="4"/>
  <c r="AL99" i="4"/>
  <c r="AL75" i="4"/>
  <c r="AL73" i="4"/>
  <c r="AL72" i="4"/>
  <c r="AL42" i="4"/>
  <c r="AL76" i="4"/>
  <c r="AP99" i="4"/>
  <c r="AP75" i="4"/>
  <c r="AP73" i="4"/>
  <c r="AP72" i="4"/>
  <c r="AP42" i="4"/>
  <c r="AT99" i="4"/>
  <c r="AT76" i="4"/>
  <c r="AT75" i="4"/>
  <c r="AT73" i="4"/>
  <c r="AT72" i="4"/>
  <c r="AT42" i="4"/>
  <c r="AX99" i="4"/>
  <c r="AX76" i="4"/>
  <c r="AX75" i="4"/>
  <c r="AX73" i="4"/>
  <c r="AX72" i="4"/>
  <c r="AX42" i="4"/>
  <c r="BB99" i="4"/>
  <c r="BB75" i="4"/>
  <c r="BB73" i="4"/>
  <c r="BB72" i="4"/>
  <c r="BB42" i="4"/>
  <c r="BB76" i="4"/>
  <c r="BF99" i="4"/>
  <c r="BF75" i="4"/>
  <c r="BF73" i="4"/>
  <c r="BF72" i="4"/>
  <c r="BF42" i="4"/>
  <c r="B131" i="4"/>
  <c r="B130" i="4"/>
  <c r="B101" i="4"/>
  <c r="B129" i="4"/>
  <c r="B74" i="4"/>
  <c r="B44" i="4"/>
  <c r="F131" i="4"/>
  <c r="F129" i="4"/>
  <c r="F101" i="4"/>
  <c r="F130" i="4"/>
  <c r="F74" i="4"/>
  <c r="F44" i="4"/>
  <c r="J131" i="4"/>
  <c r="J130" i="4"/>
  <c r="J101" i="4"/>
  <c r="J74" i="4"/>
  <c r="J44" i="4"/>
  <c r="N131" i="4"/>
  <c r="N129" i="4"/>
  <c r="N101" i="4"/>
  <c r="N130" i="4"/>
  <c r="N74" i="4"/>
  <c r="N44" i="4"/>
  <c r="R131" i="4"/>
  <c r="R130" i="4"/>
  <c r="R101" i="4"/>
  <c r="R129" i="4"/>
  <c r="R74" i="4"/>
  <c r="R44" i="4"/>
  <c r="V131" i="4"/>
  <c r="V129" i="4"/>
  <c r="V101" i="4"/>
  <c r="V130" i="4"/>
  <c r="V74" i="4"/>
  <c r="V44" i="4"/>
  <c r="Z131" i="4"/>
  <c r="Z130" i="4"/>
  <c r="Z101" i="4"/>
  <c r="Z129" i="4"/>
  <c r="Z74" i="4"/>
  <c r="Z44" i="4"/>
  <c r="AD131" i="4"/>
  <c r="AD129" i="4"/>
  <c r="AD101" i="4"/>
  <c r="AD130" i="4"/>
  <c r="AD74" i="4"/>
  <c r="AD44" i="4"/>
  <c r="AH131" i="4"/>
  <c r="AH130" i="4"/>
  <c r="AH101" i="4"/>
  <c r="AH129" i="4"/>
  <c r="AH74" i="4"/>
  <c r="AH44" i="4"/>
  <c r="AL131" i="4"/>
  <c r="AL130" i="4"/>
  <c r="AL129" i="4"/>
  <c r="AL101" i="4"/>
  <c r="AL74" i="4"/>
  <c r="AL44" i="4"/>
  <c r="AP131" i="4"/>
  <c r="AP130" i="4"/>
  <c r="AP101" i="4"/>
  <c r="AP129" i="4"/>
  <c r="AP74" i="4"/>
  <c r="AP44" i="4"/>
  <c r="AT131" i="4"/>
  <c r="AT130" i="4"/>
  <c r="AT129" i="4"/>
  <c r="AT101" i="4"/>
  <c r="AT74" i="4"/>
  <c r="AT44" i="4"/>
  <c r="AX131" i="4"/>
  <c r="AX130" i="4"/>
  <c r="AX101" i="4"/>
  <c r="AX129" i="4"/>
  <c r="AX74" i="4"/>
  <c r="AX44" i="4"/>
  <c r="BB131" i="4"/>
  <c r="BB130" i="4"/>
  <c r="BB129" i="4"/>
  <c r="BB101" i="4"/>
  <c r="BB74" i="4"/>
  <c r="BB44" i="4"/>
  <c r="BF131" i="4"/>
  <c r="BF130" i="4"/>
  <c r="BF101" i="4"/>
  <c r="BF129" i="4"/>
  <c r="BF74" i="4"/>
  <c r="BF44" i="4"/>
  <c r="B109" i="4"/>
  <c r="B52" i="4"/>
  <c r="B79" i="4" s="1"/>
  <c r="F109" i="4"/>
  <c r="F52" i="4"/>
  <c r="F79" i="4" s="1"/>
  <c r="J109" i="4"/>
  <c r="J52" i="4"/>
  <c r="J79" i="4" s="1"/>
  <c r="N109" i="4"/>
  <c r="N52" i="4"/>
  <c r="N79" i="4" s="1"/>
  <c r="R109" i="4"/>
  <c r="R52" i="4"/>
  <c r="R79" i="4" s="1"/>
  <c r="V109" i="4"/>
  <c r="V52" i="4"/>
  <c r="V79" i="4" s="1"/>
  <c r="Z109" i="4"/>
  <c r="Z52" i="4"/>
  <c r="Z79" i="4" s="1"/>
  <c r="AD109" i="4"/>
  <c r="AD52" i="4"/>
  <c r="AD79" i="4" s="1"/>
  <c r="AH109" i="4"/>
  <c r="AH52" i="4"/>
  <c r="AH79" i="4" s="1"/>
  <c r="AL109" i="4"/>
  <c r="AL52" i="4"/>
  <c r="AL79" i="4" s="1"/>
  <c r="AP109" i="4"/>
  <c r="AP52" i="4"/>
  <c r="AP79" i="4" s="1"/>
  <c r="AT109" i="4"/>
  <c r="AT52" i="4"/>
  <c r="AT79" i="4" s="1"/>
  <c r="AX109" i="4"/>
  <c r="AX52" i="4"/>
  <c r="AX79" i="4" s="1"/>
  <c r="BB109" i="4"/>
  <c r="BB52" i="4"/>
  <c r="BB79" i="4" s="1"/>
  <c r="BF109" i="4"/>
  <c r="BF52" i="4"/>
  <c r="BF79" i="4" s="1"/>
  <c r="B134" i="4"/>
  <c r="B135" i="4"/>
  <c r="B111" i="4"/>
  <c r="B136" i="4"/>
  <c r="B54" i="4"/>
  <c r="F135" i="4"/>
  <c r="F134" i="4"/>
  <c r="F136" i="4"/>
  <c r="F111" i="4"/>
  <c r="F54" i="4"/>
  <c r="F81" i="4" s="1"/>
  <c r="J136" i="4"/>
  <c r="J135" i="4"/>
  <c r="J134" i="4"/>
  <c r="J111" i="4"/>
  <c r="J54" i="4"/>
  <c r="N136" i="4"/>
  <c r="N134" i="4"/>
  <c r="N135" i="4"/>
  <c r="N111" i="4"/>
  <c r="N54" i="4"/>
  <c r="R134" i="4"/>
  <c r="R136" i="4"/>
  <c r="R111" i="4"/>
  <c r="R135" i="4"/>
  <c r="R54" i="4"/>
  <c r="V135" i="4"/>
  <c r="V134" i="4"/>
  <c r="V111" i="4"/>
  <c r="V136" i="4"/>
  <c r="V54" i="4"/>
  <c r="V81" i="4" s="1"/>
  <c r="Z136" i="4"/>
  <c r="Z135" i="4"/>
  <c r="Z111" i="4"/>
  <c r="Z134" i="4"/>
  <c r="Z54" i="4"/>
  <c r="AD136" i="4"/>
  <c r="AD134" i="4"/>
  <c r="AD111" i="4"/>
  <c r="AD135" i="4"/>
  <c r="AD54" i="4"/>
  <c r="AH134" i="4"/>
  <c r="AH135" i="4"/>
  <c r="AH111" i="4"/>
  <c r="AH136" i="4"/>
  <c r="AH54" i="4"/>
  <c r="AL135" i="4"/>
  <c r="AL134" i="4"/>
  <c r="AL136" i="4"/>
  <c r="AL111" i="4"/>
  <c r="AL54" i="4"/>
  <c r="AL81" i="4" s="1"/>
  <c r="AP136" i="4"/>
  <c r="AP135" i="4"/>
  <c r="AP134" i="4"/>
  <c r="AP111" i="4"/>
  <c r="AP54" i="4"/>
  <c r="AT136" i="4"/>
  <c r="AT135" i="4"/>
  <c r="AT134" i="4"/>
  <c r="AT111" i="4"/>
  <c r="AT54" i="4"/>
  <c r="AX134" i="4"/>
  <c r="AX136" i="4"/>
  <c r="AX135" i="4"/>
  <c r="AX111" i="4"/>
  <c r="AX54" i="4"/>
  <c r="BB135" i="4"/>
  <c r="BB134" i="4"/>
  <c r="BB136" i="4"/>
  <c r="BB111" i="4"/>
  <c r="BB54" i="4"/>
  <c r="BB81" i="4" s="1"/>
  <c r="BF136" i="4"/>
  <c r="BF135" i="4"/>
  <c r="BF111" i="4"/>
  <c r="BF134" i="4"/>
  <c r="BF54" i="4"/>
  <c r="B119" i="4"/>
  <c r="B62" i="4"/>
  <c r="B86" i="4" s="1"/>
  <c r="F119" i="4"/>
  <c r="F62" i="4"/>
  <c r="F86" i="4" s="1"/>
  <c r="J119" i="4"/>
  <c r="J62" i="4"/>
  <c r="J90" i="4" s="1"/>
  <c r="N119" i="4"/>
  <c r="N62" i="4"/>
  <c r="R119" i="4"/>
  <c r="R62" i="4"/>
  <c r="R86" i="4" s="1"/>
  <c r="V119" i="4"/>
  <c r="V62" i="4"/>
  <c r="V86" i="4" s="1"/>
  <c r="Z119" i="4"/>
  <c r="Z62" i="4"/>
  <c r="Z86" i="4" s="1"/>
  <c r="AD119" i="4"/>
  <c r="AD62" i="4"/>
  <c r="AD86" i="4" s="1"/>
  <c r="AH119" i="4"/>
  <c r="AH62" i="4"/>
  <c r="AH86" i="4" s="1"/>
  <c r="AL119" i="4"/>
  <c r="AL62" i="4"/>
  <c r="AL86" i="4" s="1"/>
  <c r="AP119" i="4"/>
  <c r="AP62" i="4"/>
  <c r="AP87" i="4" s="1"/>
  <c r="AT119" i="4"/>
  <c r="AT62" i="4"/>
  <c r="AT86" i="4" s="1"/>
  <c r="AX119" i="4"/>
  <c r="F121" i="4"/>
  <c r="D40" i="4"/>
  <c r="L40" i="4"/>
  <c r="T40" i="4"/>
  <c r="AB40" i="4"/>
  <c r="AJ40" i="4"/>
  <c r="AR40" i="4"/>
  <c r="AZ40" i="4"/>
  <c r="BH40" i="4"/>
  <c r="L42" i="4"/>
  <c r="AB42" i="4"/>
  <c r="AR42" i="4"/>
  <c r="BH42" i="4"/>
  <c r="P44" i="4"/>
  <c r="AF44" i="4"/>
  <c r="AV44" i="4"/>
  <c r="D52" i="4"/>
  <c r="D79" i="4" s="1"/>
  <c r="T52" i="4"/>
  <c r="T79" i="4" s="1"/>
  <c r="AJ52" i="4"/>
  <c r="AJ79" i="4" s="1"/>
  <c r="AZ52" i="4"/>
  <c r="AZ79" i="4" s="1"/>
  <c r="H54" i="4"/>
  <c r="H81" i="4" s="1"/>
  <c r="X54" i="4"/>
  <c r="X81" i="4" s="1"/>
  <c r="AN54" i="4"/>
  <c r="AN81" i="4" s="1"/>
  <c r="BD54" i="4"/>
  <c r="BD81" i="4" s="1"/>
  <c r="H82" i="4"/>
  <c r="L82" i="4"/>
  <c r="X82" i="4"/>
  <c r="AB82" i="4"/>
  <c r="AN82" i="4"/>
  <c r="BD82" i="4"/>
  <c r="BH82" i="4"/>
  <c r="H83" i="4"/>
  <c r="L83" i="4"/>
  <c r="X83" i="4"/>
  <c r="AB83" i="4"/>
  <c r="AN83" i="4"/>
  <c r="BD83" i="4"/>
  <c r="BH83" i="4"/>
  <c r="L62" i="4"/>
  <c r="L86" i="4" s="1"/>
  <c r="AB62" i="4"/>
  <c r="AB86" i="4" s="1"/>
  <c r="AR62" i="4"/>
  <c r="AR86" i="4" s="1"/>
  <c r="BH62" i="4"/>
  <c r="BH86" i="4" s="1"/>
  <c r="E87" i="4"/>
  <c r="U87" i="4"/>
  <c r="P64" i="4"/>
  <c r="P88" i="4" s="1"/>
  <c r="AF64" i="4"/>
  <c r="AF88" i="4" s="1"/>
  <c r="AV64" i="4"/>
  <c r="F90" i="4"/>
  <c r="D72" i="4"/>
  <c r="T72" i="4"/>
  <c r="AJ72" i="4"/>
  <c r="AZ72" i="4"/>
  <c r="H73" i="4"/>
  <c r="X73" i="4"/>
  <c r="AN73" i="4"/>
  <c r="BD73" i="4"/>
  <c r="L74" i="4"/>
  <c r="AB74" i="4"/>
  <c r="AR74" i="4"/>
  <c r="BH74" i="4"/>
  <c r="P75" i="4"/>
  <c r="AF75" i="4"/>
  <c r="AV75" i="4"/>
  <c r="E76" i="4"/>
  <c r="Z76" i="4"/>
  <c r="AU76" i="4"/>
  <c r="U99" i="4"/>
  <c r="C119" i="4"/>
  <c r="AO135" i="4"/>
  <c r="M87" i="4"/>
  <c r="AC87" i="4"/>
  <c r="AG87" i="4"/>
  <c r="AK87" i="4"/>
  <c r="AS87" i="4"/>
  <c r="AW87" i="4"/>
  <c r="BE87" i="4"/>
  <c r="E89" i="4"/>
  <c r="M89" i="4"/>
  <c r="U89" i="4"/>
  <c r="AC89" i="4"/>
  <c r="AG89" i="4"/>
  <c r="AK89" i="4"/>
  <c r="AS89" i="4"/>
  <c r="AW89" i="4"/>
  <c r="BA89" i="4"/>
  <c r="BE89" i="4"/>
  <c r="E90" i="4"/>
  <c r="I90" i="4"/>
  <c r="M90" i="4"/>
  <c r="U90" i="4"/>
  <c r="Y90" i="4"/>
  <c r="AC90" i="4"/>
  <c r="AK90" i="4"/>
  <c r="AO90" i="4"/>
  <c r="AW90" i="4"/>
  <c r="BE90" i="4"/>
  <c r="BI90" i="4"/>
  <c r="BB119" i="4"/>
  <c r="BF119" i="4"/>
  <c r="B140" i="4"/>
  <c r="B139" i="4"/>
  <c r="B141" i="4"/>
  <c r="B121" i="4"/>
  <c r="F141" i="4"/>
  <c r="F140" i="4"/>
  <c r="F139" i="4"/>
  <c r="J141" i="4"/>
  <c r="J139" i="4"/>
  <c r="J121" i="4"/>
  <c r="J140" i="4"/>
  <c r="N139" i="4"/>
  <c r="N140" i="4"/>
  <c r="N121" i="4"/>
  <c r="N141" i="4"/>
  <c r="R140" i="4"/>
  <c r="R139" i="4"/>
  <c r="R141" i="4"/>
  <c r="R121" i="4"/>
  <c r="V141" i="4"/>
  <c r="V140" i="4"/>
  <c r="V139" i="4"/>
  <c r="V121" i="4"/>
  <c r="Z141" i="4"/>
  <c r="Z140" i="4"/>
  <c r="Z121" i="4"/>
  <c r="Z139" i="4"/>
  <c r="AD141" i="4"/>
  <c r="AD139" i="4"/>
  <c r="AD140" i="4"/>
  <c r="AD121" i="4"/>
  <c r="AH141" i="4"/>
  <c r="AH140" i="4"/>
  <c r="AH139" i="4"/>
  <c r="AH121" i="4"/>
  <c r="AL141" i="4"/>
  <c r="AL140" i="4"/>
  <c r="AL121" i="4"/>
  <c r="AP141" i="4"/>
  <c r="AP139" i="4"/>
  <c r="AP121" i="4"/>
  <c r="AP140" i="4"/>
  <c r="AT141" i="4"/>
  <c r="AT139" i="4"/>
  <c r="AT140" i="4"/>
  <c r="AT121" i="4"/>
  <c r="AX141" i="4"/>
  <c r="AX140" i="4"/>
  <c r="AX139" i="4"/>
  <c r="AX121" i="4"/>
  <c r="BB141" i="4"/>
  <c r="BB140" i="4"/>
  <c r="BB139" i="4"/>
  <c r="BB121" i="4"/>
  <c r="BF141" i="4"/>
  <c r="BF140" i="4"/>
  <c r="BF139" i="4"/>
  <c r="BF121" i="4"/>
  <c r="AX62" i="4"/>
  <c r="AX86" i="4" s="1"/>
  <c r="BB62" i="4"/>
  <c r="BB86" i="4" s="1"/>
  <c r="BF62" i="4"/>
  <c r="BF86" i="4" s="1"/>
  <c r="B64" i="4"/>
  <c r="B88" i="4" s="1"/>
  <c r="F64" i="4"/>
  <c r="J64" i="4"/>
  <c r="N64" i="4"/>
  <c r="R64" i="4"/>
  <c r="R88" i="4" s="1"/>
  <c r="V64" i="4"/>
  <c r="Z64" i="4"/>
  <c r="AD64" i="4"/>
  <c r="AH64" i="4"/>
  <c r="AH88" i="4" s="1"/>
  <c r="AL64" i="4"/>
  <c r="AP64" i="4"/>
  <c r="AT64" i="4"/>
  <c r="AX64" i="4"/>
  <c r="BB64" i="4"/>
  <c r="BF64" i="4"/>
  <c r="N89" i="4"/>
  <c r="R90" i="4"/>
  <c r="AT90" i="4"/>
  <c r="AL139" i="4"/>
  <c r="BC119" i="4"/>
  <c r="BG119" i="4"/>
  <c r="C139" i="4"/>
  <c r="C140" i="4"/>
  <c r="C121" i="4"/>
  <c r="C141" i="4"/>
  <c r="G140" i="4"/>
  <c r="G139" i="4"/>
  <c r="G141" i="4"/>
  <c r="G121" i="4"/>
  <c r="K141" i="4"/>
  <c r="K140" i="4"/>
  <c r="K139" i="4"/>
  <c r="K121" i="4"/>
  <c r="O141" i="4"/>
  <c r="O140" i="4"/>
  <c r="O139" i="4"/>
  <c r="O121" i="4"/>
  <c r="S139" i="4"/>
  <c r="S141" i="4"/>
  <c r="S140" i="4"/>
  <c r="S121" i="4"/>
  <c r="W141" i="4"/>
  <c r="W140" i="4"/>
  <c r="W139" i="4"/>
  <c r="W121" i="4"/>
  <c r="AA140" i="4"/>
  <c r="AA141" i="4"/>
  <c r="AA139" i="4"/>
  <c r="AE139" i="4"/>
  <c r="AE141" i="4"/>
  <c r="AE121" i="4"/>
  <c r="AI139" i="4"/>
  <c r="AI141" i="4"/>
  <c r="AI140" i="4"/>
  <c r="AI121" i="4"/>
  <c r="AM141" i="4"/>
  <c r="AM140" i="4"/>
  <c r="AM139" i="4"/>
  <c r="AM121" i="4"/>
  <c r="AQ140" i="4"/>
  <c r="AQ139" i="4"/>
  <c r="AQ141" i="4"/>
  <c r="AQ121" i="4"/>
  <c r="AU141" i="4"/>
  <c r="AU140" i="4"/>
  <c r="AU139" i="4"/>
  <c r="AY139" i="4"/>
  <c r="AY141" i="4"/>
  <c r="AY140" i="4"/>
  <c r="AY121" i="4"/>
  <c r="BC141" i="4"/>
  <c r="BC140" i="4"/>
  <c r="BC139" i="4"/>
  <c r="BC121" i="4"/>
  <c r="BG140" i="4"/>
  <c r="BG139" i="4"/>
  <c r="BG121" i="4"/>
  <c r="G80" i="4"/>
  <c r="K80" i="4"/>
  <c r="W80" i="4"/>
  <c r="AA80" i="4"/>
  <c r="AI80" i="4"/>
  <c r="AU80" i="4"/>
  <c r="AY80" i="4"/>
  <c r="BC80" i="4"/>
  <c r="G82" i="4"/>
  <c r="K82" i="4"/>
  <c r="O82" i="4"/>
  <c r="AA82" i="4"/>
  <c r="AI82" i="4"/>
  <c r="AU82" i="4"/>
  <c r="AY82" i="4"/>
  <c r="BC82" i="4"/>
  <c r="G83" i="4"/>
  <c r="K83" i="4"/>
  <c r="AA83" i="4"/>
  <c r="AI83" i="4"/>
  <c r="AQ83" i="4"/>
  <c r="AU83" i="4"/>
  <c r="AY83" i="4"/>
  <c r="BC83" i="4"/>
  <c r="BC62" i="4"/>
  <c r="BC86" i="4" s="1"/>
  <c r="BG62" i="4"/>
  <c r="BG86" i="4" s="1"/>
  <c r="C87" i="4"/>
  <c r="W87" i="4"/>
  <c r="AY87" i="4"/>
  <c r="C64" i="4"/>
  <c r="C88" i="4" s="1"/>
  <c r="G64" i="4"/>
  <c r="K64" i="4"/>
  <c r="O64" i="4"/>
  <c r="O88" i="4" s="1"/>
  <c r="S64" i="4"/>
  <c r="W64" i="4"/>
  <c r="W88" i="4" s="1"/>
  <c r="AA64" i="4"/>
  <c r="AA88" i="4" s="1"/>
  <c r="AE64" i="4"/>
  <c r="AI64" i="4"/>
  <c r="AM64" i="4"/>
  <c r="AM88" i="4" s="1"/>
  <c r="AQ64" i="4"/>
  <c r="AU64" i="4"/>
  <c r="AY64" i="4"/>
  <c r="AY88" i="4" s="1"/>
  <c r="BC64" i="4"/>
  <c r="BG64" i="4"/>
  <c r="C89" i="4"/>
  <c r="O89" i="4"/>
  <c r="W89" i="4"/>
  <c r="AM89" i="4"/>
  <c r="AU89" i="4"/>
  <c r="AY89" i="4"/>
  <c r="C90" i="4"/>
  <c r="O90" i="4"/>
  <c r="W90" i="4"/>
  <c r="AM90" i="4"/>
  <c r="AY90" i="4"/>
  <c r="AU121" i="4"/>
  <c r="AE140" i="4"/>
  <c r="E90" i="15"/>
  <c r="B80" i="14"/>
  <c r="D88" i="14"/>
  <c r="H72" i="14"/>
  <c r="B42" i="14"/>
  <c r="E73" i="14"/>
  <c r="D74" i="14"/>
  <c r="D75" i="14"/>
  <c r="D80" i="16"/>
  <c r="E73" i="15"/>
  <c r="E87" i="15"/>
  <c r="E89" i="15"/>
  <c r="H87" i="15"/>
  <c r="D89" i="15"/>
  <c r="H89" i="15"/>
  <c r="H72" i="15"/>
  <c r="H88" i="15"/>
  <c r="D90" i="15"/>
  <c r="H90" i="15"/>
  <c r="E75" i="15"/>
  <c r="E86" i="14"/>
  <c r="E90" i="14"/>
  <c r="H109" i="14"/>
  <c r="D119" i="14"/>
  <c r="H121" i="14"/>
  <c r="F40" i="14"/>
  <c r="C117" i="14"/>
  <c r="E88" i="14"/>
  <c r="H75" i="14"/>
  <c r="D107" i="14"/>
  <c r="H107" i="14"/>
  <c r="B76" i="14"/>
  <c r="H83" i="14"/>
  <c r="H76" i="14"/>
  <c r="H80" i="14"/>
  <c r="B117" i="14"/>
  <c r="B107" i="14"/>
  <c r="B97" i="14"/>
  <c r="F117" i="14"/>
  <c r="F107" i="14"/>
  <c r="F75" i="14"/>
  <c r="F99" i="14"/>
  <c r="B131" i="14"/>
  <c r="B129" i="14"/>
  <c r="B101" i="14"/>
  <c r="B130" i="14"/>
  <c r="B74" i="14"/>
  <c r="F130" i="14"/>
  <c r="F129" i="14"/>
  <c r="F101" i="14"/>
  <c r="F131" i="14"/>
  <c r="F74" i="14"/>
  <c r="B109" i="14"/>
  <c r="F109" i="14"/>
  <c r="B135" i="14"/>
  <c r="B111" i="14"/>
  <c r="B136" i="14"/>
  <c r="B134" i="14"/>
  <c r="F136" i="14"/>
  <c r="F134" i="14"/>
  <c r="F111" i="14"/>
  <c r="F135" i="14"/>
  <c r="B119" i="14"/>
  <c r="B62" i="14"/>
  <c r="B89" i="14" s="1"/>
  <c r="F119" i="14"/>
  <c r="F62" i="14"/>
  <c r="F86" i="14" s="1"/>
  <c r="B141" i="14"/>
  <c r="B139" i="14"/>
  <c r="B121" i="14"/>
  <c r="B140" i="14"/>
  <c r="F140" i="14"/>
  <c r="F121" i="14"/>
  <c r="F141" i="14"/>
  <c r="F139" i="14"/>
  <c r="F64" i="14"/>
  <c r="B40" i="14"/>
  <c r="F42" i="14"/>
  <c r="B44" i="14"/>
  <c r="F52" i="14"/>
  <c r="F79" i="14" s="1"/>
  <c r="B54" i="14"/>
  <c r="B81" i="14" s="1"/>
  <c r="B83" i="14"/>
  <c r="E89" i="14"/>
  <c r="B75" i="14"/>
  <c r="F76" i="14"/>
  <c r="C119" i="14"/>
  <c r="H82" i="14"/>
  <c r="C107" i="14"/>
  <c r="G107" i="14"/>
  <c r="G97" i="14"/>
  <c r="G117" i="14"/>
  <c r="C99" i="14"/>
  <c r="C76" i="14"/>
  <c r="C75" i="14"/>
  <c r="C73" i="14"/>
  <c r="C72" i="14"/>
  <c r="G99" i="14"/>
  <c r="G76" i="14"/>
  <c r="G75" i="14"/>
  <c r="G73" i="14"/>
  <c r="G72" i="14"/>
  <c r="C131" i="14"/>
  <c r="C130" i="14"/>
  <c r="C101" i="14"/>
  <c r="C74" i="14"/>
  <c r="C129" i="14"/>
  <c r="G131" i="14"/>
  <c r="G130" i="14"/>
  <c r="G129" i="14"/>
  <c r="G74" i="14"/>
  <c r="C109" i="14"/>
  <c r="G109" i="14"/>
  <c r="C135" i="14"/>
  <c r="C134" i="14"/>
  <c r="C136" i="14"/>
  <c r="C111" i="14"/>
  <c r="G136" i="14"/>
  <c r="G134" i="14"/>
  <c r="G135" i="14"/>
  <c r="G111" i="14"/>
  <c r="G119" i="14"/>
  <c r="G62" i="14"/>
  <c r="G86" i="14" s="1"/>
  <c r="C141" i="14"/>
  <c r="C139" i="14"/>
  <c r="C140" i="14"/>
  <c r="C121" i="14"/>
  <c r="C64" i="14"/>
  <c r="C88" i="14" s="1"/>
  <c r="G140" i="14"/>
  <c r="G141" i="14"/>
  <c r="G139" i="14"/>
  <c r="G64" i="14"/>
  <c r="C40" i="14"/>
  <c r="G42" i="14"/>
  <c r="C44" i="14"/>
  <c r="G52" i="14"/>
  <c r="G79" i="14" s="1"/>
  <c r="C80" i="14"/>
  <c r="C54" i="14"/>
  <c r="C81" i="14" s="1"/>
  <c r="B72" i="14"/>
  <c r="F73" i="14"/>
  <c r="E87" i="14"/>
  <c r="B99" i="14"/>
  <c r="G101" i="14"/>
  <c r="G121" i="14"/>
  <c r="D117" i="14"/>
  <c r="D97" i="14"/>
  <c r="H117" i="14"/>
  <c r="D131" i="14"/>
  <c r="D130" i="14"/>
  <c r="D101" i="14"/>
  <c r="D129" i="14"/>
  <c r="H131" i="14"/>
  <c r="H130" i="14"/>
  <c r="H129" i="14"/>
  <c r="H101" i="14"/>
  <c r="D109" i="14"/>
  <c r="D136" i="14"/>
  <c r="D135" i="14"/>
  <c r="D134" i="14"/>
  <c r="D111" i="14"/>
  <c r="H136" i="14"/>
  <c r="H135" i="14"/>
  <c r="H134" i="14"/>
  <c r="H111" i="14"/>
  <c r="H119" i="14"/>
  <c r="D141" i="14"/>
  <c r="D140" i="14"/>
  <c r="D139" i="14"/>
  <c r="D121" i="14"/>
  <c r="H141" i="14"/>
  <c r="H140" i="14"/>
  <c r="H139" i="14"/>
  <c r="D40" i="14"/>
  <c r="D42" i="14"/>
  <c r="H42" i="14"/>
  <c r="D44" i="14"/>
  <c r="H44" i="14"/>
  <c r="D52" i="14"/>
  <c r="D82" i="14" s="1"/>
  <c r="D54" i="14"/>
  <c r="H54" i="14"/>
  <c r="H81" i="14" s="1"/>
  <c r="D87" i="14"/>
  <c r="D72" i="14"/>
  <c r="H73" i="14"/>
  <c r="E75" i="14"/>
  <c r="D76" i="14"/>
  <c r="E117" i="14"/>
  <c r="E107" i="14"/>
  <c r="E130" i="14"/>
  <c r="E129" i="14"/>
  <c r="E101" i="14"/>
  <c r="E131" i="14"/>
  <c r="E109" i="14"/>
  <c r="E136" i="14"/>
  <c r="E135" i="14"/>
  <c r="E134" i="14"/>
  <c r="E111" i="14"/>
  <c r="E119" i="14"/>
  <c r="E141" i="14"/>
  <c r="E140" i="14"/>
  <c r="E139" i="14"/>
  <c r="E121" i="14"/>
  <c r="E40" i="14"/>
  <c r="E42" i="14"/>
  <c r="E44" i="14"/>
  <c r="E52" i="14"/>
  <c r="E54" i="14"/>
  <c r="B82" i="14"/>
  <c r="F83" i="14"/>
  <c r="H62" i="14"/>
  <c r="H86" i="14" s="1"/>
  <c r="D89" i="14"/>
  <c r="D90" i="14"/>
  <c r="E72" i="14"/>
  <c r="D73" i="14"/>
  <c r="H74" i="14"/>
  <c r="E76" i="14"/>
  <c r="E97" i="14"/>
  <c r="C82" i="14"/>
  <c r="C83" i="14"/>
  <c r="C87" i="14"/>
  <c r="C89" i="14"/>
  <c r="C90" i="14"/>
  <c r="E81" i="16"/>
  <c r="C99" i="16"/>
  <c r="C76" i="16"/>
  <c r="C75" i="16"/>
  <c r="C73" i="16"/>
  <c r="C72" i="16"/>
  <c r="G131" i="16"/>
  <c r="G130" i="16"/>
  <c r="G129" i="16"/>
  <c r="G101" i="16"/>
  <c r="G74" i="16"/>
  <c r="C109" i="16"/>
  <c r="C52" i="16"/>
  <c r="C79" i="16" s="1"/>
  <c r="C136" i="16"/>
  <c r="C135" i="16"/>
  <c r="C134" i="16"/>
  <c r="C111" i="16"/>
  <c r="C54" i="16"/>
  <c r="G119" i="16"/>
  <c r="G62" i="16"/>
  <c r="G86" i="16" s="1"/>
  <c r="C141" i="16"/>
  <c r="C140" i="16"/>
  <c r="C139" i="16"/>
  <c r="C121" i="16"/>
  <c r="C64" i="16"/>
  <c r="C42" i="16"/>
  <c r="G44" i="16"/>
  <c r="F80" i="16"/>
  <c r="D81" i="16"/>
  <c r="D83" i="16"/>
  <c r="D99" i="16"/>
  <c r="D75" i="16"/>
  <c r="D76" i="16"/>
  <c r="D72" i="16"/>
  <c r="D73" i="16"/>
  <c r="H99" i="16"/>
  <c r="H76" i="16"/>
  <c r="H72" i="16"/>
  <c r="H73" i="16"/>
  <c r="D131" i="16"/>
  <c r="D130" i="16"/>
  <c r="D129" i="16"/>
  <c r="D101" i="16"/>
  <c r="H131" i="16"/>
  <c r="H130" i="16"/>
  <c r="H129" i="16"/>
  <c r="H101" i="16"/>
  <c r="H74" i="16"/>
  <c r="D109" i="16"/>
  <c r="H109" i="16"/>
  <c r="D134" i="16"/>
  <c r="D136" i="16"/>
  <c r="D135" i="16"/>
  <c r="D111" i="16"/>
  <c r="H135" i="16"/>
  <c r="H134" i="16"/>
  <c r="H136" i="16"/>
  <c r="H111" i="16"/>
  <c r="D119" i="16"/>
  <c r="H119" i="16"/>
  <c r="D141" i="16"/>
  <c r="D140" i="16"/>
  <c r="D139" i="16"/>
  <c r="D121" i="16"/>
  <c r="H141" i="16"/>
  <c r="H140" i="16"/>
  <c r="H139" i="16"/>
  <c r="H121" i="16"/>
  <c r="D42" i="16"/>
  <c r="H42" i="16"/>
  <c r="D44" i="16"/>
  <c r="H44" i="16"/>
  <c r="E82" i="16"/>
  <c r="D64" i="16"/>
  <c r="G136" i="16"/>
  <c r="G135" i="16"/>
  <c r="G134" i="16"/>
  <c r="G111" i="16"/>
  <c r="G54" i="16"/>
  <c r="G141" i="16"/>
  <c r="G140" i="16"/>
  <c r="G139" i="16"/>
  <c r="G121" i="16"/>
  <c r="G64" i="16"/>
  <c r="G88" i="16" s="1"/>
  <c r="E99" i="16"/>
  <c r="E76" i="16"/>
  <c r="E75" i="16"/>
  <c r="E73" i="16"/>
  <c r="E72" i="16"/>
  <c r="E130" i="16"/>
  <c r="E129" i="16"/>
  <c r="E131" i="16"/>
  <c r="E101" i="16"/>
  <c r="E74" i="16"/>
  <c r="E109" i="16"/>
  <c r="E136" i="16"/>
  <c r="E135" i="16"/>
  <c r="E134" i="16"/>
  <c r="E111" i="16"/>
  <c r="E119" i="16"/>
  <c r="E62" i="16"/>
  <c r="E86" i="16" s="1"/>
  <c r="E141" i="16"/>
  <c r="E140" i="16"/>
  <c r="E139" i="16"/>
  <c r="E121" i="16"/>
  <c r="E64" i="16"/>
  <c r="E42" i="16"/>
  <c r="E44" i="16"/>
  <c r="H54" i="16"/>
  <c r="D62" i="16"/>
  <c r="D86" i="16" s="1"/>
  <c r="H64" i="16"/>
  <c r="D90" i="16"/>
  <c r="G99" i="16"/>
  <c r="G76" i="16"/>
  <c r="G75" i="16"/>
  <c r="G73" i="16"/>
  <c r="G72" i="16"/>
  <c r="C131" i="16"/>
  <c r="C130" i="16"/>
  <c r="C129" i="16"/>
  <c r="C101" i="16"/>
  <c r="C74" i="16"/>
  <c r="G109" i="16"/>
  <c r="G52" i="16"/>
  <c r="G79" i="16" s="1"/>
  <c r="C119" i="16"/>
  <c r="C62" i="16"/>
  <c r="C86" i="16" s="1"/>
  <c r="G42" i="16"/>
  <c r="C44" i="16"/>
  <c r="D82" i="16"/>
  <c r="B99" i="16"/>
  <c r="B76" i="16"/>
  <c r="B75" i="16"/>
  <c r="B73" i="16"/>
  <c r="B72" i="16"/>
  <c r="F99" i="16"/>
  <c r="F76" i="16"/>
  <c r="F75" i="16"/>
  <c r="F73" i="16"/>
  <c r="F72" i="16"/>
  <c r="B131" i="16"/>
  <c r="B130" i="16"/>
  <c r="B129" i="16"/>
  <c r="B101" i="16"/>
  <c r="B74" i="16"/>
  <c r="F131" i="16"/>
  <c r="F130" i="16"/>
  <c r="F129" i="16"/>
  <c r="F101" i="16"/>
  <c r="F74" i="16"/>
  <c r="B109" i="16"/>
  <c r="F109" i="16"/>
  <c r="B135" i="16"/>
  <c r="B134" i="16"/>
  <c r="B136" i="16"/>
  <c r="B111" i="16"/>
  <c r="B54" i="16"/>
  <c r="F136" i="16"/>
  <c r="F135" i="16"/>
  <c r="F134" i="16"/>
  <c r="F111" i="16"/>
  <c r="F54" i="16"/>
  <c r="F81" i="16" s="1"/>
  <c r="B119" i="16"/>
  <c r="B62" i="16"/>
  <c r="B86" i="16" s="1"/>
  <c r="F119" i="16"/>
  <c r="F62" i="16"/>
  <c r="F86" i="16" s="1"/>
  <c r="B139" i="16"/>
  <c r="B140" i="16"/>
  <c r="B141" i="16"/>
  <c r="B121" i="16"/>
  <c r="B64" i="16"/>
  <c r="B88" i="16" s="1"/>
  <c r="F140" i="16"/>
  <c r="F141" i="16"/>
  <c r="F121" i="16"/>
  <c r="F139" i="16"/>
  <c r="F64" i="16"/>
  <c r="B42" i="16"/>
  <c r="F42" i="16"/>
  <c r="B44" i="16"/>
  <c r="F44" i="16"/>
  <c r="B52" i="16"/>
  <c r="B79" i="16" s="1"/>
  <c r="H52" i="16"/>
  <c r="H79" i="16" s="1"/>
  <c r="E80" i="16"/>
  <c r="H62" i="16"/>
  <c r="H86" i="16" s="1"/>
  <c r="H87" i="16"/>
  <c r="D74" i="16"/>
  <c r="H75" i="16"/>
  <c r="E83" i="16"/>
  <c r="F82" i="16"/>
  <c r="F83" i="16"/>
  <c r="B87" i="16"/>
  <c r="B89" i="16"/>
  <c r="B90" i="16"/>
  <c r="G89" i="16"/>
  <c r="G90" i="16"/>
  <c r="F82" i="15"/>
  <c r="C99" i="15"/>
  <c r="C76" i="15"/>
  <c r="C75" i="15"/>
  <c r="C73" i="15"/>
  <c r="C72" i="15"/>
  <c r="C131" i="15"/>
  <c r="C129" i="15"/>
  <c r="C101" i="15"/>
  <c r="C74" i="15"/>
  <c r="C130" i="15"/>
  <c r="G109" i="15"/>
  <c r="G119" i="15"/>
  <c r="G62" i="15"/>
  <c r="C141" i="15"/>
  <c r="C139" i="15"/>
  <c r="C140" i="15"/>
  <c r="C121" i="15"/>
  <c r="C64" i="15"/>
  <c r="D87" i="15"/>
  <c r="B76" i="15"/>
  <c r="B99" i="15"/>
  <c r="B75" i="15"/>
  <c r="B72" i="15"/>
  <c r="F75" i="15"/>
  <c r="F99" i="15"/>
  <c r="F76" i="15"/>
  <c r="F73" i="15"/>
  <c r="B131" i="15"/>
  <c r="B130" i="15"/>
  <c r="B129" i="15"/>
  <c r="B101" i="15"/>
  <c r="B74" i="15"/>
  <c r="F131" i="15"/>
  <c r="F130" i="15"/>
  <c r="F101" i="15"/>
  <c r="B109" i="15"/>
  <c r="F109" i="15"/>
  <c r="B134" i="15"/>
  <c r="B135" i="15"/>
  <c r="B136" i="15"/>
  <c r="B54" i="15"/>
  <c r="B111" i="15"/>
  <c r="F134" i="15"/>
  <c r="F136" i="15"/>
  <c r="F135" i="15"/>
  <c r="F111" i="15"/>
  <c r="F54" i="15"/>
  <c r="F81" i="15" s="1"/>
  <c r="B119" i="15"/>
  <c r="F62" i="15"/>
  <c r="F119" i="15"/>
  <c r="B141" i="15"/>
  <c r="B139" i="15"/>
  <c r="B140" i="15"/>
  <c r="B121" i="15"/>
  <c r="F140" i="15"/>
  <c r="F141" i="15"/>
  <c r="F121" i="15"/>
  <c r="B42" i="15"/>
  <c r="F44" i="15"/>
  <c r="B52" i="15"/>
  <c r="B79" i="15" s="1"/>
  <c r="F83" i="15"/>
  <c r="B62" i="15"/>
  <c r="B86" i="15" s="1"/>
  <c r="F64" i="15"/>
  <c r="F88" i="15" s="1"/>
  <c r="F74" i="15"/>
  <c r="G99" i="15"/>
  <c r="G76" i="15"/>
  <c r="G75" i="15"/>
  <c r="G73" i="15"/>
  <c r="G72" i="15"/>
  <c r="G130" i="15"/>
  <c r="G101" i="15"/>
  <c r="G74" i="15"/>
  <c r="G131" i="15"/>
  <c r="G129" i="15"/>
  <c r="C109" i="15"/>
  <c r="C135" i="15"/>
  <c r="C111" i="15"/>
  <c r="C136" i="15"/>
  <c r="C54" i="15"/>
  <c r="C134" i="15"/>
  <c r="G136" i="15"/>
  <c r="G135" i="15"/>
  <c r="G134" i="15"/>
  <c r="G111" i="15"/>
  <c r="G54" i="15"/>
  <c r="C119" i="15"/>
  <c r="C62" i="15"/>
  <c r="C90" i="15" s="1"/>
  <c r="G140" i="15"/>
  <c r="G141" i="15"/>
  <c r="G121" i="15"/>
  <c r="G139" i="15"/>
  <c r="G64" i="15"/>
  <c r="G88" i="15" s="1"/>
  <c r="C42" i="15"/>
  <c r="G44" i="15"/>
  <c r="C52" i="15"/>
  <c r="C79" i="15" s="1"/>
  <c r="F72" i="15"/>
  <c r="G42" i="15"/>
  <c r="C44" i="15"/>
  <c r="G52" i="15"/>
  <c r="G79" i="15" s="1"/>
  <c r="F87" i="15"/>
  <c r="B64" i="15"/>
  <c r="D99" i="15"/>
  <c r="D73" i="15"/>
  <c r="D76" i="15"/>
  <c r="D131" i="15"/>
  <c r="D129" i="15"/>
  <c r="D101" i="15"/>
  <c r="D130" i="15"/>
  <c r="H130" i="15"/>
  <c r="H101" i="15"/>
  <c r="H129" i="15"/>
  <c r="H131" i="15"/>
  <c r="H74" i="15"/>
  <c r="D109" i="15"/>
  <c r="H109" i="15"/>
  <c r="D136" i="15"/>
  <c r="D135" i="15"/>
  <c r="D111" i="15"/>
  <c r="H136" i="15"/>
  <c r="H135" i="15"/>
  <c r="H134" i="15"/>
  <c r="H111" i="15"/>
  <c r="D119" i="15"/>
  <c r="H119" i="15"/>
  <c r="D141" i="15"/>
  <c r="D140" i="15"/>
  <c r="D139" i="15"/>
  <c r="D121" i="15"/>
  <c r="H141" i="15"/>
  <c r="H140" i="15"/>
  <c r="H139" i="15"/>
  <c r="H121" i="15"/>
  <c r="D42" i="15"/>
  <c r="H42" i="15"/>
  <c r="D44" i="15"/>
  <c r="H44" i="15"/>
  <c r="D52" i="15"/>
  <c r="D79" i="15" s="1"/>
  <c r="H52" i="15"/>
  <c r="H83" i="15" s="1"/>
  <c r="G87" i="15"/>
  <c r="D64" i="15"/>
  <c r="D88" i="15" s="1"/>
  <c r="F89" i="15"/>
  <c r="D74" i="15"/>
  <c r="H75" i="15"/>
  <c r="E76" i="15"/>
  <c r="E72" i="15"/>
  <c r="E131" i="15"/>
  <c r="E130" i="15"/>
  <c r="E129" i="15"/>
  <c r="E109" i="15"/>
  <c r="E136" i="15"/>
  <c r="E135" i="15"/>
  <c r="E134" i="15"/>
  <c r="E119" i="15"/>
  <c r="E141" i="15"/>
  <c r="E140" i="15"/>
  <c r="E139" i="15"/>
  <c r="E121" i="15"/>
  <c r="E42" i="15"/>
  <c r="E44" i="15"/>
  <c r="E52" i="15"/>
  <c r="E79" i="15" s="1"/>
  <c r="F80" i="15"/>
  <c r="H54" i="15"/>
  <c r="E64" i="15"/>
  <c r="E88" i="15" s="1"/>
  <c r="D72" i="15"/>
  <c r="H73" i="15"/>
  <c r="E74" i="15"/>
  <c r="H76" i="15"/>
  <c r="E111" i="15"/>
  <c r="D134" i="15"/>
  <c r="K88" i="4" l="1"/>
  <c r="AE82" i="4"/>
  <c r="BA90" i="4"/>
  <c r="AG90" i="4"/>
  <c r="Q90" i="4"/>
  <c r="BI89" i="4"/>
  <c r="BI87" i="4"/>
  <c r="AO87" i="4"/>
  <c r="Q87" i="4"/>
  <c r="R89" i="4"/>
  <c r="AV87" i="4"/>
  <c r="AB80" i="4"/>
  <c r="AV90" i="4"/>
  <c r="D82" i="4"/>
  <c r="S83" i="4"/>
  <c r="BG80" i="4"/>
  <c r="Q89" i="4"/>
  <c r="AV88" i="4"/>
  <c r="AF83" i="4"/>
  <c r="AF82" i="4"/>
  <c r="AB81" i="4"/>
  <c r="AJ87" i="4"/>
  <c r="AJ90" i="4"/>
  <c r="T90" i="4"/>
  <c r="G88" i="4"/>
  <c r="AQ80" i="4"/>
  <c r="AT89" i="4"/>
  <c r="F89" i="4"/>
  <c r="AD88" i="4"/>
  <c r="AR83" i="4"/>
  <c r="G90" i="4"/>
  <c r="G89" i="4"/>
  <c r="AE83" i="4"/>
  <c r="AQ82" i="4"/>
  <c r="AD90" i="4"/>
  <c r="BC88" i="4"/>
  <c r="G87" i="4"/>
  <c r="AL90" i="4"/>
  <c r="AT88" i="4"/>
  <c r="N88" i="4"/>
  <c r="AT87" i="4"/>
  <c r="AL89" i="4"/>
  <c r="AL87" i="4"/>
  <c r="AE90" i="4"/>
  <c r="AE88" i="4"/>
  <c r="AE80" i="4"/>
  <c r="AX90" i="4"/>
  <c r="V90" i="4"/>
  <c r="AD89" i="4"/>
  <c r="V87" i="4"/>
  <c r="AJ82" i="4"/>
  <c r="P82" i="4"/>
  <c r="AW88" i="4"/>
  <c r="BI81" i="4"/>
  <c r="AS81" i="4"/>
  <c r="U81" i="4"/>
  <c r="E81" i="4"/>
  <c r="AZ88" i="4"/>
  <c r="D88" i="4"/>
  <c r="AZ90" i="4"/>
  <c r="BG88" i="4"/>
  <c r="AQ88" i="4"/>
  <c r="W83" i="4"/>
  <c r="C83" i="4"/>
  <c r="W82" i="4"/>
  <c r="C82" i="4"/>
  <c r="C80" i="4"/>
  <c r="BF90" i="4"/>
  <c r="AH90" i="4"/>
  <c r="V89" i="4"/>
  <c r="AL88" i="4"/>
  <c r="V88" i="4"/>
  <c r="F88" i="4"/>
  <c r="AD87" i="4"/>
  <c r="AO89" i="4"/>
  <c r="Y89" i="4"/>
  <c r="BA87" i="4"/>
  <c r="B89" i="4"/>
  <c r="Y87" i="4"/>
  <c r="AJ83" i="4"/>
  <c r="P83" i="4"/>
  <c r="AT81" i="4"/>
  <c r="AD81" i="4"/>
  <c r="N81" i="4"/>
  <c r="AF80" i="4"/>
  <c r="AU81" i="4"/>
  <c r="D87" i="4"/>
  <c r="BH81" i="4"/>
  <c r="AZ83" i="4"/>
  <c r="X87" i="4"/>
  <c r="BA88" i="4"/>
  <c r="BC90" i="4"/>
  <c r="BF88" i="4"/>
  <c r="BF89" i="4"/>
  <c r="C81" i="4"/>
  <c r="D81" i="4"/>
  <c r="AE81" i="4"/>
  <c r="BB83" i="4"/>
  <c r="BH80" i="4"/>
  <c r="AT80" i="4"/>
  <c r="AL83" i="4"/>
  <c r="AX88" i="4"/>
  <c r="AD80" i="4"/>
  <c r="BD88" i="4"/>
  <c r="BC87" i="4"/>
  <c r="V83" i="4"/>
  <c r="AX87" i="4"/>
  <c r="AZ82" i="4"/>
  <c r="AB88" i="4"/>
  <c r="N80" i="4"/>
  <c r="B87" i="4"/>
  <c r="AM87" i="4"/>
  <c r="F83" i="4"/>
  <c r="S86" i="4"/>
  <c r="S87" i="4"/>
  <c r="AW83" i="4"/>
  <c r="AW79" i="4"/>
  <c r="Y79" i="4"/>
  <c r="Y83" i="4"/>
  <c r="AX82" i="4"/>
  <c r="B82" i="4"/>
  <c r="Y80" i="4"/>
  <c r="AQ89" i="4"/>
  <c r="AQ87" i="4"/>
  <c r="BB87" i="4"/>
  <c r="AX89" i="4"/>
  <c r="T82" i="4"/>
  <c r="AP86" i="4"/>
  <c r="AP89" i="4"/>
  <c r="J86" i="4"/>
  <c r="J89" i="4"/>
  <c r="BF81" i="4"/>
  <c r="AP81" i="4"/>
  <c r="Z81" i="4"/>
  <c r="J81" i="4"/>
  <c r="Z87" i="4"/>
  <c r="T80" i="4"/>
  <c r="L88" i="4"/>
  <c r="AZ81" i="4"/>
  <c r="BF80" i="4"/>
  <c r="AP80" i="4"/>
  <c r="Z80" i="4"/>
  <c r="J80" i="4"/>
  <c r="I86" i="4"/>
  <c r="I87" i="4"/>
  <c r="S81" i="4"/>
  <c r="BH89" i="4"/>
  <c r="AR89" i="4"/>
  <c r="AB89" i="4"/>
  <c r="L89" i="4"/>
  <c r="AN88" i="4"/>
  <c r="AX83" i="4"/>
  <c r="AH83" i="4"/>
  <c r="R83" i="4"/>
  <c r="B83" i="4"/>
  <c r="AT82" i="4"/>
  <c r="AD82" i="4"/>
  <c r="N82" i="4"/>
  <c r="AV81" i="4"/>
  <c r="AW80" i="4"/>
  <c r="AH87" i="4"/>
  <c r="L80" i="4"/>
  <c r="AQ81" i="4"/>
  <c r="AI81" i="4"/>
  <c r="BE79" i="4"/>
  <c r="BE83" i="4"/>
  <c r="AO83" i="4"/>
  <c r="AO79" i="4"/>
  <c r="Q79" i="4"/>
  <c r="Q83" i="4"/>
  <c r="R82" i="4"/>
  <c r="AR81" i="4"/>
  <c r="AA89" i="4"/>
  <c r="K89" i="4"/>
  <c r="O83" i="4"/>
  <c r="BG82" i="4"/>
  <c r="AA90" i="4"/>
  <c r="K90" i="4"/>
  <c r="BC89" i="4"/>
  <c r="AI88" i="4"/>
  <c r="S88" i="4"/>
  <c r="AI87" i="4"/>
  <c r="BG83" i="4"/>
  <c r="AM82" i="4"/>
  <c r="S80" i="4"/>
  <c r="AP90" i="4"/>
  <c r="Z90" i="4"/>
  <c r="B90" i="4"/>
  <c r="AP88" i="4"/>
  <c r="Z88" i="4"/>
  <c r="J88" i="4"/>
  <c r="R87" i="4"/>
  <c r="AH89" i="4"/>
  <c r="T83" i="4"/>
  <c r="D83" i="4"/>
  <c r="AV82" i="4"/>
  <c r="AJ88" i="4"/>
  <c r="F87" i="4"/>
  <c r="AW82" i="4"/>
  <c r="AE86" i="4"/>
  <c r="AE87" i="4"/>
  <c r="AM81" i="4"/>
  <c r="BH88" i="4"/>
  <c r="BH87" i="4"/>
  <c r="AR87" i="4"/>
  <c r="AB87" i="4"/>
  <c r="L87" i="4"/>
  <c r="AJ81" i="4"/>
  <c r="BB80" i="4"/>
  <c r="AL80" i="4"/>
  <c r="V80" i="4"/>
  <c r="F80" i="4"/>
  <c r="BI88" i="4"/>
  <c r="BE81" i="4"/>
  <c r="AO81" i="4"/>
  <c r="AG81" i="4"/>
  <c r="Q81" i="4"/>
  <c r="BI79" i="4"/>
  <c r="BI80" i="4"/>
  <c r="BI82" i="4"/>
  <c r="BA79" i="4"/>
  <c r="BA80" i="4"/>
  <c r="BA82" i="4"/>
  <c r="AS79" i="4"/>
  <c r="AS80" i="4"/>
  <c r="AS82" i="4"/>
  <c r="AK79" i="4"/>
  <c r="AK82" i="4"/>
  <c r="AK80" i="4"/>
  <c r="AC79" i="4"/>
  <c r="AC80" i="4"/>
  <c r="AC82" i="4"/>
  <c r="U79" i="4"/>
  <c r="U80" i="4"/>
  <c r="U82" i="4"/>
  <c r="M79" i="4"/>
  <c r="M82" i="4"/>
  <c r="M80" i="4"/>
  <c r="E79" i="4"/>
  <c r="E82" i="4"/>
  <c r="E80" i="4"/>
  <c r="U83" i="4"/>
  <c r="P80" i="4"/>
  <c r="AR90" i="4"/>
  <c r="AB90" i="4"/>
  <c r="L90" i="4"/>
  <c r="BD89" i="4"/>
  <c r="AN89" i="4"/>
  <c r="X89" i="4"/>
  <c r="H89" i="4"/>
  <c r="X88" i="4"/>
  <c r="O87" i="4"/>
  <c r="AT83" i="4"/>
  <c r="AD83" i="4"/>
  <c r="N83" i="4"/>
  <c r="BF82" i="4"/>
  <c r="AP82" i="4"/>
  <c r="Z82" i="4"/>
  <c r="J82" i="4"/>
  <c r="AF81" i="4"/>
  <c r="AO80" i="4"/>
  <c r="AI90" i="4"/>
  <c r="J87" i="4"/>
  <c r="AO82" i="4"/>
  <c r="AV80" i="4"/>
  <c r="W81" i="4"/>
  <c r="AG79" i="4"/>
  <c r="AG83" i="4"/>
  <c r="I83" i="4"/>
  <c r="I79" i="4"/>
  <c r="AU86" i="4"/>
  <c r="AU87" i="4"/>
  <c r="AH82" i="4"/>
  <c r="BE80" i="4"/>
  <c r="BG89" i="4"/>
  <c r="K87" i="4"/>
  <c r="AM80" i="4"/>
  <c r="BG90" i="4"/>
  <c r="AQ90" i="4"/>
  <c r="AI89" i="4"/>
  <c r="S89" i="4"/>
  <c r="AU88" i="4"/>
  <c r="BG87" i="4"/>
  <c r="AA87" i="4"/>
  <c r="AM83" i="4"/>
  <c r="S82" i="4"/>
  <c r="O80" i="4"/>
  <c r="BB90" i="4"/>
  <c r="BB89" i="4"/>
  <c r="BB88" i="4"/>
  <c r="Z89" i="4"/>
  <c r="AV83" i="4"/>
  <c r="AR82" i="4"/>
  <c r="N86" i="4"/>
  <c r="N90" i="4"/>
  <c r="AX81" i="4"/>
  <c r="AH81" i="4"/>
  <c r="R81" i="4"/>
  <c r="B81" i="4"/>
  <c r="BF87" i="4"/>
  <c r="Y82" i="4"/>
  <c r="AR80" i="4"/>
  <c r="AR88" i="4"/>
  <c r="BD87" i="4"/>
  <c r="AN87" i="4"/>
  <c r="H87" i="4"/>
  <c r="T81" i="4"/>
  <c r="AX80" i="4"/>
  <c r="AH80" i="4"/>
  <c r="R80" i="4"/>
  <c r="B80" i="4"/>
  <c r="AO88" i="4"/>
  <c r="Y88" i="4"/>
  <c r="I88" i="4"/>
  <c r="BA81" i="4"/>
  <c r="AC81" i="4"/>
  <c r="M81" i="4"/>
  <c r="N87" i="4"/>
  <c r="E83" i="4"/>
  <c r="AZ80" i="4"/>
  <c r="D80" i="4"/>
  <c r="BH90" i="4"/>
  <c r="AN90" i="4"/>
  <c r="X90" i="4"/>
  <c r="H90" i="4"/>
  <c r="AJ89" i="4"/>
  <c r="T89" i="4"/>
  <c r="D89" i="4"/>
  <c r="H88" i="4"/>
  <c r="BF83" i="4"/>
  <c r="AP83" i="4"/>
  <c r="Z83" i="4"/>
  <c r="J83" i="4"/>
  <c r="BB82" i="4"/>
  <c r="AL82" i="4"/>
  <c r="V82" i="4"/>
  <c r="F82" i="4"/>
  <c r="P81" i="4"/>
  <c r="AG80" i="4"/>
  <c r="T88" i="4"/>
  <c r="BA83" i="4"/>
  <c r="Q82" i="4"/>
  <c r="AJ80" i="4"/>
  <c r="BG81" i="4"/>
  <c r="AY81" i="4"/>
  <c r="K81" i="4"/>
  <c r="BD90" i="4"/>
  <c r="E89" i="16"/>
  <c r="G87" i="16"/>
  <c r="F89" i="16"/>
  <c r="E87" i="16"/>
  <c r="F90" i="16"/>
  <c r="F87" i="16"/>
  <c r="E90" i="16"/>
  <c r="E88" i="16"/>
  <c r="G83" i="16"/>
  <c r="G80" i="16"/>
  <c r="C80" i="16"/>
  <c r="B83" i="16"/>
  <c r="G82" i="16"/>
  <c r="C83" i="16"/>
  <c r="C82" i="16"/>
  <c r="C81" i="16"/>
  <c r="B88" i="14"/>
  <c r="F88" i="14"/>
  <c r="H89" i="14"/>
  <c r="G82" i="14"/>
  <c r="G83" i="14"/>
  <c r="F82" i="14"/>
  <c r="H40" i="14"/>
  <c r="H97" i="14"/>
  <c r="C97" i="14"/>
  <c r="C89" i="16"/>
  <c r="C90" i="16"/>
  <c r="C87" i="16"/>
  <c r="B82" i="16"/>
  <c r="F88" i="16"/>
  <c r="D89" i="16"/>
  <c r="B87" i="15"/>
  <c r="D82" i="15"/>
  <c r="G80" i="15"/>
  <c r="B83" i="15"/>
  <c r="D80" i="15"/>
  <c r="D83" i="15"/>
  <c r="G89" i="14"/>
  <c r="G80" i="14"/>
  <c r="B87" i="14"/>
  <c r="D83" i="14"/>
  <c r="G90" i="14"/>
  <c r="G87" i="14"/>
  <c r="D81" i="14"/>
  <c r="F80" i="14"/>
  <c r="E80" i="14"/>
  <c r="E83" i="14"/>
  <c r="E79" i="14"/>
  <c r="H90" i="14"/>
  <c r="F90" i="14"/>
  <c r="E82" i="14"/>
  <c r="B90" i="14"/>
  <c r="B86" i="14"/>
  <c r="G81" i="14"/>
  <c r="E81" i="14"/>
  <c r="F89" i="14"/>
  <c r="H87" i="14"/>
  <c r="D79" i="14"/>
  <c r="D80" i="14"/>
  <c r="G88" i="14"/>
  <c r="F87" i="14"/>
  <c r="H88" i="14"/>
  <c r="F81" i="14"/>
  <c r="B81" i="16"/>
  <c r="H89" i="16"/>
  <c r="H81" i="16"/>
  <c r="H83" i="16"/>
  <c r="G81" i="16"/>
  <c r="H88" i="16"/>
  <c r="C88" i="16"/>
  <c r="B80" i="16"/>
  <c r="H90" i="16"/>
  <c r="D88" i="16"/>
  <c r="D87" i="16"/>
  <c r="H82" i="16"/>
  <c r="H80" i="16"/>
  <c r="E83" i="15"/>
  <c r="C80" i="15"/>
  <c r="E80" i="15"/>
  <c r="C86" i="15"/>
  <c r="C89" i="15"/>
  <c r="E81" i="15"/>
  <c r="G81" i="15"/>
  <c r="H79" i="15"/>
  <c r="H82" i="15"/>
  <c r="C83" i="15"/>
  <c r="E82" i="15"/>
  <c r="H81" i="15"/>
  <c r="B80" i="15"/>
  <c r="B90" i="15"/>
  <c r="C87" i="15"/>
  <c r="B88" i="15"/>
  <c r="H80" i="15"/>
  <c r="F86" i="15"/>
  <c r="F90" i="15"/>
  <c r="B81" i="15"/>
  <c r="B89" i="15"/>
  <c r="G82" i="15"/>
  <c r="G86" i="15"/>
  <c r="G90" i="15"/>
  <c r="G89" i="15"/>
  <c r="D81" i="15"/>
  <c r="C81" i="15"/>
  <c r="B82" i="15"/>
  <c r="G83" i="15"/>
  <c r="C82" i="15"/>
  <c r="C8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C11" authorId="0" shapeId="0" xr:uid="{6EE9E3CB-56DC-44E2-A2EF-3FADA04EC71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52411C88-DD19-4FFD-92D5-54455484C2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4392D954-17A7-4867-9788-9B80200F91A1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DC9A1EF6-4335-4276-96EE-44B5038A66D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7" authorId="0" shapeId="0" xr:uid="{E49C4E1E-D359-4250-914C-D745216E6D0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  <comment ref="A60" authorId="0" shapeId="0" xr:uid="{8D7F80B6-0B53-4151-B21B-7EF6C526A016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AB666DB9-3FA8-4DA6-A381-FDB167899F0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BBC0D5B8-9B67-4840-AE43-4A51B2B3DDB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" authorId="0" shapeId="0" xr:uid="{F2F376F9-7163-4108-B1E7-D866161478D1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A27" authorId="0" shapeId="0" xr:uid="{2EC5394C-CE7F-4164-9661-0A933DC2A50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  <comment ref="A60" authorId="0" shapeId="0" xr:uid="{01819441-80AD-436C-A12A-37822001644C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Not weighted</t>
        </r>
      </text>
    </comment>
  </commentList>
</comments>
</file>

<file path=xl/sharedStrings.xml><?xml version="1.0" encoding="utf-8"?>
<sst xmlns="http://schemas.openxmlformats.org/spreadsheetml/2006/main" count="2398" uniqueCount="281">
  <si>
    <t>years</t>
  </si>
  <si>
    <t>birth years</t>
  </si>
  <si>
    <t>years at age 29</t>
  </si>
  <si>
    <t>sample size at 1st round</t>
  </si>
  <si>
    <t>sample size at age 29</t>
  </si>
  <si>
    <t>test scores</t>
  </si>
  <si>
    <t>NLS 66 Young Women</t>
  </si>
  <si>
    <t>NLS66 Young Men</t>
  </si>
  <si>
    <t>1968-2003</t>
  </si>
  <si>
    <t>1943-1953</t>
  </si>
  <si>
    <t>14-24</t>
  </si>
  <si>
    <t>employed</t>
  </si>
  <si>
    <t>teachers</t>
  </si>
  <si>
    <t>women</t>
  </si>
  <si>
    <t>Table 1</t>
  </si>
  <si>
    <t>Table 2</t>
  </si>
  <si>
    <t>Census 1990</t>
  </si>
  <si>
    <t>age at 1st round</t>
  </si>
  <si>
    <t>1941-1952</t>
  </si>
  <si>
    <t>1966-1981</t>
  </si>
  <si>
    <t>yes (1 dim)</t>
  </si>
  <si>
    <t>1970-1983</t>
  </si>
  <si>
    <t>out of labor force</t>
  </si>
  <si>
    <t>teacher</t>
  </si>
  <si>
    <t>TEACHER</t>
  </si>
  <si>
    <t>.</t>
  </si>
  <si>
    <t>Total</t>
  </si>
  <si>
    <t>NO I.Q. TEST NAME OR</t>
  </si>
  <si>
    <t>ITIS/BETA/GAMMA</t>
  </si>
  <si>
    <t>CALIFORNIA TEST OF ME</t>
  </si>
  <si>
    <t>LORGE-THORNDIKE INTEL</t>
  </si>
  <si>
    <t>HENMON-NELSON TEST (H</t>
  </si>
  <si>
    <t>TEST OF EDUCATIONAL A</t>
  </si>
  <si>
    <t>PRIMARY MENTAL ABILIT</t>
  </si>
  <si>
    <t>PRELIMINARY AND SCHOL</t>
  </si>
  <si>
    <t>IOWA TEST OF EDUCATIO</t>
  </si>
  <si>
    <t>DIFFERENTIAL APTITUDE</t>
  </si>
  <si>
    <t>SCHOOL AND COLLEGE AB</t>
  </si>
  <si>
    <t>AMERICAN COLLEGE TEST</t>
  </si>
  <si>
    <t>NATIONAL MERIT SCHOLA</t>
  </si>
  <si>
    <t>I.Q. SCORE ESTIMATED</t>
  </si>
  <si>
    <t>MISCELLANEOUS OTHER T</t>
  </si>
  <si>
    <t>NOT TEACHER</t>
  </si>
  <si>
    <t>TEST</t>
  </si>
  <si>
    <t>Tests for Younger Women</t>
  </si>
  <si>
    <t>Composition of labor force across surveys (using base year weights for NLS)</t>
  </si>
  <si>
    <t>1969-1981</t>
  </si>
  <si>
    <t>Teachers among Younger Women</t>
  </si>
  <si>
    <t>Tests for Younger Men</t>
  </si>
  <si>
    <t>Teachers among Men</t>
  </si>
  <si>
    <t>OTIS/ BETA/ GAMMA</t>
  </si>
  <si>
    <t>Table 3b</t>
  </si>
  <si>
    <t>Table 3a</t>
  </si>
  <si>
    <t>OUT OF LABOR FORCE</t>
  </si>
  <si>
    <t>Census 1960</t>
  </si>
  <si>
    <t>Census 1970</t>
  </si>
  <si>
    <t>Census 1980</t>
  </si>
  <si>
    <t>Census 2000</t>
  </si>
  <si>
    <t>ACS 2011-2015</t>
  </si>
  <si>
    <t>ACS 2006-2010</t>
  </si>
  <si>
    <t>1930-1931</t>
  </si>
  <si>
    <t>1940-1941</t>
  </si>
  <si>
    <t>1950-1951</t>
  </si>
  <si>
    <t>1977-1981</t>
  </si>
  <si>
    <t>1982-1986</t>
  </si>
  <si>
    <t>unemployed</t>
  </si>
  <si>
    <t>population</t>
  </si>
  <si>
    <t>other</t>
  </si>
  <si>
    <t>EMPLOYED</t>
  </si>
  <si>
    <t>empl</t>
  </si>
  <si>
    <t>UNEMPLOYED</t>
  </si>
  <si>
    <t>NO OCC REPORTED</t>
  </si>
  <si>
    <t>Table 1a</t>
  </si>
  <si>
    <t>Table 1b</t>
  </si>
  <si>
    <t>Table 2a</t>
  </si>
  <si>
    <t>Table 2b</t>
  </si>
  <si>
    <t>Population composition</t>
  </si>
  <si>
    <t>men</t>
  </si>
  <si>
    <t>total</t>
  </si>
  <si>
    <t>Gender composition by each category</t>
  </si>
  <si>
    <t>labor force</t>
  </si>
  <si>
    <t>Population composition shares (rel to sample size)</t>
  </si>
  <si>
    <t>Labor force composition shares (rel to labor force)</t>
  </si>
  <si>
    <t>Table 2c</t>
  </si>
  <si>
    <t>same structure for Project TALENT, NLSY79, and NLSY97</t>
  </si>
  <si>
    <t>labor force/reported</t>
  </si>
  <si>
    <t>teacher/reported</t>
  </si>
  <si>
    <t>OCCUPATION OF CURRENT/LAST JOB</t>
  </si>
  <si>
    <t>LABOR FORCE STATUS</t>
  </si>
  <si>
    <t>Teacher, condit. on Labor Force</t>
  </si>
  <si>
    <t>out of labor force/reported</t>
  </si>
  <si>
    <t>other/reported</t>
  </si>
  <si>
    <t>Male</t>
  </si>
  <si>
    <t>Female</t>
  </si>
  <si>
    <t>military</t>
  </si>
  <si>
    <t>not in labor force</t>
  </si>
  <si>
    <t xml:space="preserve">sample </t>
  </si>
  <si>
    <t>All</t>
  </si>
  <si>
    <t>Population composition in CPS (25-34 yrs)</t>
  </si>
  <si>
    <t>Table 2d</t>
  </si>
  <si>
    <t>Employed composition shares (rel to employed)</t>
  </si>
  <si>
    <t>Gender composition in each category</t>
  </si>
  <si>
    <t>Table 4</t>
  </si>
  <si>
    <t>Population composition in CPS (25-34 yrs, Married: Married, spouse present; Married, spouse absent)</t>
  </si>
  <si>
    <t>Population composition in CPS (25-34 yrs, Not married: Separated, Divorced, Widowed, Never married/single)</t>
  </si>
  <si>
    <t>There is small number of individuals reporting occupation but either unemployed or not in labor force</t>
  </si>
  <si>
    <t>married</t>
  </si>
  <si>
    <t>not married male</t>
  </si>
  <si>
    <t>not married</t>
  </si>
  <si>
    <t>Marrital status</t>
  </si>
  <si>
    <t>Table</t>
  </si>
  <si>
    <t>married male</t>
  </si>
  <si>
    <t>not married female</t>
  </si>
  <si>
    <t>married female</t>
  </si>
  <si>
    <t>There is small number of individuals reporting occupation but either unemployed or not in labor force. (Classify as teacher vs non-teacher only if employed)</t>
  </si>
  <si>
    <t>Teachers</t>
  </si>
  <si>
    <t>&lt;24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</si>
  <si>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</si>
  <si>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</si>
  <si>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</si>
  <si>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</si>
  <si>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</si>
  <si>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</si>
  <si>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</si>
  <si>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</si>
  <si>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</si>
  <si>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Labor Force</t>
  </si>
  <si>
    <t>T in LF</t>
  </si>
  <si>
    <t>&lt;25</t>
  </si>
  <si>
    <t>Teacher</t>
  </si>
  <si>
    <t>Male, married</t>
  </si>
  <si>
    <t>Female, married</t>
  </si>
  <si>
    <t>Female, not married</t>
  </si>
  <si>
    <t>Male, not married</t>
  </si>
  <si>
    <t>Population composition in Census and ACS (25-34 yrs)</t>
  </si>
  <si>
    <t>Population composition in Census and ACS (25-34 yrs, Married: Married, spouse present; Married, spouse absent)</t>
  </si>
  <si>
    <t>Population composition in Census and ACS (25-34 yrs, Not married: Separated, Divorced, Widowed, Never married/single)</t>
  </si>
  <si>
    <t>Decomposition</t>
  </si>
  <si>
    <t>female teach/female</t>
  </si>
  <si>
    <t>female teach/female lf</t>
  </si>
  <si>
    <t>female lf/female</t>
  </si>
  <si>
    <t>male lf/male</t>
  </si>
  <si>
    <t>male teach/male lf</t>
  </si>
  <si>
    <t>male teach/male</t>
  </si>
  <si>
    <t>Log diff</t>
  </si>
  <si>
    <t>Shares</t>
  </si>
  <si>
    <t>Students 5-18 yrs</t>
  </si>
  <si>
    <t>Student/Teacher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</si>
  <si>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</si>
  <si>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</si>
  <si>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</si>
  <si>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</si>
  <si>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</si>
  <si>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</si>
  <si>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</si>
  <si>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</si>
  <si>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</si>
  <si>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</si>
  <si>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</si>
  <si>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</si>
  <si>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</si>
  <si>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</si>
  <si>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</si>
  <si>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</si>
  <si>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</si>
  <si>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</si>
  <si>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</si>
  <si>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</si>
  <si>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</si>
  <si>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</si>
  <si>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</si>
  <si>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</si>
  <si>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</si>
  <si>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</si>
  <si>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</si>
  <si>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</si>
  <si>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</si>
  <si>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</si>
  <si>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</si>
  <si>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</si>
  <si>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</si>
  <si>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</si>
  <si>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</si>
  <si>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</si>
  <si>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</si>
  <si>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</si>
  <si>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</si>
  <si>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</si>
  <si>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</si>
  <si>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</si>
  <si>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</si>
  <si>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</si>
  <si>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</si>
  <si>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</si>
  <si>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</si>
  <si>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</si>
  <si>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</si>
  <si>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</si>
  <si>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</si>
  <si>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</si>
  <si>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</si>
  <si>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 xml:space="preserve">    Table 67.--Teachers, enrollment, and pupil/teacher ratios in public elementary and secondary schools,</t>
  </si>
  <si>
    <t xml:space="preserve"> </t>
  </si>
  <si>
    <t xml:space="preserve">                                     by state:  Fall 1993 to fall 1998</t>
  </si>
  <si>
    <t>_</t>
  </si>
  <si>
    <t>|</t>
  </si>
  <si>
    <t>Fall 1996</t>
  </si>
  <si>
    <t>Fall 1997</t>
  </si>
  <si>
    <t>Fall 1998</t>
  </si>
  <si>
    <t>|__</t>
  </si>
  <si>
    <t>Pupil/</t>
  </si>
  <si>
    <t>State or other area</t>
  </si>
  <si>
    <t>ratio,</t>
  </si>
  <si>
    <t>fall</t>
  </si>
  <si>
    <t>ratio</t>
  </si>
  <si>
    <t xml:space="preserve">   United States ...............</t>
  </si>
  <si>
    <t>Alabama ..........................</t>
  </si>
  <si>
    <t>Alaska .........................</t>
  </si>
  <si>
    <t>Arizona ......................</t>
  </si>
  <si>
    <t>Arkansas ........................</t>
  </si>
  <si>
    <t>California ......................</t>
  </si>
  <si>
    <t>Colorado .......................</t>
  </si>
  <si>
    <t>Connecticut .....................</t>
  </si>
  <si>
    <t>Delaware .......................</t>
  </si>
  <si>
    <t>District of Columbia ...........</t>
  </si>
  <si>
    <t>Florida ........................</t>
  </si>
  <si>
    <t>Georgia ........................</t>
  </si>
  <si>
    <t>Hawaii ...........................</t>
  </si>
  <si>
    <t>Idaho ........................</t>
  </si>
  <si>
    <t>Illinois .........................</t>
  </si>
  <si>
    <t>Indiana...........................</t>
  </si>
  <si>
    <t>Iowa ............................</t>
  </si>
  <si>
    <t>Kansas ...........................</t>
  </si>
  <si>
    <t>Kentucky .........................</t>
  </si>
  <si>
    <t>Louisiana .......................</t>
  </si>
  <si>
    <t>Maine ...........................</t>
  </si>
  <si>
    <t>Maryland ........................</t>
  </si>
  <si>
    <t>Massachusetts ...................</t>
  </si>
  <si>
    <t>Michigan .....................</t>
  </si>
  <si>
    <t>Minnesota ...................</t>
  </si>
  <si>
    <t>Mississippi .....................</t>
  </si>
  <si>
    <t>Missouri.........................</t>
  </si>
  <si>
    <t>Montana ........................</t>
  </si>
  <si>
    <t>Nebraska ........................</t>
  </si>
  <si>
    <t>Nevada ..........................</t>
  </si>
  <si>
    <t>New Hampshire ..................</t>
  </si>
  <si>
    <t>New Jersey .......................</t>
  </si>
  <si>
    <t>New Mexico ......................</t>
  </si>
  <si>
    <t>New York ........................</t>
  </si>
  <si>
    <t>North Carolina .................</t>
  </si>
  <si>
    <t>North Dakota ....................</t>
  </si>
  <si>
    <t>Ohio .............................</t>
  </si>
  <si>
    <t>Oklahoma ........................</t>
  </si>
  <si>
    <t>Oregon ...........................</t>
  </si>
  <si>
    <t>Pennsylvania .......................</t>
  </si>
  <si>
    <t>Rhode Island .....................</t>
  </si>
  <si>
    <t>South Carolina ...................</t>
  </si>
  <si>
    <t>South Dakota ....................</t>
  </si>
  <si>
    <t>Tennessee .....................</t>
  </si>
  <si>
    <t>Texas ..........................</t>
  </si>
  <si>
    <t>Utah ...........................</t>
  </si>
  <si>
    <t>Vermont .........................</t>
  </si>
  <si>
    <t>Virginia .........................</t>
  </si>
  <si>
    <t>Washington .......................</t>
  </si>
  <si>
    <t>West Virginia....................</t>
  </si>
  <si>
    <t>Wisconsin ......................</t>
  </si>
  <si>
    <t>Wyoming .........................</t>
  </si>
  <si>
    <t>|==</t>
  </si>
  <si>
    <t>=</t>
  </si>
  <si>
    <t>Outlying areas</t>
  </si>
  <si>
    <t>American Samoa ................</t>
  </si>
  <si>
    <t>Guam .........................</t>
  </si>
  <si>
    <t>Northern Marianas ...............</t>
  </si>
  <si>
    <t>Puerto Rico .....................</t>
  </si>
  <si>
    <t>Virgin Islands .......................</t>
  </si>
  <si>
    <t>\1\Data revised from previously published data.</t>
  </si>
  <si>
    <t>\2\Includes imputations for underreporting.</t>
  </si>
  <si>
    <t>\3\Data imputed by the National Center for Education Statistics based on previous year's data.</t>
  </si>
  <si>
    <t>NOTE:  Teachers reported in full-time equivalents.</t>
  </si>
  <si>
    <t>SOURCE:  U.S. Department of Education, National Center for Education Statistics, Common Core of Data surveys.  (This table was prepared</t>
  </si>
  <si>
    <t>March 2000.)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</si>
</sst>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#,##0.##"/>
    <numFmt numFmtId="167" formatCode="0.0_)"/>
    <numFmt numFmtId="168" formatCode="0.00_)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0" borderId="0" xfId="0" applyBorder="1" applyAlignment="1"/>
    <xf numFmtId="0" fontId="0" fillId="0" borderId="0" xfId="0" applyFill="1"/>
    <xf numFmtId="164" fontId="0" fillId="0" borderId="0" xfId="0" applyNumberFormat="1"/>
    <xf numFmtId="0" fontId="0" fillId="0" borderId="0" xfId="0" applyAlignment="1"/>
    <xf numFmtId="3" fontId="0" fillId="0" borderId="0" xfId="0" applyNumberFormat="1" applyAlignment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4" fontId="0" fillId="0" borderId="0" xfId="0" applyNumberFormat="1"/>
    <xf numFmtId="0" fontId="0" fillId="0" borderId="0" xfId="0"/>
    <xf numFmtId="164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  <xf numFmtId="0" fontId="0" fillId="0" borderId="0" xfId="0" quotePrefix="1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/>
  </cellXfs>
  <cellStyles count="2">
    <cellStyle name="Normal" xfId="0" builtinId="0"/>
    <cellStyle name="Normal 2" xfId="1" xr:uid="{92E20DB4-BEB9-4238-9686-48C8DFB73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Labor</a:t>
            </a:r>
            <a:r>
              <a:rPr lang="en-US" baseline="0"/>
              <a:t> Force Participation,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CPS!$B$52:$BI$52</c:f>
              <c:numCache>
                <c:formatCode>#,##0.000</c:formatCode>
                <c:ptCount val="60"/>
                <c:pt idx="0">
                  <c:v>0.93792033109156747</c:v>
                </c:pt>
                <c:pt idx="1">
                  <c:v>0.94267955801104975</c:v>
                </c:pt>
                <c:pt idx="2">
                  <c:v>0.93431855500821015</c:v>
                </c:pt>
                <c:pt idx="3">
                  <c:v>0.93889427740058196</c:v>
                </c:pt>
                <c:pt idx="4">
                  <c:v>0.93903602958721066</c:v>
                </c:pt>
                <c:pt idx="5">
                  <c:v>0.94575825825825821</c:v>
                </c:pt>
                <c:pt idx="6">
                  <c:v>0.94207795342102085</c:v>
                </c:pt>
                <c:pt idx="7">
                  <c:v>0.93861454046639237</c:v>
                </c:pt>
                <c:pt idx="8">
                  <c:v>0.93738819320214672</c:v>
                </c:pt>
                <c:pt idx="9">
                  <c:v>0.92889310263095515</c:v>
                </c:pt>
                <c:pt idx="10">
                  <c:v>0.92507681399196406</c:v>
                </c:pt>
                <c:pt idx="11">
                  <c:v>0.92361030856350401</c:v>
                </c:pt>
                <c:pt idx="12">
                  <c:v>0.92509661286656053</c:v>
                </c:pt>
                <c:pt idx="13">
                  <c:v>0.92636714318130242</c:v>
                </c:pt>
                <c:pt idx="14">
                  <c:v>0.92628783855549657</c:v>
                </c:pt>
                <c:pt idx="15">
                  <c:v>0.92419725747380976</c:v>
                </c:pt>
                <c:pt idx="16">
                  <c:v>0.92551464935508665</c:v>
                </c:pt>
                <c:pt idx="17">
                  <c:v>0.92704445198506957</c:v>
                </c:pt>
                <c:pt idx="18">
                  <c:v>0.92485103399929902</c:v>
                </c:pt>
                <c:pt idx="19">
                  <c:v>0.92772871300478665</c:v>
                </c:pt>
                <c:pt idx="20">
                  <c:v>0.92235222610545509</c:v>
                </c:pt>
                <c:pt idx="21">
                  <c:v>0.91809180918091804</c:v>
                </c:pt>
                <c:pt idx="22">
                  <c:v>0.91629162916291629</c:v>
                </c:pt>
                <c:pt idx="23">
                  <c:v>0.92042121098157204</c:v>
                </c:pt>
                <c:pt idx="24">
                  <c:v>0.91657842988957794</c:v>
                </c:pt>
                <c:pt idx="25">
                  <c:v>0.9176751715100594</c:v>
                </c:pt>
                <c:pt idx="26">
                  <c:v>0.91778902296613474</c:v>
                </c:pt>
                <c:pt idx="27">
                  <c:v>0.9179654767890062</c:v>
                </c:pt>
                <c:pt idx="28">
                  <c:v>0.91984015044663847</c:v>
                </c:pt>
                <c:pt idx="29">
                  <c:v>0.91265107518442945</c:v>
                </c:pt>
                <c:pt idx="30">
                  <c:v>0.91447795071335924</c:v>
                </c:pt>
                <c:pt idx="31">
                  <c:v>0.91263676605696153</c:v>
                </c:pt>
                <c:pt idx="32">
                  <c:v>0.90668192622590016</c:v>
                </c:pt>
                <c:pt idx="33">
                  <c:v>0.90833030192797382</c:v>
                </c:pt>
                <c:pt idx="34">
                  <c:v>0.91379123850730126</c:v>
                </c:pt>
                <c:pt idx="35">
                  <c:v>0.91057692307692306</c:v>
                </c:pt>
                <c:pt idx="36">
                  <c:v>0.91915775692777657</c:v>
                </c:pt>
                <c:pt idx="37">
                  <c:v>0.91518406624146809</c:v>
                </c:pt>
                <c:pt idx="38">
                  <c:v>0.92001772460396591</c:v>
                </c:pt>
                <c:pt idx="39">
                  <c:v>0.91371261852662289</c:v>
                </c:pt>
                <c:pt idx="40">
                  <c:v>0.91590179837325569</c:v>
                </c:pt>
                <c:pt idx="41">
                  <c:v>0.90571623775905263</c:v>
                </c:pt>
                <c:pt idx="42">
                  <c:v>0.89976599063962559</c:v>
                </c:pt>
                <c:pt idx="43">
                  <c:v>0.89993676889029406</c:v>
                </c:pt>
                <c:pt idx="44">
                  <c:v>0.90559833172922677</c:v>
                </c:pt>
                <c:pt idx="45">
                  <c:v>0.90943028729102415</c:v>
                </c:pt>
                <c:pt idx="46">
                  <c:v>0.90100698392074063</c:v>
                </c:pt>
                <c:pt idx="47">
                  <c:v>0.89393211655459492</c:v>
                </c:pt>
                <c:pt idx="48">
                  <c:v>0.8905519176800748</c:v>
                </c:pt>
                <c:pt idx="49">
                  <c:v>0.88213774455225069</c:v>
                </c:pt>
                <c:pt idx="50">
                  <c:v>0.88200016208768939</c:v>
                </c:pt>
                <c:pt idx="51">
                  <c:v>0.882001614205004</c:v>
                </c:pt>
                <c:pt idx="52">
                  <c:v>0.87138915936384287</c:v>
                </c:pt>
                <c:pt idx="53">
                  <c:v>0.87547077124611106</c:v>
                </c:pt>
                <c:pt idx="54">
                  <c:v>0.87689578713968963</c:v>
                </c:pt>
                <c:pt idx="55">
                  <c:v>0.87525544202576633</c:v>
                </c:pt>
                <c:pt idx="56">
                  <c:v>0.87764141367537141</c:v>
                </c:pt>
                <c:pt idx="57">
                  <c:v>0.87959221160911094</c:v>
                </c:pt>
                <c:pt idx="58">
                  <c:v>0.8722466960352423</c:v>
                </c:pt>
                <c:pt idx="59">
                  <c:v>0.85878358134425248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A-43BF-B151-2851B1828D70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CPS!$B$62:$BI$62</c:f>
              <c:numCache>
                <c:formatCode>#,##0.000</c:formatCode>
                <c:ptCount val="60"/>
                <c:pt idx="0">
                  <c:v>0.36596664607782581</c:v>
                </c:pt>
                <c:pt idx="1">
                  <c:v>0.36765957446808512</c:v>
                </c:pt>
                <c:pt idx="2">
                  <c:v>0.37242268041237114</c:v>
                </c:pt>
                <c:pt idx="3">
                  <c:v>0.39397905759162305</c:v>
                </c:pt>
                <c:pt idx="4">
                  <c:v>0.39627745914944268</c:v>
                </c:pt>
                <c:pt idx="5">
                  <c:v>0.41851413098663054</c:v>
                </c:pt>
                <c:pt idx="6">
                  <c:v>0.43757470390090186</c:v>
                </c:pt>
                <c:pt idx="7">
                  <c:v>0.44402476130521457</c:v>
                </c:pt>
                <c:pt idx="8">
                  <c:v>0.45685780067975001</c:v>
                </c:pt>
                <c:pt idx="9">
                  <c:v>0.46079276174062905</c:v>
                </c:pt>
                <c:pt idx="10">
                  <c:v>0.47968732797533853</c:v>
                </c:pt>
                <c:pt idx="11">
                  <c:v>0.50170721297481857</c:v>
                </c:pt>
                <c:pt idx="12">
                  <c:v>0.52381958381747118</c:v>
                </c:pt>
                <c:pt idx="13">
                  <c:v>0.54053204859656467</c:v>
                </c:pt>
                <c:pt idx="14">
                  <c:v>0.56172173742523779</c:v>
                </c:pt>
                <c:pt idx="15">
                  <c:v>0.58729268488101916</c:v>
                </c:pt>
                <c:pt idx="16">
                  <c:v>0.61439672801635992</c:v>
                </c:pt>
                <c:pt idx="17">
                  <c:v>0.63017282384651974</c:v>
                </c:pt>
                <c:pt idx="18">
                  <c:v>0.65439484583525076</c:v>
                </c:pt>
                <c:pt idx="19">
                  <c:v>0.66625869621231637</c:v>
                </c:pt>
                <c:pt idx="20">
                  <c:v>0.6760734443094949</c:v>
                </c:pt>
                <c:pt idx="21">
                  <c:v>0.68256333830104321</c:v>
                </c:pt>
                <c:pt idx="22">
                  <c:v>0.69240560033941456</c:v>
                </c:pt>
                <c:pt idx="23">
                  <c:v>0.7071504050722085</c:v>
                </c:pt>
                <c:pt idx="24">
                  <c:v>0.70922336964209931</c:v>
                </c:pt>
                <c:pt idx="25">
                  <c:v>0.71934933939480039</c:v>
                </c:pt>
                <c:pt idx="26">
                  <c:v>0.723576063446287</c:v>
                </c:pt>
                <c:pt idx="27">
                  <c:v>0.72983173454945749</c:v>
                </c:pt>
                <c:pt idx="28">
                  <c:v>0.73072188834986607</c:v>
                </c:pt>
                <c:pt idx="29">
                  <c:v>0.72584549922969699</c:v>
                </c:pt>
                <c:pt idx="30">
                  <c:v>0.73071127185051232</c:v>
                </c:pt>
                <c:pt idx="31">
                  <c:v>0.7277747530528117</c:v>
                </c:pt>
                <c:pt idx="32">
                  <c:v>0.7349829073742471</c:v>
                </c:pt>
                <c:pt idx="33">
                  <c:v>0.73936303602775222</c:v>
                </c:pt>
                <c:pt idx="34">
                  <c:v>0.73903552292121455</c:v>
                </c:pt>
                <c:pt idx="35">
                  <c:v>0.75159808230123848</c:v>
                </c:pt>
                <c:pt idx="36">
                  <c:v>0.75749513967052085</c:v>
                </c:pt>
                <c:pt idx="37">
                  <c:v>0.75348015790567213</c:v>
                </c:pt>
                <c:pt idx="38">
                  <c:v>0.75975186626011981</c:v>
                </c:pt>
                <c:pt idx="39">
                  <c:v>0.75293503782937643</c:v>
                </c:pt>
                <c:pt idx="40">
                  <c:v>0.74615283440747071</c:v>
                </c:pt>
                <c:pt idx="41">
                  <c:v>0.73615023474178409</c:v>
                </c:pt>
                <c:pt idx="42">
                  <c:v>0.72755719351922676</c:v>
                </c:pt>
                <c:pt idx="43">
                  <c:v>0.7295306251315512</c:v>
                </c:pt>
                <c:pt idx="44">
                  <c:v>0.72806698216235899</c:v>
                </c:pt>
                <c:pt idx="45">
                  <c:v>0.73401385344513304</c:v>
                </c:pt>
                <c:pt idx="46">
                  <c:v>0.74585351533832378</c:v>
                </c:pt>
                <c:pt idx="47">
                  <c:v>0.74303715901768452</c:v>
                </c:pt>
                <c:pt idx="48">
                  <c:v>0.74083333333333334</c:v>
                </c:pt>
                <c:pt idx="49">
                  <c:v>0.7335159047819676</c:v>
                </c:pt>
                <c:pt idx="50">
                  <c:v>0.73227779776898161</c:v>
                </c:pt>
                <c:pt idx="51">
                  <c:v>0.7269913786751161</c:v>
                </c:pt>
                <c:pt idx="52">
                  <c:v>0.72806563678024983</c:v>
                </c:pt>
                <c:pt idx="53">
                  <c:v>0.72478821362799262</c:v>
                </c:pt>
                <c:pt idx="54">
                  <c:v>0.72723664364531238</c:v>
                </c:pt>
                <c:pt idx="55">
                  <c:v>0.74482922577066324</c:v>
                </c:pt>
                <c:pt idx="56">
                  <c:v>0.74522292993630568</c:v>
                </c:pt>
                <c:pt idx="57">
                  <c:v>0.74928166817174291</c:v>
                </c:pt>
                <c:pt idx="58">
                  <c:v>0.75322247367903183</c:v>
                </c:pt>
                <c:pt idx="59">
                  <c:v>0.74700374531835201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A-43BF-B151-2851B182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Married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41E7-B09D-458A0041E077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1-41E7-B09D-458A0041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Teacher</a:t>
            </a:r>
            <a:r>
              <a:rPr lang="en-US" baseline="0"/>
              <a:t>s in population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CPS!$B$45:$BI$45</c:f>
              <c:numCache>
                <c:formatCode>#,##0.000</c:formatCode>
                <c:ptCount val="60"/>
                <c:pt idx="0">
                  <c:v>2.2484725050916497E-2</c:v>
                </c:pt>
                <c:pt idx="1">
                  <c:v>2.2445820433436531E-2</c:v>
                </c:pt>
                <c:pt idx="2">
                  <c:v>2.4666442426280973E-2</c:v>
                </c:pt>
                <c:pt idx="3">
                  <c:v>2.6067983463481856E-2</c:v>
                </c:pt>
                <c:pt idx="4">
                  <c:v>2.7747829540940815E-2</c:v>
                </c:pt>
                <c:pt idx="5">
                  <c:v>2.8388359882530925E-2</c:v>
                </c:pt>
                <c:pt idx="6">
                  <c:v>2.8473413379073758E-2</c:v>
                </c:pt>
                <c:pt idx="7">
                  <c:v>2.9979758192461296E-2</c:v>
                </c:pt>
                <c:pt idx="8">
                  <c:v>3.176053924368788E-2</c:v>
                </c:pt>
                <c:pt idx="9">
                  <c:v>3.4702629500056426E-2</c:v>
                </c:pt>
                <c:pt idx="10">
                  <c:v>3.8700484468509544E-2</c:v>
                </c:pt>
                <c:pt idx="11">
                  <c:v>3.9889042995839112E-2</c:v>
                </c:pt>
                <c:pt idx="12">
                  <c:v>4.3252121543936491E-2</c:v>
                </c:pt>
                <c:pt idx="13">
                  <c:v>4.3295937261736195E-2</c:v>
                </c:pt>
                <c:pt idx="14">
                  <c:v>4.2520648516365861E-2</c:v>
                </c:pt>
                <c:pt idx="15">
                  <c:v>4.0046238956320701E-2</c:v>
                </c:pt>
                <c:pt idx="16">
                  <c:v>4.0949356510111987E-2</c:v>
                </c:pt>
                <c:pt idx="17">
                  <c:v>3.8931235144660271E-2</c:v>
                </c:pt>
                <c:pt idx="18">
                  <c:v>3.6232867417560051E-2</c:v>
                </c:pt>
                <c:pt idx="19">
                  <c:v>3.2216622195869155E-2</c:v>
                </c:pt>
                <c:pt idx="20">
                  <c:v>3.063441216539637E-2</c:v>
                </c:pt>
                <c:pt idx="21">
                  <c:v>3.1469933997009807E-2</c:v>
                </c:pt>
                <c:pt idx="22">
                  <c:v>3.0829147557690909E-2</c:v>
                </c:pt>
                <c:pt idx="23">
                  <c:v>2.8373954165150966E-2</c:v>
                </c:pt>
                <c:pt idx="24">
                  <c:v>2.6571637426900586E-2</c:v>
                </c:pt>
                <c:pt idx="25">
                  <c:v>2.5987948689512402E-2</c:v>
                </c:pt>
                <c:pt idx="26">
                  <c:v>2.5341568407261837E-2</c:v>
                </c:pt>
                <c:pt idx="27">
                  <c:v>2.5068959922115854E-2</c:v>
                </c:pt>
                <c:pt idx="28">
                  <c:v>2.4235125879652278E-2</c:v>
                </c:pt>
                <c:pt idx="29">
                  <c:v>2.3850149774390476E-2</c:v>
                </c:pt>
                <c:pt idx="30">
                  <c:v>2.3742580443611373E-2</c:v>
                </c:pt>
                <c:pt idx="31">
                  <c:v>2.629883205799436E-2</c:v>
                </c:pt>
                <c:pt idx="32">
                  <c:v>2.5671389300063439E-2</c:v>
                </c:pt>
                <c:pt idx="33">
                  <c:v>2.896467616185374E-2</c:v>
                </c:pt>
                <c:pt idx="34">
                  <c:v>2.8670496299746415E-2</c:v>
                </c:pt>
                <c:pt idx="35">
                  <c:v>3.0249845137311583E-2</c:v>
                </c:pt>
                <c:pt idx="36">
                  <c:v>3.1997465547283381E-2</c:v>
                </c:pt>
                <c:pt idx="37">
                  <c:v>3.2268491084415235E-2</c:v>
                </c:pt>
                <c:pt idx="38">
                  <c:v>3.198834825763297E-2</c:v>
                </c:pt>
                <c:pt idx="39">
                  <c:v>3.2848977343158184E-2</c:v>
                </c:pt>
                <c:pt idx="40">
                  <c:v>3.6005173558919149E-2</c:v>
                </c:pt>
                <c:pt idx="41">
                  <c:v>3.2938076416337288E-2</c:v>
                </c:pt>
                <c:pt idx="42">
                  <c:v>3.3160545568177643E-2</c:v>
                </c:pt>
                <c:pt idx="43">
                  <c:v>3.6573127671436535E-2</c:v>
                </c:pt>
                <c:pt idx="44">
                  <c:v>3.2973323665229169E-2</c:v>
                </c:pt>
                <c:pt idx="45">
                  <c:v>3.5872028267465529E-2</c:v>
                </c:pt>
                <c:pt idx="46">
                  <c:v>3.5929067077872009E-2</c:v>
                </c:pt>
                <c:pt idx="47">
                  <c:v>3.8890358668128046E-2</c:v>
                </c:pt>
                <c:pt idx="48">
                  <c:v>3.540473042456295E-2</c:v>
                </c:pt>
                <c:pt idx="49">
                  <c:v>3.5092299086332275E-2</c:v>
                </c:pt>
                <c:pt idx="50">
                  <c:v>3.4649691240375084E-2</c:v>
                </c:pt>
                <c:pt idx="51">
                  <c:v>3.5091098185740147E-2</c:v>
                </c:pt>
                <c:pt idx="52">
                  <c:v>3.7365102696012072E-2</c:v>
                </c:pt>
                <c:pt idx="53">
                  <c:v>3.5984334406142154E-2</c:v>
                </c:pt>
                <c:pt idx="54">
                  <c:v>3.36377345844504E-2</c:v>
                </c:pt>
                <c:pt idx="55">
                  <c:v>3.4598307782524922E-2</c:v>
                </c:pt>
                <c:pt idx="56">
                  <c:v>3.8427985693099541E-2</c:v>
                </c:pt>
                <c:pt idx="57">
                  <c:v>3.6455849841779013E-2</c:v>
                </c:pt>
                <c:pt idx="58">
                  <c:v>3.5850025680534157E-2</c:v>
                </c:pt>
                <c:pt idx="59">
                  <c:v>3.2764703039675255E-2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B-48BA-8637-7BA63609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CPS_teacher_age!$B$17:$BI$17</c:f>
              <c:numCache>
                <c:formatCode>#,##0.000</c:formatCode>
                <c:ptCount val="60"/>
                <c:pt idx="0">
                  <c:v>2.686242797937936E-2</c:v>
                </c:pt>
                <c:pt idx="1">
                  <c:v>2.6856495712667853E-2</c:v>
                </c:pt>
                <c:pt idx="2">
                  <c:v>2.8126149627102772E-2</c:v>
                </c:pt>
                <c:pt idx="3">
                  <c:v>2.9568540681886756E-2</c:v>
                </c:pt>
                <c:pt idx="4">
                  <c:v>2.8825453170964192E-2</c:v>
                </c:pt>
                <c:pt idx="5">
                  <c:v>2.9647414985515569E-2</c:v>
                </c:pt>
                <c:pt idx="6">
                  <c:v>3.1389541229782027E-2</c:v>
                </c:pt>
                <c:pt idx="7">
                  <c:v>3.1172694788921405E-2</c:v>
                </c:pt>
                <c:pt idx="8">
                  <c:v>3.2085291294022537E-2</c:v>
                </c:pt>
                <c:pt idx="9">
                  <c:v>3.4179785003494528E-2</c:v>
                </c:pt>
                <c:pt idx="10">
                  <c:v>3.4354783792986038E-2</c:v>
                </c:pt>
                <c:pt idx="11">
                  <c:v>3.5086811841583479E-2</c:v>
                </c:pt>
                <c:pt idx="12">
                  <c:v>3.5326181907124637E-2</c:v>
                </c:pt>
                <c:pt idx="13">
                  <c:v>3.5297647411800005E-2</c:v>
                </c:pt>
                <c:pt idx="14">
                  <c:v>3.4788644173960152E-2</c:v>
                </c:pt>
                <c:pt idx="15">
                  <c:v>3.3192827233142749E-2</c:v>
                </c:pt>
                <c:pt idx="16">
                  <c:v>3.2308384159195028E-2</c:v>
                </c:pt>
                <c:pt idx="17">
                  <c:v>3.2597821253890616E-2</c:v>
                </c:pt>
                <c:pt idx="18">
                  <c:v>3.2343342418322825E-2</c:v>
                </c:pt>
                <c:pt idx="19">
                  <c:v>3.1132787551529931E-2</c:v>
                </c:pt>
                <c:pt idx="20">
                  <c:v>3.1378554094914288E-2</c:v>
                </c:pt>
                <c:pt idx="21">
                  <c:v>3.274307582538756E-2</c:v>
                </c:pt>
                <c:pt idx="22">
                  <c:v>3.3076733348045645E-2</c:v>
                </c:pt>
                <c:pt idx="23">
                  <c:v>3.343317205539769E-2</c:v>
                </c:pt>
                <c:pt idx="24">
                  <c:v>3.3542675841178239E-2</c:v>
                </c:pt>
                <c:pt idx="25">
                  <c:v>3.3658638963219474E-2</c:v>
                </c:pt>
                <c:pt idx="26">
                  <c:v>3.41202532475193E-2</c:v>
                </c:pt>
                <c:pt idx="27">
                  <c:v>3.4745525727069348E-2</c:v>
                </c:pt>
                <c:pt idx="28">
                  <c:v>3.4233266860970495E-2</c:v>
                </c:pt>
                <c:pt idx="29">
                  <c:v>3.4426841353393134E-2</c:v>
                </c:pt>
                <c:pt idx="30">
                  <c:v>3.528889932553194E-2</c:v>
                </c:pt>
                <c:pt idx="31">
                  <c:v>3.6635597919362078E-2</c:v>
                </c:pt>
                <c:pt idx="32">
                  <c:v>3.5927737027981528E-2</c:v>
                </c:pt>
                <c:pt idx="33">
                  <c:v>3.6790978873717815E-2</c:v>
                </c:pt>
                <c:pt idx="34">
                  <c:v>3.5901189957012025E-2</c:v>
                </c:pt>
                <c:pt idx="35">
                  <c:v>3.6100039553351386E-2</c:v>
                </c:pt>
                <c:pt idx="36">
                  <c:v>3.7461230047658674E-2</c:v>
                </c:pt>
                <c:pt idx="37">
                  <c:v>3.8818172254700106E-2</c:v>
                </c:pt>
                <c:pt idx="38">
                  <c:v>3.8742593327746169E-2</c:v>
                </c:pt>
                <c:pt idx="39">
                  <c:v>3.910507083787422E-2</c:v>
                </c:pt>
                <c:pt idx="40">
                  <c:v>4.0497345575495912E-2</c:v>
                </c:pt>
                <c:pt idx="41">
                  <c:v>3.6774127175631062E-2</c:v>
                </c:pt>
                <c:pt idx="42">
                  <c:v>3.9119153748918903E-2</c:v>
                </c:pt>
                <c:pt idx="43">
                  <c:v>3.982943990451715E-2</c:v>
                </c:pt>
                <c:pt idx="44">
                  <c:v>3.8185002757913276E-2</c:v>
                </c:pt>
                <c:pt idx="45">
                  <c:v>3.9841140371319819E-2</c:v>
                </c:pt>
                <c:pt idx="46">
                  <c:v>3.9918126612731121E-2</c:v>
                </c:pt>
                <c:pt idx="47">
                  <c:v>4.0801711039495203E-2</c:v>
                </c:pt>
                <c:pt idx="48">
                  <c:v>3.9320856646729692E-2</c:v>
                </c:pt>
                <c:pt idx="49">
                  <c:v>4.0006753871060653E-2</c:v>
                </c:pt>
                <c:pt idx="50">
                  <c:v>3.9586326931250124E-2</c:v>
                </c:pt>
                <c:pt idx="51">
                  <c:v>3.9773130095710742E-2</c:v>
                </c:pt>
                <c:pt idx="52">
                  <c:v>4.0181698323101644E-2</c:v>
                </c:pt>
                <c:pt idx="53">
                  <c:v>4.2569594932488748E-2</c:v>
                </c:pt>
                <c:pt idx="54">
                  <c:v>4.2338033834670483E-2</c:v>
                </c:pt>
                <c:pt idx="55">
                  <c:v>4.2651450393543448E-2</c:v>
                </c:pt>
                <c:pt idx="56">
                  <c:v>4.3735224586288417E-2</c:v>
                </c:pt>
                <c:pt idx="57">
                  <c:v>4.3401018118871641E-2</c:v>
                </c:pt>
                <c:pt idx="58">
                  <c:v>4.1951998743011275E-2</c:v>
                </c:pt>
                <c:pt idx="59">
                  <c:v>3.9801823023351085E-2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3-4683-BBA0-84CB4FF8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</a:t>
            </a:r>
            <a:r>
              <a:rPr lang="en-US" baseline="0"/>
              <a:t> Age</a:t>
            </a:r>
            <a:r>
              <a:rPr lang="en-US"/>
              <a:t>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Census_ACS_teacher_age!$A$19</c:f>
              <c:strCache>
                <c:ptCount val="1"/>
                <c:pt idx="0">
                  <c:v>&lt;24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Census_ACS_teacher_age!$B$19:$H$19</c:f>
              <c:numCache>
                <c:formatCode>#,##0.000</c:formatCode>
                <c:ptCount val="7"/>
                <c:pt idx="0">
                  <c:v>0.1068087909455656</c:v>
                </c:pt>
                <c:pt idx="1">
                  <c:v>0.17887635519315501</c:v>
                </c:pt>
                <c:pt idx="2">
                  <c:v>9.4855358137401577E-2</c:v>
                </c:pt>
                <c:pt idx="3">
                  <c:v>6.1927021373512414E-2</c:v>
                </c:pt>
                <c:pt idx="4">
                  <c:v>8.4392140408815139E-2</c:v>
                </c:pt>
                <c:pt idx="5">
                  <c:v>7.1940204684811854E-2</c:v>
                </c:pt>
                <c:pt idx="6">
                  <c:v>7.8582409359907485E-2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59E-93D8-E486A2A50D4C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Census_ACS_teacher_age!$B$20:$H$20</c:f>
              <c:numCache>
                <c:formatCode>#,##0.000</c:formatCode>
                <c:ptCount val="7"/>
                <c:pt idx="0">
                  <c:v>0.13333732558835859</c:v>
                </c:pt>
                <c:pt idx="1">
                  <c:v>0.18070460902791743</c:v>
                </c:pt>
                <c:pt idx="2">
                  <c:v>0.18443066036190497</c:v>
                </c:pt>
                <c:pt idx="3">
                  <c:v>9.975190274233707E-2</c:v>
                </c:pt>
                <c:pt idx="4">
                  <c:v>0.11342403827608726</c:v>
                </c:pt>
                <c:pt idx="5">
                  <c:v>0.10717830517446733</c:v>
                </c:pt>
                <c:pt idx="6">
                  <c:v>0.10187606285286716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2-459E-93D8-E486A2A50D4C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Census_ACS_teacher_age!$B$21:$H$21</c:f>
              <c:numCache>
                <c:formatCode>#,##0.000</c:formatCode>
                <c:ptCount val="7"/>
                <c:pt idx="0">
                  <c:v>0.11500089825738068</c:v>
                </c:pt>
                <c:pt idx="1">
                  <c:v>0.11633179150593269</c:v>
                </c:pt>
                <c:pt idx="2">
                  <c:v>0.20041279444365576</c:v>
                </c:pt>
                <c:pt idx="3">
                  <c:v>0.122208905851292</c:v>
                </c:pt>
                <c:pt idx="4">
                  <c:v>0.10749923021482928</c:v>
                </c:pt>
                <c:pt idx="5">
                  <c:v>0.10691362653844458</c:v>
                </c:pt>
                <c:pt idx="6">
                  <c:v>0.10983470512210054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2-459E-93D8-E486A2A50D4C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Census_ACS_teacher_age!$B$22:$H$22</c:f>
              <c:numCache>
                <c:formatCode>#,##0.000</c:formatCode>
                <c:ptCount val="7"/>
                <c:pt idx="0">
                  <c:v>0.10962333073836757</c:v>
                </c:pt>
                <c:pt idx="1">
                  <c:v>0.10786697625098268</c:v>
                </c:pt>
                <c:pt idx="2">
                  <c:v>0.14560832577999586</c:v>
                </c:pt>
                <c:pt idx="3">
                  <c:v>0.17561394120846804</c:v>
                </c:pt>
                <c:pt idx="4">
                  <c:v>0.1163915178133364</c:v>
                </c:pt>
                <c:pt idx="5">
                  <c:v>0.11370428779390357</c:v>
                </c:pt>
                <c:pt idx="6">
                  <c:v>0.10972858989184409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2-459E-93D8-E486A2A50D4C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Census_ACS_teacher_age!$B$23:$H$23</c:f>
              <c:numCache>
                <c:formatCode>#,##0.000</c:formatCode>
                <c:ptCount val="7"/>
                <c:pt idx="0">
                  <c:v>0.11004251751601893</c:v>
                </c:pt>
                <c:pt idx="1">
                  <c:v>9.8012688081613245E-2</c:v>
                </c:pt>
                <c:pt idx="2">
                  <c:v>0.10588505094407619</c:v>
                </c:pt>
                <c:pt idx="3">
                  <c:v>0.19663366073916178</c:v>
                </c:pt>
                <c:pt idx="4">
                  <c:v>0.13345875474136909</c:v>
                </c:pt>
                <c:pt idx="5">
                  <c:v>0.11569213463319952</c:v>
                </c:pt>
                <c:pt idx="6">
                  <c:v>0.11800829875518672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2-459E-93D8-E486A2A50D4C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Census_ACS_teacher_age!$B$24:$H$24</c:f>
              <c:numCache>
                <c:formatCode>#,##0.000</c:formatCode>
                <c:ptCount val="7"/>
                <c:pt idx="0">
                  <c:v>0.12072579196359064</c:v>
                </c:pt>
                <c:pt idx="1">
                  <c:v>8.5342889006709693E-2</c:v>
                </c:pt>
                <c:pt idx="2">
                  <c:v>8.891461270489566E-2</c:v>
                </c:pt>
                <c:pt idx="3">
                  <c:v>0.13674537084127525</c:v>
                </c:pt>
                <c:pt idx="4">
                  <c:v>0.15820692502123254</c:v>
                </c:pt>
                <c:pt idx="5">
                  <c:v>0.12383651682914994</c:v>
                </c:pt>
                <c:pt idx="6">
                  <c:v>0.11542888238895313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2-459E-93D8-E486A2A50D4C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Census_ACS_teacher_age!$B$25:$H$25</c:f>
              <c:numCache>
                <c:formatCode>#,##0.000</c:formatCode>
                <c:ptCount val="7"/>
                <c:pt idx="0">
                  <c:v>0.12878615485957243</c:v>
                </c:pt>
                <c:pt idx="1">
                  <c:v>7.6932921366802562E-2</c:v>
                </c:pt>
                <c:pt idx="2">
                  <c:v>7.479988205873038E-2</c:v>
                </c:pt>
                <c:pt idx="3">
                  <c:v>8.9792633147739484E-2</c:v>
                </c:pt>
                <c:pt idx="4">
                  <c:v>0.14719307565550169</c:v>
                </c:pt>
                <c:pt idx="5">
                  <c:v>0.13283559045392387</c:v>
                </c:pt>
                <c:pt idx="6">
                  <c:v>0.11896061492415481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2-459E-93D8-E486A2A50D4C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Census_ACS_teacher_age!$B$26:$H$26</c:f>
              <c:numCache>
                <c:formatCode>#,##0.000</c:formatCode>
                <c:ptCount val="7"/>
                <c:pt idx="0">
                  <c:v>9.2915743457692074E-2</c:v>
                </c:pt>
                <c:pt idx="1">
                  <c:v>6.9455363182624269E-2</c:v>
                </c:pt>
                <c:pt idx="2">
                  <c:v>5.4384029878454969E-2</c:v>
                </c:pt>
                <c:pt idx="3">
                  <c:v>6.230292630936534E-2</c:v>
                </c:pt>
                <c:pt idx="4">
                  <c:v>8.0433245245096222E-2</c:v>
                </c:pt>
                <c:pt idx="5">
                  <c:v>0.12386960165865278</c:v>
                </c:pt>
                <c:pt idx="6">
                  <c:v>0.1136657370246922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92-459E-93D8-E486A2A50D4C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Census_ACS_teacher_age!$B$27:$H$27</c:f>
              <c:numCache>
                <c:formatCode>#,##0.000</c:formatCode>
                <c:ptCount val="7"/>
                <c:pt idx="0">
                  <c:v>5.052997185460207E-2</c:v>
                </c:pt>
                <c:pt idx="1">
                  <c:v>5.6365065725725361E-2</c:v>
                </c:pt>
                <c:pt idx="2">
                  <c:v>3.1876904260082342E-2</c:v>
                </c:pt>
                <c:pt idx="3">
                  <c:v>3.4295797382817163E-2</c:v>
                </c:pt>
                <c:pt idx="4">
                  <c:v>3.452359603027709E-2</c:v>
                </c:pt>
                <c:pt idx="5">
                  <c:v>6.8196104812739869E-2</c:v>
                </c:pt>
                <c:pt idx="6">
                  <c:v>8.2601183592952862E-2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92-459E-93D8-E486A2A50D4C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Census_ACS_teacher_age!$B$28:$H$28</c:f>
              <c:numCache>
                <c:formatCode>#,##0.000</c:formatCode>
                <c:ptCount val="7"/>
                <c:pt idx="0">
                  <c:v>3.2229474818851425E-2</c:v>
                </c:pt>
                <c:pt idx="1">
                  <c:v>3.0111340658537031E-2</c:v>
                </c:pt>
                <c:pt idx="2">
                  <c:v>1.8832381430802327E-2</c:v>
                </c:pt>
                <c:pt idx="3">
                  <c:v>2.0727840404031469E-2</c:v>
                </c:pt>
                <c:pt idx="4">
                  <c:v>2.4477476593455304E-2</c:v>
                </c:pt>
                <c:pt idx="5">
                  <c:v>3.5833627420706692E-2</c:v>
                </c:pt>
                <c:pt idx="6">
                  <c:v>5.1313516087340999E-2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92-459E-93D8-E486A2A5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Census_ACS_teacher_age!$B$17:$H$17</c:f>
              <c:numCache>
                <c:formatCode>#,##0.000</c:formatCode>
                <c:ptCount val="7"/>
                <c:pt idx="0">
                  <c:v>2.4586466209694183E-2</c:v>
                </c:pt>
                <c:pt idx="1">
                  <c:v>3.3975528823636837E-2</c:v>
                </c:pt>
                <c:pt idx="2">
                  <c:v>3.5181646269449203E-2</c:v>
                </c:pt>
                <c:pt idx="3">
                  <c:v>3.7030777562644737E-2</c:v>
                </c:pt>
                <c:pt idx="4">
                  <c:v>4.3602402951431973E-2</c:v>
                </c:pt>
                <c:pt idx="5">
                  <c:v>4.8421415192702294E-2</c:v>
                </c:pt>
                <c:pt idx="6">
                  <c:v>4.8625127094790055E-2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40A7-97AE-F5CA5CC8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Teachers in Labor Force, 25-34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Census_ACS!$B$82:$H$82</c:f>
              <c:numCache>
                <c:formatCode>#,##0.000</c:formatCode>
                <c:ptCount val="7"/>
                <c:pt idx="0">
                  <c:v>1.8064150614486182E-2</c:v>
                </c:pt>
                <c:pt idx="1">
                  <c:v>2.7141025817745738E-2</c:v>
                </c:pt>
                <c:pt idx="2">
                  <c:v>2.5535035024757114E-2</c:v>
                </c:pt>
                <c:pt idx="3">
                  <c:v>1.2972750135780361E-2</c:v>
                </c:pt>
                <c:pt idx="4">
                  <c:v>1.8808607649144458E-2</c:v>
                </c:pt>
                <c:pt idx="5">
                  <c:v>2.3975940213409645E-2</c:v>
                </c:pt>
                <c:pt idx="6">
                  <c:v>2.4301752191070679E-2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7-4C20-B604-E385439ED4CD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Census_ACS!$B$89:$H$89</c:f>
              <c:numCache>
                <c:formatCode>#,##0.000</c:formatCode>
                <c:ptCount val="7"/>
                <c:pt idx="0">
                  <c:v>5.6334476253291757E-2</c:v>
                </c:pt>
                <c:pt idx="1">
                  <c:v>9.0503282275711167E-2</c:v>
                </c:pt>
                <c:pt idx="2">
                  <c:v>8.1421501731828175E-2</c:v>
                </c:pt>
                <c:pt idx="3">
                  <c:v>4.9592781041946983E-2</c:v>
                </c:pt>
                <c:pt idx="4">
                  <c:v>7.3118460676212915E-2</c:v>
                </c:pt>
                <c:pt idx="5">
                  <c:v>9.0185076451133592E-2</c:v>
                </c:pt>
                <c:pt idx="6">
                  <c:v>8.6107423891448237E-2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7-4C20-B604-E385439E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Share of female teachers, 25-34 yrs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Census_ACS!$B$122:$H$122</c:f>
              <c:numCache>
                <c:formatCode>#,##0.000</c:formatCode>
                <c:ptCount val="7"/>
                <c:pt idx="0">
                  <c:v>0.56021220159151197</c:v>
                </c:pt>
                <c:pt idx="1">
                  <c:v>0.63642518618821942</c:v>
                </c:pt>
                <c:pt idx="2">
                  <c:v>0.70007519757097658</c:v>
                </c:pt>
                <c:pt idx="3">
                  <c:v>0.76300059772863116</c:v>
                </c:pt>
                <c:pt idx="4">
                  <c:v>0.77128547579298834</c:v>
                </c:pt>
                <c:pt idx="5">
                  <c:v>0.7753695976922681</c:v>
                </c:pt>
                <c:pt idx="6">
                  <c:v>0.76533562955442169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23E-A9AE-713EF31E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Employment rate,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Census_ACS!$B$81:$H$81</c:f>
              <c:numCache>
                <c:formatCode>#,##0.000</c:formatCode>
                <c:ptCount val="7"/>
                <c:pt idx="0">
                  <c:v>0.9574138491161065</c:v>
                </c:pt>
                <c:pt idx="1">
                  <c:v>0.96867318198317409</c:v>
                </c:pt>
                <c:pt idx="2">
                  <c:v>0.93754250504020697</c:v>
                </c:pt>
                <c:pt idx="3">
                  <c:v>0.93842660553460389</c:v>
                </c:pt>
                <c:pt idx="4">
                  <c:v>0.94983657558143197</c:v>
                </c:pt>
                <c:pt idx="5">
                  <c:v>0.92333692085864183</c:v>
                </c:pt>
                <c:pt idx="6">
                  <c:v>0.9168517791427373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6-4D84-A8DA-6D100FDDBFC6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Census_ACS!$B$88:$H$88</c:f>
              <c:numCache>
                <c:formatCode>#,##0.000</c:formatCode>
                <c:ptCount val="7"/>
                <c:pt idx="0">
                  <c:v>0.94127460632307935</c:v>
                </c:pt>
                <c:pt idx="1">
                  <c:v>0.94755361050328235</c:v>
                </c:pt>
                <c:pt idx="2">
                  <c:v>0.93879773665980748</c:v>
                </c:pt>
                <c:pt idx="3">
                  <c:v>0.93630963404037082</c:v>
                </c:pt>
                <c:pt idx="4">
                  <c:v>0.94285469524536891</c:v>
                </c:pt>
                <c:pt idx="5">
                  <c:v>0.92449551838182431</c:v>
                </c:pt>
                <c:pt idx="6">
                  <c:v>0.91788778706089535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6-4D84-A8DA-6D100FDD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Teacher</a:t>
            </a:r>
            <a:r>
              <a:rPr lang="en-US" baseline="0"/>
              <a:t>s in population,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Census_ACS!$B$45:$H$45</c:f>
              <c:numCache>
                <c:formatCode>#,##0.000</c:formatCode>
                <c:ptCount val="7"/>
                <c:pt idx="0">
                  <c:v>1.8206227785504559E-2</c:v>
                </c:pt>
                <c:pt idx="1">
                  <c:v>3.2814333523859922E-2</c:v>
                </c:pt>
                <c:pt idx="2">
                  <c:v>3.8008712543236456E-2</c:v>
                </c:pt>
                <c:pt idx="3">
                  <c:v>2.4170432611735879E-2</c:v>
                </c:pt>
                <c:pt idx="4">
                  <c:v>3.4442684852941642E-2</c:v>
                </c:pt>
                <c:pt idx="5">
                  <c:v>4.4980189531731503E-2</c:v>
                </c:pt>
                <c:pt idx="6">
                  <c:v>4.2749801934177316E-2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642-AEA5-858C7223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</a:t>
            </a:r>
            <a:r>
              <a:rPr lang="en-US" baseline="0"/>
              <a:t> and ACS: </a:t>
            </a:r>
            <a:r>
              <a:rPr lang="en-US"/>
              <a:t>Labor</a:t>
            </a:r>
            <a:r>
              <a:rPr lang="en-US" baseline="0"/>
              <a:t> Force Participation,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Census_ACS!$B$52:$H$52</c:f>
              <c:numCache>
                <c:formatCode>#,##0.000</c:formatCode>
                <c:ptCount val="7"/>
                <c:pt idx="0">
                  <c:v>0.90736570030682184</c:v>
                </c:pt>
                <c:pt idx="1">
                  <c:v>0.90349081942305376</c:v>
                </c:pt>
                <c:pt idx="2">
                  <c:v>0.90391267508440298</c:v>
                </c:pt>
                <c:pt idx="3">
                  <c:v>0.8962096976769871</c:v>
                </c:pt>
                <c:pt idx="4">
                  <c:v>0.84173982924432189</c:v>
                </c:pt>
                <c:pt idx="5">
                  <c:v>0.85554672267445009</c:v>
                </c:pt>
                <c:pt idx="6">
                  <c:v>0.82406277111116233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6-44DB-B15E-9D6B27854429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Census_ACS!$B$62:$H$62</c:f>
              <c:numCache>
                <c:formatCode>#,##0.000</c:formatCode>
                <c:ptCount val="7"/>
                <c:pt idx="0">
                  <c:v>0.35395770641682128</c:v>
                </c:pt>
                <c:pt idx="1">
                  <c:v>0.44939621602485935</c:v>
                </c:pt>
                <c:pt idx="2">
                  <c:v>0.64572282827593996</c:v>
                </c:pt>
                <c:pt idx="3">
                  <c:v>0.73304929878972047</c:v>
                </c:pt>
                <c:pt idx="4">
                  <c:v>0.72312197416484059</c:v>
                </c:pt>
                <c:pt idx="5">
                  <c:v>0.76211698146807882</c:v>
                </c:pt>
                <c:pt idx="6">
                  <c:v>0.7613604962872037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6-44DB-B15E-9D6B2785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Teachers in Labor Force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CPS!$B$82:$BI$82</c:f>
              <c:numCache>
                <c:formatCode>#,##0.000</c:formatCode>
                <c:ptCount val="60"/>
                <c:pt idx="0">
                  <c:v>2.261445118587976E-2</c:v>
                </c:pt>
                <c:pt idx="1">
                  <c:v>1.9536019536019536E-2</c:v>
                </c:pt>
                <c:pt idx="2">
                  <c:v>2.485563645493347E-2</c:v>
                </c:pt>
                <c:pt idx="3">
                  <c:v>2.556818181818182E-2</c:v>
                </c:pt>
                <c:pt idx="4">
                  <c:v>2.5282683267691529E-2</c:v>
                </c:pt>
                <c:pt idx="5">
                  <c:v>2.4608057154197262E-2</c:v>
                </c:pt>
                <c:pt idx="6">
                  <c:v>2.3312411938004356E-2</c:v>
                </c:pt>
                <c:pt idx="7">
                  <c:v>2.4601144805748383E-2</c:v>
                </c:pt>
                <c:pt idx="8">
                  <c:v>2.7353689567430024E-2</c:v>
                </c:pt>
                <c:pt idx="9">
                  <c:v>2.8323551926511866E-2</c:v>
                </c:pt>
                <c:pt idx="10">
                  <c:v>3.1936637710781812E-2</c:v>
                </c:pt>
                <c:pt idx="11">
                  <c:v>3.2407407407407406E-2</c:v>
                </c:pt>
                <c:pt idx="12">
                  <c:v>3.3787934635704633E-2</c:v>
                </c:pt>
                <c:pt idx="13">
                  <c:v>3.1843233312921007E-2</c:v>
                </c:pt>
                <c:pt idx="14">
                  <c:v>3.245040706341016E-2</c:v>
                </c:pt>
                <c:pt idx="15">
                  <c:v>3.0043313980278312E-2</c:v>
                </c:pt>
                <c:pt idx="16">
                  <c:v>3.0733733271804339E-2</c:v>
                </c:pt>
                <c:pt idx="17">
                  <c:v>2.7726939970717422E-2</c:v>
                </c:pt>
                <c:pt idx="18">
                  <c:v>2.5089062381565982E-2</c:v>
                </c:pt>
                <c:pt idx="19">
                  <c:v>2.0638035026524237E-2</c:v>
                </c:pt>
                <c:pt idx="20">
                  <c:v>1.85337726523888E-2</c:v>
                </c:pt>
                <c:pt idx="21">
                  <c:v>1.8872549019607845E-2</c:v>
                </c:pt>
                <c:pt idx="22">
                  <c:v>1.6863130320890634E-2</c:v>
                </c:pt>
                <c:pt idx="23">
                  <c:v>1.6262155757130015E-2</c:v>
                </c:pt>
                <c:pt idx="24">
                  <c:v>1.5430316032675964E-2</c:v>
                </c:pt>
                <c:pt idx="25">
                  <c:v>1.4531709365812683E-2</c:v>
                </c:pt>
                <c:pt idx="26">
                  <c:v>1.4759521587920942E-2</c:v>
                </c:pt>
                <c:pt idx="27">
                  <c:v>1.3966225467822911E-2</c:v>
                </c:pt>
                <c:pt idx="28">
                  <c:v>1.269273362296618E-2</c:v>
                </c:pt>
                <c:pt idx="29">
                  <c:v>1.3672714764812108E-2</c:v>
                </c:pt>
                <c:pt idx="30">
                  <c:v>1.2055668823685844E-2</c:v>
                </c:pt>
                <c:pt idx="31">
                  <c:v>1.4185046215795733E-2</c:v>
                </c:pt>
                <c:pt idx="32">
                  <c:v>1.5244198465870475E-2</c:v>
                </c:pt>
                <c:pt idx="33">
                  <c:v>1.672006407689227E-2</c:v>
                </c:pt>
                <c:pt idx="34">
                  <c:v>1.7045454545454544E-2</c:v>
                </c:pt>
                <c:pt idx="35">
                  <c:v>1.5956822715006452E-2</c:v>
                </c:pt>
                <c:pt idx="36">
                  <c:v>1.7922848664688427E-2</c:v>
                </c:pt>
                <c:pt idx="37">
                  <c:v>1.8461914659493827E-2</c:v>
                </c:pt>
                <c:pt idx="38">
                  <c:v>1.8181818181818181E-2</c:v>
                </c:pt>
                <c:pt idx="39">
                  <c:v>2.075516883531572E-2</c:v>
                </c:pt>
                <c:pt idx="40">
                  <c:v>2.1508880560534464E-2</c:v>
                </c:pt>
                <c:pt idx="41">
                  <c:v>1.8355544380186068E-2</c:v>
                </c:pt>
                <c:pt idx="42">
                  <c:v>1.6991764195925445E-2</c:v>
                </c:pt>
                <c:pt idx="43">
                  <c:v>1.949762866678377E-2</c:v>
                </c:pt>
                <c:pt idx="44">
                  <c:v>1.7536090691701357E-2</c:v>
                </c:pt>
                <c:pt idx="45">
                  <c:v>2.0078529359271818E-2</c:v>
                </c:pt>
                <c:pt idx="46">
                  <c:v>1.9648490310950877E-2</c:v>
                </c:pt>
                <c:pt idx="47">
                  <c:v>2.1133697501567118E-2</c:v>
                </c:pt>
                <c:pt idx="48">
                  <c:v>1.9257703081232494E-2</c:v>
                </c:pt>
                <c:pt idx="49">
                  <c:v>1.7940858276235126E-2</c:v>
                </c:pt>
                <c:pt idx="50">
                  <c:v>1.9571809243774694E-2</c:v>
                </c:pt>
                <c:pt idx="51">
                  <c:v>1.9216691068814056E-2</c:v>
                </c:pt>
                <c:pt idx="52">
                  <c:v>2.1882856876804174E-2</c:v>
                </c:pt>
                <c:pt idx="53">
                  <c:v>2.05742074254185E-2</c:v>
                </c:pt>
                <c:pt idx="54">
                  <c:v>1.7497724284413877E-2</c:v>
                </c:pt>
                <c:pt idx="55">
                  <c:v>1.8069231550096435E-2</c:v>
                </c:pt>
                <c:pt idx="56">
                  <c:v>2.165913153191042E-2</c:v>
                </c:pt>
                <c:pt idx="57">
                  <c:v>1.837736243082385E-2</c:v>
                </c:pt>
                <c:pt idx="58">
                  <c:v>2.0078837152007884E-2</c:v>
                </c:pt>
                <c:pt idx="59">
                  <c:v>1.790905919292941E-2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E92-A55D-D4A7D3DC438E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CPS!$B$89:$BI$89</c:f>
              <c:numCache>
                <c:formatCode>#,##0.000</c:formatCode>
                <c:ptCount val="60"/>
                <c:pt idx="0">
                  <c:v>6.4556962025316453E-2</c:v>
                </c:pt>
                <c:pt idx="1">
                  <c:v>7.1180555555555552E-2</c:v>
                </c:pt>
                <c:pt idx="2">
                  <c:v>6.9780853517877744E-2</c:v>
                </c:pt>
                <c:pt idx="3">
                  <c:v>7.0874861572535988E-2</c:v>
                </c:pt>
                <c:pt idx="4">
                  <c:v>7.9191698525395968E-2</c:v>
                </c:pt>
                <c:pt idx="5">
                  <c:v>7.8851597250303274E-2</c:v>
                </c:pt>
                <c:pt idx="6">
                  <c:v>7.8470325304196675E-2</c:v>
                </c:pt>
                <c:pt idx="7">
                  <c:v>8.1758034026465018E-2</c:v>
                </c:pt>
                <c:pt idx="8">
                  <c:v>8.1833453323734096E-2</c:v>
                </c:pt>
                <c:pt idx="9">
                  <c:v>9.1865357643758763E-2</c:v>
                </c:pt>
                <c:pt idx="10">
                  <c:v>9.8462244663759468E-2</c:v>
                </c:pt>
                <c:pt idx="11">
                  <c:v>9.7830710336027235E-2</c:v>
                </c:pt>
                <c:pt idx="12">
                  <c:v>0.1038515829804396</c:v>
                </c:pt>
                <c:pt idx="13">
                  <c:v>0.10366208099205582</c:v>
                </c:pt>
                <c:pt idx="14">
                  <c:v>9.6177343340897184E-2</c:v>
                </c:pt>
                <c:pt idx="15">
                  <c:v>8.7858117326057292E-2</c:v>
                </c:pt>
                <c:pt idx="16">
                  <c:v>8.6140327519637863E-2</c:v>
                </c:pt>
                <c:pt idx="17">
                  <c:v>8.139388602339917E-2</c:v>
                </c:pt>
                <c:pt idx="18">
                  <c:v>7.4040586698814553E-2</c:v>
                </c:pt>
                <c:pt idx="19">
                  <c:v>6.7098520738663833E-2</c:v>
                </c:pt>
                <c:pt idx="20">
                  <c:v>6.4144563034978341E-2</c:v>
                </c:pt>
                <c:pt idx="21">
                  <c:v>6.5710126845498026E-2</c:v>
                </c:pt>
                <c:pt idx="22">
                  <c:v>6.5461601307189532E-2</c:v>
                </c:pt>
                <c:pt idx="23">
                  <c:v>5.7880055788005577E-2</c:v>
                </c:pt>
                <c:pt idx="24">
                  <c:v>5.3854592599980051E-2</c:v>
                </c:pt>
                <c:pt idx="25">
                  <c:v>5.2335341167176856E-2</c:v>
                </c:pt>
                <c:pt idx="26">
                  <c:v>5.0119569549621358E-2</c:v>
                </c:pt>
                <c:pt idx="27">
                  <c:v>5.009696186166774E-2</c:v>
                </c:pt>
                <c:pt idx="28">
                  <c:v>4.9048751486325801E-2</c:v>
                </c:pt>
                <c:pt idx="29">
                  <c:v>4.7503537497473221E-2</c:v>
                </c:pt>
                <c:pt idx="30">
                  <c:v>4.866982883068674E-2</c:v>
                </c:pt>
                <c:pt idx="31">
                  <c:v>5.3222186598268675E-2</c:v>
                </c:pt>
                <c:pt idx="32">
                  <c:v>4.9833887043189376E-2</c:v>
                </c:pt>
                <c:pt idx="33">
                  <c:v>5.6302996042962128E-2</c:v>
                </c:pt>
                <c:pt idx="34">
                  <c:v>5.5048335123523091E-2</c:v>
                </c:pt>
                <c:pt idx="35">
                  <c:v>5.9800664451827246E-2</c:v>
                </c:pt>
                <c:pt idx="36">
                  <c:v>6.1461569633932192E-2</c:v>
                </c:pt>
                <c:pt idx="37">
                  <c:v>6.1767544464359579E-2</c:v>
                </c:pt>
                <c:pt idx="38">
                  <c:v>6.1168004428452813E-2</c:v>
                </c:pt>
                <c:pt idx="39">
                  <c:v>6.0117810117810117E-2</c:v>
                </c:pt>
                <c:pt idx="40">
                  <c:v>6.7512779834302844E-2</c:v>
                </c:pt>
                <c:pt idx="41">
                  <c:v>6.4322157434402338E-2</c:v>
                </c:pt>
                <c:pt idx="42">
                  <c:v>6.7475867342062498E-2</c:v>
                </c:pt>
                <c:pt idx="43">
                  <c:v>7.3283323716099247E-2</c:v>
                </c:pt>
                <c:pt idx="44">
                  <c:v>6.6599999999999993E-2</c:v>
                </c:pt>
                <c:pt idx="45">
                  <c:v>7.0428131518823892E-2</c:v>
                </c:pt>
                <c:pt idx="46">
                  <c:v>7.0254846010036412E-2</c:v>
                </c:pt>
                <c:pt idx="47">
                  <c:v>7.6411640007708614E-2</c:v>
                </c:pt>
                <c:pt idx="48">
                  <c:v>6.9741282339707542E-2</c:v>
                </c:pt>
                <c:pt idx="49">
                  <c:v>7.1031973961324907E-2</c:v>
                </c:pt>
                <c:pt idx="50">
                  <c:v>6.8402948402948402E-2</c:v>
                </c:pt>
                <c:pt idx="51">
                  <c:v>7.1052098114737477E-2</c:v>
                </c:pt>
                <c:pt idx="52">
                  <c:v>7.4213197969543149E-2</c:v>
                </c:pt>
                <c:pt idx="53">
                  <c:v>7.1958532371175929E-2</c:v>
                </c:pt>
                <c:pt idx="54">
                  <c:v>6.876978495797402E-2</c:v>
                </c:pt>
                <c:pt idx="55">
                  <c:v>6.8943504628151936E-2</c:v>
                </c:pt>
                <c:pt idx="56">
                  <c:v>7.4925074925074928E-2</c:v>
                </c:pt>
                <c:pt idx="57">
                  <c:v>7.2860742850881996E-2</c:v>
                </c:pt>
                <c:pt idx="58">
                  <c:v>6.9888961463096005E-2</c:v>
                </c:pt>
                <c:pt idx="59">
                  <c:v>6.5680621709701681E-2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E92-A55D-D4A7D3DC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Age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CPS_teacher_age!$A$19</c:f>
              <c:strCache>
                <c:ptCount val="1"/>
                <c:pt idx="0">
                  <c:v>&lt;25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CPS_teacher_age!$B$4:$BI$4</c:f>
              <c:numCache>
                <c:formatCode>General</c:formatCode>
                <c:ptCount val="60"/>
                <c:pt idx="0">
                  <c:v>107</c:v>
                </c:pt>
                <c:pt idx="1">
                  <c:v>107</c:v>
                </c:pt>
                <c:pt idx="2">
                  <c:v>103</c:v>
                </c:pt>
                <c:pt idx="3">
                  <c:v>131</c:v>
                </c:pt>
                <c:pt idx="4">
                  <c:v>247</c:v>
                </c:pt>
                <c:pt idx="5">
                  <c:v>178</c:v>
                </c:pt>
                <c:pt idx="6">
                  <c:v>321</c:v>
                </c:pt>
                <c:pt idx="7">
                  <c:v>295</c:v>
                </c:pt>
                <c:pt idx="8">
                  <c:v>304</c:v>
                </c:pt>
                <c:pt idx="9">
                  <c:v>409</c:v>
                </c:pt>
                <c:pt idx="10">
                  <c:v>380</c:v>
                </c:pt>
                <c:pt idx="11">
                  <c:v>324</c:v>
                </c:pt>
                <c:pt idx="12">
                  <c:v>301</c:v>
                </c:pt>
                <c:pt idx="13">
                  <c:v>287</c:v>
                </c:pt>
                <c:pt idx="14">
                  <c:v>248</c:v>
                </c:pt>
                <c:pt idx="15">
                  <c:v>281</c:v>
                </c:pt>
                <c:pt idx="16">
                  <c:v>215</c:v>
                </c:pt>
                <c:pt idx="17">
                  <c:v>236</c:v>
                </c:pt>
                <c:pt idx="18">
                  <c:v>250</c:v>
                </c:pt>
                <c:pt idx="19">
                  <c:v>195</c:v>
                </c:pt>
                <c:pt idx="20">
                  <c:v>179</c:v>
                </c:pt>
                <c:pt idx="21">
                  <c:v>198</c:v>
                </c:pt>
                <c:pt idx="22">
                  <c:v>177</c:v>
                </c:pt>
                <c:pt idx="23">
                  <c:v>184</c:v>
                </c:pt>
                <c:pt idx="24">
                  <c:v>184</c:v>
                </c:pt>
                <c:pt idx="25">
                  <c:v>189</c:v>
                </c:pt>
                <c:pt idx="26">
                  <c:v>165</c:v>
                </c:pt>
                <c:pt idx="27">
                  <c:v>155</c:v>
                </c:pt>
                <c:pt idx="28">
                  <c:v>193</c:v>
                </c:pt>
                <c:pt idx="29">
                  <c:v>170</c:v>
                </c:pt>
                <c:pt idx="30">
                  <c:v>170</c:v>
                </c:pt>
                <c:pt idx="31">
                  <c:v>218</c:v>
                </c:pt>
                <c:pt idx="32">
                  <c:v>213</c:v>
                </c:pt>
                <c:pt idx="33">
                  <c:v>193</c:v>
                </c:pt>
                <c:pt idx="34">
                  <c:v>170</c:v>
                </c:pt>
                <c:pt idx="35">
                  <c:v>166</c:v>
                </c:pt>
                <c:pt idx="36">
                  <c:v>189</c:v>
                </c:pt>
                <c:pt idx="37">
                  <c:v>206</c:v>
                </c:pt>
                <c:pt idx="38">
                  <c:v>230</c:v>
                </c:pt>
                <c:pt idx="39">
                  <c:v>350</c:v>
                </c:pt>
                <c:pt idx="40">
                  <c:v>344</c:v>
                </c:pt>
                <c:pt idx="41">
                  <c:v>285</c:v>
                </c:pt>
                <c:pt idx="42">
                  <c:v>292</c:v>
                </c:pt>
                <c:pt idx="43">
                  <c:v>291</c:v>
                </c:pt>
                <c:pt idx="44">
                  <c:v>291</c:v>
                </c:pt>
                <c:pt idx="45">
                  <c:v>289</c:v>
                </c:pt>
                <c:pt idx="46">
                  <c:v>246</c:v>
                </c:pt>
                <c:pt idx="47">
                  <c:v>295</c:v>
                </c:pt>
                <c:pt idx="48">
                  <c:v>282</c:v>
                </c:pt>
                <c:pt idx="49">
                  <c:v>249</c:v>
                </c:pt>
                <c:pt idx="50">
                  <c:v>241</c:v>
                </c:pt>
                <c:pt idx="51">
                  <c:v>273</c:v>
                </c:pt>
                <c:pt idx="52">
                  <c:v>272</c:v>
                </c:pt>
                <c:pt idx="53">
                  <c:v>283</c:v>
                </c:pt>
                <c:pt idx="54">
                  <c:v>239</c:v>
                </c:pt>
                <c:pt idx="55">
                  <c:v>257</c:v>
                </c:pt>
                <c:pt idx="56">
                  <c:v>231</c:v>
                </c:pt>
                <c:pt idx="57">
                  <c:v>262</c:v>
                </c:pt>
                <c:pt idx="58">
                  <c:v>204</c:v>
                </c:pt>
                <c:pt idx="5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8-434E-849A-F7047AA76FA6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CPS_teacher_age!$B$5:$BI$5</c:f>
              <c:numCache>
                <c:formatCode>General</c:formatCode>
                <c:ptCount val="60"/>
                <c:pt idx="0">
                  <c:v>153</c:v>
                </c:pt>
                <c:pt idx="1">
                  <c:v>105</c:v>
                </c:pt>
                <c:pt idx="2">
                  <c:v>123</c:v>
                </c:pt>
                <c:pt idx="3">
                  <c:v>111</c:v>
                </c:pt>
                <c:pt idx="4">
                  <c:v>275</c:v>
                </c:pt>
                <c:pt idx="5">
                  <c:v>195</c:v>
                </c:pt>
                <c:pt idx="6">
                  <c:v>308</c:v>
                </c:pt>
                <c:pt idx="7">
                  <c:v>329</c:v>
                </c:pt>
                <c:pt idx="8">
                  <c:v>324</c:v>
                </c:pt>
                <c:pt idx="9">
                  <c:v>356</c:v>
                </c:pt>
                <c:pt idx="10">
                  <c:v>423</c:v>
                </c:pt>
                <c:pt idx="11">
                  <c:v>460</c:v>
                </c:pt>
                <c:pt idx="12">
                  <c:v>458</c:v>
                </c:pt>
                <c:pt idx="13">
                  <c:v>454</c:v>
                </c:pt>
                <c:pt idx="14">
                  <c:v>497</c:v>
                </c:pt>
                <c:pt idx="15">
                  <c:v>540</c:v>
                </c:pt>
                <c:pt idx="16">
                  <c:v>553</c:v>
                </c:pt>
                <c:pt idx="17">
                  <c:v>505</c:v>
                </c:pt>
                <c:pt idx="18">
                  <c:v>493</c:v>
                </c:pt>
                <c:pt idx="19">
                  <c:v>428</c:v>
                </c:pt>
                <c:pt idx="20">
                  <c:v>378</c:v>
                </c:pt>
                <c:pt idx="21">
                  <c:v>386</c:v>
                </c:pt>
                <c:pt idx="22">
                  <c:v>357</c:v>
                </c:pt>
                <c:pt idx="23">
                  <c:v>324</c:v>
                </c:pt>
                <c:pt idx="24">
                  <c:v>313</c:v>
                </c:pt>
                <c:pt idx="25">
                  <c:v>299</c:v>
                </c:pt>
                <c:pt idx="26">
                  <c:v>296</c:v>
                </c:pt>
                <c:pt idx="27">
                  <c:v>298</c:v>
                </c:pt>
                <c:pt idx="28">
                  <c:v>305</c:v>
                </c:pt>
                <c:pt idx="29">
                  <c:v>302</c:v>
                </c:pt>
                <c:pt idx="30">
                  <c:v>301</c:v>
                </c:pt>
                <c:pt idx="31">
                  <c:v>316</c:v>
                </c:pt>
                <c:pt idx="32">
                  <c:v>311</c:v>
                </c:pt>
                <c:pt idx="33">
                  <c:v>332</c:v>
                </c:pt>
                <c:pt idx="34">
                  <c:v>301</c:v>
                </c:pt>
                <c:pt idx="35">
                  <c:v>311</c:v>
                </c:pt>
                <c:pt idx="36">
                  <c:v>318</c:v>
                </c:pt>
                <c:pt idx="37">
                  <c:v>286</c:v>
                </c:pt>
                <c:pt idx="38">
                  <c:v>297</c:v>
                </c:pt>
                <c:pt idx="39">
                  <c:v>434</c:v>
                </c:pt>
                <c:pt idx="40">
                  <c:v>474</c:v>
                </c:pt>
                <c:pt idx="41">
                  <c:v>445</c:v>
                </c:pt>
                <c:pt idx="42">
                  <c:v>401</c:v>
                </c:pt>
                <c:pt idx="43">
                  <c:v>447</c:v>
                </c:pt>
                <c:pt idx="44">
                  <c:v>405</c:v>
                </c:pt>
                <c:pt idx="45">
                  <c:v>450</c:v>
                </c:pt>
                <c:pt idx="46">
                  <c:v>436</c:v>
                </c:pt>
                <c:pt idx="47">
                  <c:v>474</c:v>
                </c:pt>
                <c:pt idx="48">
                  <c:v>440</c:v>
                </c:pt>
                <c:pt idx="49">
                  <c:v>443</c:v>
                </c:pt>
                <c:pt idx="50">
                  <c:v>392</c:v>
                </c:pt>
                <c:pt idx="51">
                  <c:v>374</c:v>
                </c:pt>
                <c:pt idx="52">
                  <c:v>405</c:v>
                </c:pt>
                <c:pt idx="53">
                  <c:v>410</c:v>
                </c:pt>
                <c:pt idx="54">
                  <c:v>345</c:v>
                </c:pt>
                <c:pt idx="55">
                  <c:v>359</c:v>
                </c:pt>
                <c:pt idx="56">
                  <c:v>404</c:v>
                </c:pt>
                <c:pt idx="57">
                  <c:v>371</c:v>
                </c:pt>
                <c:pt idx="58">
                  <c:v>316</c:v>
                </c:pt>
                <c:pt idx="5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8-434E-849A-F7047AA76FA6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CPS_teacher_age!$B$6:$BI$6</c:f>
              <c:numCache>
                <c:formatCode>General</c:formatCode>
                <c:ptCount val="60"/>
                <c:pt idx="0">
                  <c:v>123</c:v>
                </c:pt>
                <c:pt idx="1">
                  <c:v>98</c:v>
                </c:pt>
                <c:pt idx="2">
                  <c:v>97</c:v>
                </c:pt>
                <c:pt idx="3">
                  <c:v>116</c:v>
                </c:pt>
                <c:pt idx="4">
                  <c:v>214</c:v>
                </c:pt>
                <c:pt idx="5">
                  <c:v>124</c:v>
                </c:pt>
                <c:pt idx="6">
                  <c:v>190</c:v>
                </c:pt>
                <c:pt idx="7">
                  <c:v>219</c:v>
                </c:pt>
                <c:pt idx="8">
                  <c:v>232</c:v>
                </c:pt>
                <c:pt idx="9">
                  <c:v>259</c:v>
                </c:pt>
                <c:pt idx="10">
                  <c:v>256</c:v>
                </c:pt>
                <c:pt idx="11">
                  <c:v>259</c:v>
                </c:pt>
                <c:pt idx="12">
                  <c:v>332</c:v>
                </c:pt>
                <c:pt idx="13">
                  <c:v>341</c:v>
                </c:pt>
                <c:pt idx="14">
                  <c:v>337</c:v>
                </c:pt>
                <c:pt idx="15">
                  <c:v>430</c:v>
                </c:pt>
                <c:pt idx="16">
                  <c:v>427</c:v>
                </c:pt>
                <c:pt idx="17">
                  <c:v>445</c:v>
                </c:pt>
                <c:pt idx="18">
                  <c:v>575</c:v>
                </c:pt>
                <c:pt idx="19">
                  <c:v>550</c:v>
                </c:pt>
                <c:pt idx="20">
                  <c:v>454</c:v>
                </c:pt>
                <c:pt idx="21">
                  <c:v>477</c:v>
                </c:pt>
                <c:pt idx="22">
                  <c:v>490</c:v>
                </c:pt>
                <c:pt idx="23">
                  <c:v>456</c:v>
                </c:pt>
                <c:pt idx="24">
                  <c:v>414</c:v>
                </c:pt>
                <c:pt idx="25">
                  <c:v>404</c:v>
                </c:pt>
                <c:pt idx="26">
                  <c:v>381</c:v>
                </c:pt>
                <c:pt idx="27">
                  <c:v>320</c:v>
                </c:pt>
                <c:pt idx="28">
                  <c:v>339</c:v>
                </c:pt>
                <c:pt idx="29">
                  <c:v>327</c:v>
                </c:pt>
                <c:pt idx="30">
                  <c:v>307</c:v>
                </c:pt>
                <c:pt idx="31">
                  <c:v>337</c:v>
                </c:pt>
                <c:pt idx="32">
                  <c:v>296</c:v>
                </c:pt>
                <c:pt idx="33">
                  <c:v>333</c:v>
                </c:pt>
                <c:pt idx="34">
                  <c:v>253</c:v>
                </c:pt>
                <c:pt idx="35">
                  <c:v>275</c:v>
                </c:pt>
                <c:pt idx="36">
                  <c:v>288</c:v>
                </c:pt>
                <c:pt idx="37">
                  <c:v>313</c:v>
                </c:pt>
                <c:pt idx="38">
                  <c:v>296</c:v>
                </c:pt>
                <c:pt idx="39">
                  <c:v>520</c:v>
                </c:pt>
                <c:pt idx="40">
                  <c:v>556</c:v>
                </c:pt>
                <c:pt idx="41">
                  <c:v>480</c:v>
                </c:pt>
                <c:pt idx="42">
                  <c:v>501</c:v>
                </c:pt>
                <c:pt idx="43">
                  <c:v>537</c:v>
                </c:pt>
                <c:pt idx="44">
                  <c:v>459</c:v>
                </c:pt>
                <c:pt idx="45">
                  <c:v>484</c:v>
                </c:pt>
                <c:pt idx="46">
                  <c:v>496</c:v>
                </c:pt>
                <c:pt idx="47">
                  <c:v>555</c:v>
                </c:pt>
                <c:pt idx="48">
                  <c:v>524</c:v>
                </c:pt>
                <c:pt idx="49">
                  <c:v>498</c:v>
                </c:pt>
                <c:pt idx="50">
                  <c:v>517</c:v>
                </c:pt>
                <c:pt idx="51">
                  <c:v>537</c:v>
                </c:pt>
                <c:pt idx="52">
                  <c:v>561</c:v>
                </c:pt>
                <c:pt idx="53">
                  <c:v>518</c:v>
                </c:pt>
                <c:pt idx="54">
                  <c:v>458</c:v>
                </c:pt>
                <c:pt idx="55">
                  <c:v>467</c:v>
                </c:pt>
                <c:pt idx="56">
                  <c:v>477</c:v>
                </c:pt>
                <c:pt idx="57">
                  <c:v>470</c:v>
                </c:pt>
                <c:pt idx="58">
                  <c:v>382</c:v>
                </c:pt>
                <c:pt idx="5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8-434E-849A-F7047AA76FA6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CPS_teacher_age!$B$7:$BI$7</c:f>
              <c:numCache>
                <c:formatCode>General</c:formatCode>
                <c:ptCount val="60"/>
                <c:pt idx="0">
                  <c:v>115</c:v>
                </c:pt>
                <c:pt idx="1">
                  <c:v>97</c:v>
                </c:pt>
                <c:pt idx="2">
                  <c:v>79</c:v>
                </c:pt>
                <c:pt idx="3">
                  <c:v>79</c:v>
                </c:pt>
                <c:pt idx="4">
                  <c:v>180</c:v>
                </c:pt>
                <c:pt idx="5">
                  <c:v>118</c:v>
                </c:pt>
                <c:pt idx="6">
                  <c:v>197</c:v>
                </c:pt>
                <c:pt idx="7">
                  <c:v>219</c:v>
                </c:pt>
                <c:pt idx="8">
                  <c:v>207</c:v>
                </c:pt>
                <c:pt idx="9">
                  <c:v>204</c:v>
                </c:pt>
                <c:pt idx="10">
                  <c:v>192</c:v>
                </c:pt>
                <c:pt idx="11">
                  <c:v>207</c:v>
                </c:pt>
                <c:pt idx="12">
                  <c:v>190</c:v>
                </c:pt>
                <c:pt idx="13">
                  <c:v>202</c:v>
                </c:pt>
                <c:pt idx="14">
                  <c:v>226</c:v>
                </c:pt>
                <c:pt idx="15">
                  <c:v>282</c:v>
                </c:pt>
                <c:pt idx="16">
                  <c:v>282</c:v>
                </c:pt>
                <c:pt idx="17">
                  <c:v>315</c:v>
                </c:pt>
                <c:pt idx="18">
                  <c:v>429</c:v>
                </c:pt>
                <c:pt idx="19">
                  <c:v>412</c:v>
                </c:pt>
                <c:pt idx="20">
                  <c:v>407</c:v>
                </c:pt>
                <c:pt idx="21">
                  <c:v>442</c:v>
                </c:pt>
                <c:pt idx="22">
                  <c:v>515</c:v>
                </c:pt>
                <c:pt idx="23">
                  <c:v>556</c:v>
                </c:pt>
                <c:pt idx="24">
                  <c:v>532</c:v>
                </c:pt>
                <c:pt idx="25">
                  <c:v>490</c:v>
                </c:pt>
                <c:pt idx="26">
                  <c:v>513</c:v>
                </c:pt>
                <c:pt idx="27">
                  <c:v>523</c:v>
                </c:pt>
                <c:pt idx="28">
                  <c:v>473</c:v>
                </c:pt>
                <c:pt idx="29">
                  <c:v>416</c:v>
                </c:pt>
                <c:pt idx="30">
                  <c:v>426</c:v>
                </c:pt>
                <c:pt idx="31">
                  <c:v>378</c:v>
                </c:pt>
                <c:pt idx="32">
                  <c:v>343</c:v>
                </c:pt>
                <c:pt idx="33">
                  <c:v>335</c:v>
                </c:pt>
                <c:pt idx="34">
                  <c:v>310</c:v>
                </c:pt>
                <c:pt idx="35">
                  <c:v>311</c:v>
                </c:pt>
                <c:pt idx="36">
                  <c:v>304</c:v>
                </c:pt>
                <c:pt idx="37">
                  <c:v>325</c:v>
                </c:pt>
                <c:pt idx="38">
                  <c:v>311</c:v>
                </c:pt>
                <c:pt idx="39">
                  <c:v>529</c:v>
                </c:pt>
                <c:pt idx="40">
                  <c:v>545</c:v>
                </c:pt>
                <c:pt idx="41">
                  <c:v>487</c:v>
                </c:pt>
                <c:pt idx="42">
                  <c:v>538</c:v>
                </c:pt>
                <c:pt idx="43">
                  <c:v>531</c:v>
                </c:pt>
                <c:pt idx="44">
                  <c:v>550</c:v>
                </c:pt>
                <c:pt idx="45">
                  <c:v>598</c:v>
                </c:pt>
                <c:pt idx="46">
                  <c:v>576</c:v>
                </c:pt>
                <c:pt idx="47">
                  <c:v>543</c:v>
                </c:pt>
                <c:pt idx="48">
                  <c:v>549</c:v>
                </c:pt>
                <c:pt idx="49">
                  <c:v>507</c:v>
                </c:pt>
                <c:pt idx="50">
                  <c:v>494</c:v>
                </c:pt>
                <c:pt idx="51">
                  <c:v>532</c:v>
                </c:pt>
                <c:pt idx="52">
                  <c:v>536</c:v>
                </c:pt>
                <c:pt idx="53">
                  <c:v>540</c:v>
                </c:pt>
                <c:pt idx="54">
                  <c:v>546</c:v>
                </c:pt>
                <c:pt idx="55">
                  <c:v>547</c:v>
                </c:pt>
                <c:pt idx="56">
                  <c:v>527</c:v>
                </c:pt>
                <c:pt idx="57">
                  <c:v>560</c:v>
                </c:pt>
                <c:pt idx="58">
                  <c:v>467</c:v>
                </c:pt>
                <c:pt idx="59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8-434E-849A-F7047AA76FA6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CPS_teacher_age!$B$8:$BI$8</c:f>
              <c:numCache>
                <c:formatCode>General</c:formatCode>
                <c:ptCount val="60"/>
                <c:pt idx="0">
                  <c:v>122</c:v>
                </c:pt>
                <c:pt idx="1">
                  <c:v>92</c:v>
                </c:pt>
                <c:pt idx="2">
                  <c:v>97</c:v>
                </c:pt>
                <c:pt idx="3">
                  <c:v>100</c:v>
                </c:pt>
                <c:pt idx="4">
                  <c:v>185</c:v>
                </c:pt>
                <c:pt idx="5">
                  <c:v>104</c:v>
                </c:pt>
                <c:pt idx="6">
                  <c:v>197</c:v>
                </c:pt>
                <c:pt idx="7">
                  <c:v>204</c:v>
                </c:pt>
                <c:pt idx="8">
                  <c:v>186</c:v>
                </c:pt>
                <c:pt idx="9">
                  <c:v>178</c:v>
                </c:pt>
                <c:pt idx="10">
                  <c:v>171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206</c:v>
                </c:pt>
                <c:pt idx="15">
                  <c:v>236</c:v>
                </c:pt>
                <c:pt idx="16">
                  <c:v>235</c:v>
                </c:pt>
                <c:pt idx="17">
                  <c:v>249</c:v>
                </c:pt>
                <c:pt idx="18">
                  <c:v>290</c:v>
                </c:pt>
                <c:pt idx="19">
                  <c:v>321</c:v>
                </c:pt>
                <c:pt idx="20">
                  <c:v>280</c:v>
                </c:pt>
                <c:pt idx="21">
                  <c:v>292</c:v>
                </c:pt>
                <c:pt idx="22">
                  <c:v>313</c:v>
                </c:pt>
                <c:pt idx="23">
                  <c:v>368</c:v>
                </c:pt>
                <c:pt idx="24">
                  <c:v>409</c:v>
                </c:pt>
                <c:pt idx="25">
                  <c:v>457</c:v>
                </c:pt>
                <c:pt idx="26">
                  <c:v>482</c:v>
                </c:pt>
                <c:pt idx="27">
                  <c:v>431</c:v>
                </c:pt>
                <c:pt idx="28">
                  <c:v>488</c:v>
                </c:pt>
                <c:pt idx="29">
                  <c:v>546</c:v>
                </c:pt>
                <c:pt idx="30">
                  <c:v>539</c:v>
                </c:pt>
                <c:pt idx="31">
                  <c:v>496</c:v>
                </c:pt>
                <c:pt idx="32">
                  <c:v>511</c:v>
                </c:pt>
                <c:pt idx="33">
                  <c:v>464</c:v>
                </c:pt>
                <c:pt idx="34">
                  <c:v>373</c:v>
                </c:pt>
                <c:pt idx="35">
                  <c:v>329</c:v>
                </c:pt>
                <c:pt idx="36">
                  <c:v>353</c:v>
                </c:pt>
                <c:pt idx="37">
                  <c:v>356</c:v>
                </c:pt>
                <c:pt idx="38">
                  <c:v>333</c:v>
                </c:pt>
                <c:pt idx="39">
                  <c:v>621</c:v>
                </c:pt>
                <c:pt idx="40">
                  <c:v>616</c:v>
                </c:pt>
                <c:pt idx="41">
                  <c:v>575</c:v>
                </c:pt>
                <c:pt idx="42">
                  <c:v>571</c:v>
                </c:pt>
                <c:pt idx="43">
                  <c:v>540</c:v>
                </c:pt>
                <c:pt idx="44">
                  <c:v>522</c:v>
                </c:pt>
                <c:pt idx="45">
                  <c:v>565</c:v>
                </c:pt>
                <c:pt idx="46">
                  <c:v>564</c:v>
                </c:pt>
                <c:pt idx="47">
                  <c:v>573</c:v>
                </c:pt>
                <c:pt idx="48">
                  <c:v>554</c:v>
                </c:pt>
                <c:pt idx="49">
                  <c:v>589</c:v>
                </c:pt>
                <c:pt idx="50">
                  <c:v>575</c:v>
                </c:pt>
                <c:pt idx="51">
                  <c:v>556</c:v>
                </c:pt>
                <c:pt idx="52">
                  <c:v>540</c:v>
                </c:pt>
                <c:pt idx="53">
                  <c:v>581</c:v>
                </c:pt>
                <c:pt idx="54">
                  <c:v>541</c:v>
                </c:pt>
                <c:pt idx="55">
                  <c:v>539</c:v>
                </c:pt>
                <c:pt idx="56">
                  <c:v>543</c:v>
                </c:pt>
                <c:pt idx="57">
                  <c:v>534</c:v>
                </c:pt>
                <c:pt idx="58">
                  <c:v>454</c:v>
                </c:pt>
                <c:pt idx="59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8-434E-849A-F7047AA76FA6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CPS_teacher_age!$B$9:$BI$9</c:f>
              <c:numCache>
                <c:formatCode>General</c:formatCode>
                <c:ptCount val="60"/>
                <c:pt idx="0">
                  <c:v>120</c:v>
                </c:pt>
                <c:pt idx="1">
                  <c:v>97</c:v>
                </c:pt>
                <c:pt idx="2">
                  <c:v>78</c:v>
                </c:pt>
                <c:pt idx="3">
                  <c:v>79</c:v>
                </c:pt>
                <c:pt idx="4">
                  <c:v>172</c:v>
                </c:pt>
                <c:pt idx="5">
                  <c:v>104</c:v>
                </c:pt>
                <c:pt idx="6">
                  <c:v>177</c:v>
                </c:pt>
                <c:pt idx="7">
                  <c:v>183</c:v>
                </c:pt>
                <c:pt idx="8">
                  <c:v>165</c:v>
                </c:pt>
                <c:pt idx="9">
                  <c:v>176</c:v>
                </c:pt>
                <c:pt idx="10">
                  <c:v>165</c:v>
                </c:pt>
                <c:pt idx="11">
                  <c:v>162</c:v>
                </c:pt>
                <c:pt idx="12">
                  <c:v>170</c:v>
                </c:pt>
                <c:pt idx="13">
                  <c:v>159</c:v>
                </c:pt>
                <c:pt idx="14">
                  <c:v>155</c:v>
                </c:pt>
                <c:pt idx="15">
                  <c:v>185</c:v>
                </c:pt>
                <c:pt idx="16">
                  <c:v>203</c:v>
                </c:pt>
                <c:pt idx="17">
                  <c:v>193</c:v>
                </c:pt>
                <c:pt idx="18">
                  <c:v>244</c:v>
                </c:pt>
                <c:pt idx="19">
                  <c:v>248</c:v>
                </c:pt>
                <c:pt idx="20">
                  <c:v>245</c:v>
                </c:pt>
                <c:pt idx="21">
                  <c:v>245</c:v>
                </c:pt>
                <c:pt idx="22">
                  <c:v>236</c:v>
                </c:pt>
                <c:pt idx="23">
                  <c:v>250</c:v>
                </c:pt>
                <c:pt idx="24">
                  <c:v>259</c:v>
                </c:pt>
                <c:pt idx="25">
                  <c:v>272</c:v>
                </c:pt>
                <c:pt idx="26">
                  <c:v>307</c:v>
                </c:pt>
                <c:pt idx="27">
                  <c:v>304</c:v>
                </c:pt>
                <c:pt idx="28">
                  <c:v>339</c:v>
                </c:pt>
                <c:pt idx="29">
                  <c:v>387</c:v>
                </c:pt>
                <c:pt idx="30">
                  <c:v>427</c:v>
                </c:pt>
                <c:pt idx="31">
                  <c:v>448</c:v>
                </c:pt>
                <c:pt idx="32">
                  <c:v>436</c:v>
                </c:pt>
                <c:pt idx="33">
                  <c:v>467</c:v>
                </c:pt>
                <c:pt idx="34">
                  <c:v>384</c:v>
                </c:pt>
                <c:pt idx="35">
                  <c:v>381</c:v>
                </c:pt>
                <c:pt idx="36">
                  <c:v>386</c:v>
                </c:pt>
                <c:pt idx="37">
                  <c:v>417</c:v>
                </c:pt>
                <c:pt idx="38">
                  <c:v>436</c:v>
                </c:pt>
                <c:pt idx="39">
                  <c:v>688</c:v>
                </c:pt>
                <c:pt idx="40">
                  <c:v>673</c:v>
                </c:pt>
                <c:pt idx="41">
                  <c:v>579</c:v>
                </c:pt>
                <c:pt idx="42">
                  <c:v>619</c:v>
                </c:pt>
                <c:pt idx="43">
                  <c:v>572</c:v>
                </c:pt>
                <c:pt idx="44">
                  <c:v>530</c:v>
                </c:pt>
                <c:pt idx="45">
                  <c:v>503</c:v>
                </c:pt>
                <c:pt idx="46">
                  <c:v>537</c:v>
                </c:pt>
                <c:pt idx="47">
                  <c:v>541</c:v>
                </c:pt>
                <c:pt idx="48">
                  <c:v>494</c:v>
                </c:pt>
                <c:pt idx="49">
                  <c:v>513</c:v>
                </c:pt>
                <c:pt idx="50">
                  <c:v>504</c:v>
                </c:pt>
                <c:pt idx="51">
                  <c:v>477</c:v>
                </c:pt>
                <c:pt idx="52">
                  <c:v>474</c:v>
                </c:pt>
                <c:pt idx="53">
                  <c:v>514</c:v>
                </c:pt>
                <c:pt idx="54">
                  <c:v>537</c:v>
                </c:pt>
                <c:pt idx="55">
                  <c:v>496</c:v>
                </c:pt>
                <c:pt idx="56">
                  <c:v>511</c:v>
                </c:pt>
                <c:pt idx="57">
                  <c:v>502</c:v>
                </c:pt>
                <c:pt idx="58">
                  <c:v>429</c:v>
                </c:pt>
                <c:pt idx="5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8-434E-849A-F7047AA76FA6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CPS_teacher_age!$B$10:$BI$10</c:f>
              <c:numCache>
                <c:formatCode>General</c:formatCode>
                <c:ptCount val="60"/>
                <c:pt idx="0">
                  <c:v>142</c:v>
                </c:pt>
                <c:pt idx="1">
                  <c:v>100</c:v>
                </c:pt>
                <c:pt idx="2">
                  <c:v>112</c:v>
                </c:pt>
                <c:pt idx="3">
                  <c:v>87</c:v>
                </c:pt>
                <c:pt idx="4">
                  <c:v>172</c:v>
                </c:pt>
                <c:pt idx="5">
                  <c:v>119</c:v>
                </c:pt>
                <c:pt idx="6">
                  <c:v>166</c:v>
                </c:pt>
                <c:pt idx="7">
                  <c:v>151</c:v>
                </c:pt>
                <c:pt idx="8">
                  <c:v>169</c:v>
                </c:pt>
                <c:pt idx="9">
                  <c:v>163</c:v>
                </c:pt>
                <c:pt idx="10">
                  <c:v>155</c:v>
                </c:pt>
                <c:pt idx="11">
                  <c:v>156</c:v>
                </c:pt>
                <c:pt idx="12">
                  <c:v>122</c:v>
                </c:pt>
                <c:pt idx="13">
                  <c:v>141</c:v>
                </c:pt>
                <c:pt idx="14">
                  <c:v>156</c:v>
                </c:pt>
                <c:pt idx="15">
                  <c:v>165</c:v>
                </c:pt>
                <c:pt idx="16">
                  <c:v>154</c:v>
                </c:pt>
                <c:pt idx="17">
                  <c:v>172</c:v>
                </c:pt>
                <c:pt idx="18">
                  <c:v>214</c:v>
                </c:pt>
                <c:pt idx="19">
                  <c:v>219</c:v>
                </c:pt>
                <c:pt idx="20">
                  <c:v>205</c:v>
                </c:pt>
                <c:pt idx="21">
                  <c:v>193</c:v>
                </c:pt>
                <c:pt idx="22">
                  <c:v>207</c:v>
                </c:pt>
                <c:pt idx="23">
                  <c:v>211</c:v>
                </c:pt>
                <c:pt idx="24">
                  <c:v>187</c:v>
                </c:pt>
                <c:pt idx="25">
                  <c:v>204</c:v>
                </c:pt>
                <c:pt idx="26">
                  <c:v>217</c:v>
                </c:pt>
                <c:pt idx="27">
                  <c:v>211</c:v>
                </c:pt>
                <c:pt idx="28">
                  <c:v>233</c:v>
                </c:pt>
                <c:pt idx="29">
                  <c:v>229</c:v>
                </c:pt>
                <c:pt idx="30">
                  <c:v>264</c:v>
                </c:pt>
                <c:pt idx="31">
                  <c:v>299</c:v>
                </c:pt>
                <c:pt idx="32">
                  <c:v>271</c:v>
                </c:pt>
                <c:pt idx="33">
                  <c:v>309</c:v>
                </c:pt>
                <c:pt idx="34">
                  <c:v>268</c:v>
                </c:pt>
                <c:pt idx="35">
                  <c:v>323</c:v>
                </c:pt>
                <c:pt idx="36">
                  <c:v>327</c:v>
                </c:pt>
                <c:pt idx="37">
                  <c:v>361</c:v>
                </c:pt>
                <c:pt idx="38">
                  <c:v>397</c:v>
                </c:pt>
                <c:pt idx="39">
                  <c:v>617</c:v>
                </c:pt>
                <c:pt idx="40">
                  <c:v>624</c:v>
                </c:pt>
                <c:pt idx="41">
                  <c:v>515</c:v>
                </c:pt>
                <c:pt idx="42">
                  <c:v>560</c:v>
                </c:pt>
                <c:pt idx="43">
                  <c:v>590</c:v>
                </c:pt>
                <c:pt idx="44">
                  <c:v>534</c:v>
                </c:pt>
                <c:pt idx="45">
                  <c:v>538</c:v>
                </c:pt>
                <c:pt idx="46">
                  <c:v>499</c:v>
                </c:pt>
                <c:pt idx="47">
                  <c:v>451</c:v>
                </c:pt>
                <c:pt idx="48">
                  <c:v>472</c:v>
                </c:pt>
                <c:pt idx="49">
                  <c:v>412</c:v>
                </c:pt>
                <c:pt idx="50">
                  <c:v>437</c:v>
                </c:pt>
                <c:pt idx="51">
                  <c:v>411</c:v>
                </c:pt>
                <c:pt idx="52">
                  <c:v>390</c:v>
                </c:pt>
                <c:pt idx="53">
                  <c:v>439</c:v>
                </c:pt>
                <c:pt idx="54">
                  <c:v>385</c:v>
                </c:pt>
                <c:pt idx="55">
                  <c:v>403</c:v>
                </c:pt>
                <c:pt idx="56">
                  <c:v>389</c:v>
                </c:pt>
                <c:pt idx="57">
                  <c:v>359</c:v>
                </c:pt>
                <c:pt idx="58">
                  <c:v>323</c:v>
                </c:pt>
                <c:pt idx="59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8-434E-849A-F7047AA76FA6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CPS_teacher_age!$B$11:$BI$11</c:f>
              <c:numCache>
                <c:formatCode>General</c:formatCode>
                <c:ptCount val="60"/>
                <c:pt idx="0">
                  <c:v>104</c:v>
                </c:pt>
                <c:pt idx="1">
                  <c:v>83</c:v>
                </c:pt>
                <c:pt idx="2">
                  <c:v>87</c:v>
                </c:pt>
                <c:pt idx="3">
                  <c:v>107</c:v>
                </c:pt>
                <c:pt idx="4">
                  <c:v>161</c:v>
                </c:pt>
                <c:pt idx="5">
                  <c:v>99</c:v>
                </c:pt>
                <c:pt idx="6">
                  <c:v>167</c:v>
                </c:pt>
                <c:pt idx="7">
                  <c:v>150</c:v>
                </c:pt>
                <c:pt idx="8">
                  <c:v>132</c:v>
                </c:pt>
                <c:pt idx="9">
                  <c:v>120</c:v>
                </c:pt>
                <c:pt idx="10">
                  <c:v>121</c:v>
                </c:pt>
                <c:pt idx="11">
                  <c:v>122</c:v>
                </c:pt>
                <c:pt idx="12">
                  <c:v>116</c:v>
                </c:pt>
                <c:pt idx="13">
                  <c:v>95</c:v>
                </c:pt>
                <c:pt idx="14">
                  <c:v>97</c:v>
                </c:pt>
                <c:pt idx="15">
                  <c:v>132</c:v>
                </c:pt>
                <c:pt idx="16">
                  <c:v>112</c:v>
                </c:pt>
                <c:pt idx="17">
                  <c:v>116</c:v>
                </c:pt>
                <c:pt idx="18">
                  <c:v>132</c:v>
                </c:pt>
                <c:pt idx="19">
                  <c:v>159</c:v>
                </c:pt>
                <c:pt idx="20">
                  <c:v>151</c:v>
                </c:pt>
                <c:pt idx="21">
                  <c:v>155</c:v>
                </c:pt>
                <c:pt idx="22">
                  <c:v>135</c:v>
                </c:pt>
                <c:pt idx="23">
                  <c:v>150</c:v>
                </c:pt>
                <c:pt idx="24">
                  <c:v>159</c:v>
                </c:pt>
                <c:pt idx="25">
                  <c:v>138</c:v>
                </c:pt>
                <c:pt idx="26">
                  <c:v>123</c:v>
                </c:pt>
                <c:pt idx="27">
                  <c:v>128</c:v>
                </c:pt>
                <c:pt idx="28">
                  <c:v>160</c:v>
                </c:pt>
                <c:pt idx="29">
                  <c:v>158</c:v>
                </c:pt>
                <c:pt idx="30">
                  <c:v>142</c:v>
                </c:pt>
                <c:pt idx="31">
                  <c:v>140</c:v>
                </c:pt>
                <c:pt idx="32">
                  <c:v>158</c:v>
                </c:pt>
                <c:pt idx="33">
                  <c:v>154</c:v>
                </c:pt>
                <c:pt idx="34">
                  <c:v>147</c:v>
                </c:pt>
                <c:pt idx="35">
                  <c:v>164</c:v>
                </c:pt>
                <c:pt idx="36">
                  <c:v>192</c:v>
                </c:pt>
                <c:pt idx="37">
                  <c:v>190</c:v>
                </c:pt>
                <c:pt idx="38">
                  <c:v>201</c:v>
                </c:pt>
                <c:pt idx="39">
                  <c:v>303</c:v>
                </c:pt>
                <c:pt idx="40">
                  <c:v>338</c:v>
                </c:pt>
                <c:pt idx="41">
                  <c:v>350</c:v>
                </c:pt>
                <c:pt idx="42">
                  <c:v>386</c:v>
                </c:pt>
                <c:pt idx="43">
                  <c:v>399</c:v>
                </c:pt>
                <c:pt idx="44">
                  <c:v>431</c:v>
                </c:pt>
                <c:pt idx="45">
                  <c:v>413</c:v>
                </c:pt>
                <c:pt idx="46">
                  <c:v>432</c:v>
                </c:pt>
                <c:pt idx="47">
                  <c:v>416</c:v>
                </c:pt>
                <c:pt idx="48">
                  <c:v>415</c:v>
                </c:pt>
                <c:pt idx="49">
                  <c:v>413</c:v>
                </c:pt>
                <c:pt idx="50">
                  <c:v>378</c:v>
                </c:pt>
                <c:pt idx="51">
                  <c:v>374</c:v>
                </c:pt>
                <c:pt idx="52">
                  <c:v>316</c:v>
                </c:pt>
                <c:pt idx="53">
                  <c:v>319</c:v>
                </c:pt>
                <c:pt idx="54">
                  <c:v>314</c:v>
                </c:pt>
                <c:pt idx="55">
                  <c:v>321</c:v>
                </c:pt>
                <c:pt idx="56">
                  <c:v>286</c:v>
                </c:pt>
                <c:pt idx="57">
                  <c:v>314</c:v>
                </c:pt>
                <c:pt idx="58">
                  <c:v>272</c:v>
                </c:pt>
                <c:pt idx="5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8-434E-849A-F7047AA76FA6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CPS_teacher_age!$B$12:$BI$12</c:f>
              <c:numCache>
                <c:formatCode>General</c:formatCode>
                <c:ptCount val="60"/>
                <c:pt idx="0">
                  <c:v>57</c:v>
                </c:pt>
                <c:pt idx="1">
                  <c:v>37</c:v>
                </c:pt>
                <c:pt idx="2">
                  <c:v>41</c:v>
                </c:pt>
                <c:pt idx="3">
                  <c:v>38</c:v>
                </c:pt>
                <c:pt idx="4">
                  <c:v>94</c:v>
                </c:pt>
                <c:pt idx="5">
                  <c:v>67</c:v>
                </c:pt>
                <c:pt idx="6">
                  <c:v>132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104</c:v>
                </c:pt>
                <c:pt idx="11">
                  <c:v>94</c:v>
                </c:pt>
                <c:pt idx="12">
                  <c:v>78</c:v>
                </c:pt>
                <c:pt idx="13">
                  <c:v>78</c:v>
                </c:pt>
                <c:pt idx="14">
                  <c:v>88</c:v>
                </c:pt>
                <c:pt idx="15">
                  <c:v>86</c:v>
                </c:pt>
                <c:pt idx="16">
                  <c:v>78</c:v>
                </c:pt>
                <c:pt idx="17">
                  <c:v>69</c:v>
                </c:pt>
                <c:pt idx="18">
                  <c:v>82</c:v>
                </c:pt>
                <c:pt idx="19">
                  <c:v>92</c:v>
                </c:pt>
                <c:pt idx="20">
                  <c:v>67</c:v>
                </c:pt>
                <c:pt idx="21">
                  <c:v>88</c:v>
                </c:pt>
                <c:pt idx="22">
                  <c:v>77</c:v>
                </c:pt>
                <c:pt idx="23">
                  <c:v>74</c:v>
                </c:pt>
                <c:pt idx="24">
                  <c:v>68</c:v>
                </c:pt>
                <c:pt idx="25">
                  <c:v>71</c:v>
                </c:pt>
                <c:pt idx="26">
                  <c:v>70</c:v>
                </c:pt>
                <c:pt idx="27">
                  <c:v>73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90</c:v>
                </c:pt>
                <c:pt idx="32">
                  <c:v>76</c:v>
                </c:pt>
                <c:pt idx="33">
                  <c:v>81</c:v>
                </c:pt>
                <c:pt idx="34">
                  <c:v>61</c:v>
                </c:pt>
                <c:pt idx="35">
                  <c:v>62</c:v>
                </c:pt>
                <c:pt idx="36">
                  <c:v>65</c:v>
                </c:pt>
                <c:pt idx="37">
                  <c:v>80</c:v>
                </c:pt>
                <c:pt idx="38">
                  <c:v>87</c:v>
                </c:pt>
                <c:pt idx="39">
                  <c:v>122</c:v>
                </c:pt>
                <c:pt idx="40">
                  <c:v>115</c:v>
                </c:pt>
                <c:pt idx="41">
                  <c:v>141</c:v>
                </c:pt>
                <c:pt idx="42">
                  <c:v>164</c:v>
                </c:pt>
                <c:pt idx="43">
                  <c:v>145</c:v>
                </c:pt>
                <c:pt idx="44">
                  <c:v>145</c:v>
                </c:pt>
                <c:pt idx="45">
                  <c:v>186</c:v>
                </c:pt>
                <c:pt idx="46">
                  <c:v>200</c:v>
                </c:pt>
                <c:pt idx="47">
                  <c:v>239</c:v>
                </c:pt>
                <c:pt idx="48">
                  <c:v>216</c:v>
                </c:pt>
                <c:pt idx="49">
                  <c:v>239</c:v>
                </c:pt>
                <c:pt idx="50">
                  <c:v>230</c:v>
                </c:pt>
                <c:pt idx="51">
                  <c:v>239</c:v>
                </c:pt>
                <c:pt idx="52">
                  <c:v>246</c:v>
                </c:pt>
                <c:pt idx="53">
                  <c:v>276</c:v>
                </c:pt>
                <c:pt idx="54">
                  <c:v>238</c:v>
                </c:pt>
                <c:pt idx="55">
                  <c:v>246</c:v>
                </c:pt>
                <c:pt idx="56">
                  <c:v>223</c:v>
                </c:pt>
                <c:pt idx="57">
                  <c:v>217</c:v>
                </c:pt>
                <c:pt idx="58">
                  <c:v>180</c:v>
                </c:pt>
                <c:pt idx="5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8-434E-849A-F7047AA76FA6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CPS_teacher_age!$B$13:$BI$13</c:f>
              <c:numCache>
                <c:formatCode>General</c:formatCode>
                <c:ptCount val="60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54</c:v>
                </c:pt>
                <c:pt idx="5">
                  <c:v>28</c:v>
                </c:pt>
                <c:pt idx="6">
                  <c:v>43</c:v>
                </c:pt>
                <c:pt idx="7">
                  <c:v>50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  <c:pt idx="12">
                  <c:v>45</c:v>
                </c:pt>
                <c:pt idx="13">
                  <c:v>33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46</c:v>
                </c:pt>
                <c:pt idx="18">
                  <c:v>56</c:v>
                </c:pt>
                <c:pt idx="19">
                  <c:v>57</c:v>
                </c:pt>
                <c:pt idx="20">
                  <c:v>52</c:v>
                </c:pt>
                <c:pt idx="21">
                  <c:v>48</c:v>
                </c:pt>
                <c:pt idx="22">
                  <c:v>41</c:v>
                </c:pt>
                <c:pt idx="23">
                  <c:v>39</c:v>
                </c:pt>
                <c:pt idx="24">
                  <c:v>44</c:v>
                </c:pt>
                <c:pt idx="25">
                  <c:v>42</c:v>
                </c:pt>
                <c:pt idx="26">
                  <c:v>49</c:v>
                </c:pt>
                <c:pt idx="27">
                  <c:v>42</c:v>
                </c:pt>
                <c:pt idx="28">
                  <c:v>56</c:v>
                </c:pt>
                <c:pt idx="29">
                  <c:v>63</c:v>
                </c:pt>
                <c:pt idx="30">
                  <c:v>52</c:v>
                </c:pt>
                <c:pt idx="31">
                  <c:v>53</c:v>
                </c:pt>
                <c:pt idx="32">
                  <c:v>30</c:v>
                </c:pt>
                <c:pt idx="33">
                  <c:v>40</c:v>
                </c:pt>
                <c:pt idx="34">
                  <c:v>38</c:v>
                </c:pt>
                <c:pt idx="35">
                  <c:v>51</c:v>
                </c:pt>
                <c:pt idx="36">
                  <c:v>54</c:v>
                </c:pt>
                <c:pt idx="37">
                  <c:v>49</c:v>
                </c:pt>
                <c:pt idx="38">
                  <c:v>47</c:v>
                </c:pt>
                <c:pt idx="39">
                  <c:v>86</c:v>
                </c:pt>
                <c:pt idx="40">
                  <c:v>86</c:v>
                </c:pt>
                <c:pt idx="41">
                  <c:v>75</c:v>
                </c:pt>
                <c:pt idx="42">
                  <c:v>84</c:v>
                </c:pt>
                <c:pt idx="43">
                  <c:v>86</c:v>
                </c:pt>
                <c:pt idx="44">
                  <c:v>79</c:v>
                </c:pt>
                <c:pt idx="45">
                  <c:v>77</c:v>
                </c:pt>
                <c:pt idx="46">
                  <c:v>129</c:v>
                </c:pt>
                <c:pt idx="47">
                  <c:v>129</c:v>
                </c:pt>
                <c:pt idx="48">
                  <c:v>130</c:v>
                </c:pt>
                <c:pt idx="49">
                  <c:v>165</c:v>
                </c:pt>
                <c:pt idx="50">
                  <c:v>144</c:v>
                </c:pt>
                <c:pt idx="51">
                  <c:v>154</c:v>
                </c:pt>
                <c:pt idx="52">
                  <c:v>161</c:v>
                </c:pt>
                <c:pt idx="53">
                  <c:v>206</c:v>
                </c:pt>
                <c:pt idx="54">
                  <c:v>186</c:v>
                </c:pt>
                <c:pt idx="55">
                  <c:v>207</c:v>
                </c:pt>
                <c:pt idx="56">
                  <c:v>220</c:v>
                </c:pt>
                <c:pt idx="57">
                  <c:v>222</c:v>
                </c:pt>
                <c:pt idx="58">
                  <c:v>177</c:v>
                </c:pt>
                <c:pt idx="5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C8-434E-849A-F7047AA7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Labor</a:t>
            </a:r>
            <a:r>
              <a:rPr lang="en-US" baseline="0"/>
              <a:t> Force Participation,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Census_ACS_married!$B$52:$H$52</c:f>
              <c:numCache>
                <c:formatCode>#,##0.000</c:formatCode>
                <c:ptCount val="7"/>
                <c:pt idx="0">
                  <c:v>0.93303169048116752</c:v>
                </c:pt>
                <c:pt idx="1">
                  <c:v>0.93154668507709371</c:v>
                </c:pt>
                <c:pt idx="2">
                  <c:v>0.93511901114171525</c:v>
                </c:pt>
                <c:pt idx="3">
                  <c:v>0.92712353813013693</c:v>
                </c:pt>
                <c:pt idx="4">
                  <c:v>0.8632468913400404</c:v>
                </c:pt>
                <c:pt idx="5">
                  <c:v>0.91095320101499511</c:v>
                </c:pt>
                <c:pt idx="6">
                  <c:v>0.90201619287610058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3E8-9ACB-C3ACD50C4F05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Census_ACS_married!$B$62:$H$62</c:f>
              <c:numCache>
                <c:formatCode>#,##0.000</c:formatCode>
                <c:ptCount val="7"/>
                <c:pt idx="0">
                  <c:v>0.28397687786185172</c:v>
                </c:pt>
                <c:pt idx="1">
                  <c:v>0.38231705531532761</c:v>
                </c:pt>
                <c:pt idx="2">
                  <c:v>0.57852631254621645</c:v>
                </c:pt>
                <c:pt idx="3">
                  <c:v>0.69477813299328206</c:v>
                </c:pt>
                <c:pt idx="4">
                  <c:v>0.67499893138037159</c:v>
                </c:pt>
                <c:pt idx="5">
                  <c:v>0.7106981918636992</c:v>
                </c:pt>
                <c:pt idx="6">
                  <c:v>0.7108978167733635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3E8-9ACB-C3ACD50C4F05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Census_ACS_unmarried!$B$52:$H$52</c:f>
              <c:numCache>
                <c:formatCode>#,##0.000</c:formatCode>
                <c:ptCount val="7"/>
                <c:pt idx="0">
                  <c:v>0.80491153142159855</c:v>
                </c:pt>
                <c:pt idx="1">
                  <c:v>0.79554464411486525</c:v>
                </c:pt>
                <c:pt idx="2">
                  <c:v>0.84353861386773132</c:v>
                </c:pt>
                <c:pt idx="3">
                  <c:v>0.85471279104375097</c:v>
                </c:pt>
                <c:pt idx="4">
                  <c:v>0.81734689721647757</c:v>
                </c:pt>
                <c:pt idx="5">
                  <c:v>0.80522499758766863</c:v>
                </c:pt>
                <c:pt idx="6">
                  <c:v>0.77018274089077843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3E8-9ACB-C3ACD50C4F05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Census_ACS_unmarried!$B$62:$H$62</c:f>
              <c:numCache>
                <c:formatCode>#,##0.000</c:formatCode>
                <c:ptCount val="7"/>
                <c:pt idx="0">
                  <c:v>0.73765566053483789</c:v>
                </c:pt>
                <c:pt idx="1">
                  <c:v>0.72800616232871163</c:v>
                </c:pt>
                <c:pt idx="2">
                  <c:v>0.79645717998161547</c:v>
                </c:pt>
                <c:pt idx="3">
                  <c:v>0.79984883630013814</c:v>
                </c:pt>
                <c:pt idx="4">
                  <c:v>0.79223483249819027</c:v>
                </c:pt>
                <c:pt idx="5">
                  <c:v>0.82444161058572496</c:v>
                </c:pt>
                <c:pt idx="6">
                  <c:v>0.81040205444808411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9-43E8-9ACB-C3ACD50C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Teachers in Labor Force, 25- 34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Census_ACS_married!$B$82:$H$82</c:f>
              <c:numCache>
                <c:formatCode>#,##0.000</c:formatCode>
                <c:ptCount val="7"/>
                <c:pt idx="0">
                  <c:v>1.7140324208690372E-2</c:v>
                </c:pt>
                <c:pt idx="1">
                  <c:v>2.5742807734632916E-2</c:v>
                </c:pt>
                <c:pt idx="2">
                  <c:v>2.5827408722019718E-2</c:v>
                </c:pt>
                <c:pt idx="3">
                  <c:v>1.3408953774154145E-2</c:v>
                </c:pt>
                <c:pt idx="4">
                  <c:v>1.9056554937233076E-2</c:v>
                </c:pt>
                <c:pt idx="5">
                  <c:v>2.721520188992951E-2</c:v>
                </c:pt>
                <c:pt idx="6">
                  <c:v>2.8921132568331048E-2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4913-AA0C-F57F96F9D789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Census_ACS_married!$B$89:$H$89</c:f>
              <c:numCache>
                <c:formatCode>#,##0.000</c:formatCode>
                <c:ptCount val="7"/>
                <c:pt idx="0">
                  <c:v>5.1582423237463544E-2</c:v>
                </c:pt>
                <c:pt idx="1">
                  <c:v>9.1886233660130726E-2</c:v>
                </c:pt>
                <c:pt idx="2">
                  <c:v>8.9765746285945566E-2</c:v>
                </c:pt>
                <c:pt idx="3">
                  <c:v>5.6383584607614529E-2</c:v>
                </c:pt>
                <c:pt idx="4">
                  <c:v>8.5785225584641397E-2</c:v>
                </c:pt>
                <c:pt idx="5">
                  <c:v>0.10980174887800359</c:v>
                </c:pt>
                <c:pt idx="6">
                  <c:v>0.10936375719146983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913-AA0C-F57F96F9D789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Census_ACS_unmarried!$B$82:$H$82</c:f>
              <c:numCache>
                <c:formatCode>#,##0.000</c:formatCode>
                <c:ptCount val="7"/>
                <c:pt idx="0">
                  <c:v>2.2338895762966927E-2</c:v>
                </c:pt>
                <c:pt idx="1">
                  <c:v>3.3440416866921306E-2</c:v>
                </c:pt>
                <c:pt idx="2">
                  <c:v>2.4907976858411621E-2</c:v>
                </c:pt>
                <c:pt idx="3">
                  <c:v>1.2337610157233546E-2</c:v>
                </c:pt>
                <c:pt idx="4">
                  <c:v>1.8511597777611681E-2</c:v>
                </c:pt>
                <c:pt idx="5">
                  <c:v>2.0647660452024635E-2</c:v>
                </c:pt>
                <c:pt idx="6">
                  <c:v>2.0562395237269521E-2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913-AA0C-F57F96F9D789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Census_ACS_unmarried!$B$89:$H$89</c:f>
              <c:numCache>
                <c:formatCode>#,##0.000</c:formatCode>
                <c:ptCount val="7"/>
                <c:pt idx="0">
                  <c:v>6.6364939277362908E-2</c:v>
                </c:pt>
                <c:pt idx="1">
                  <c:v>8.7486773960015599E-2</c:v>
                </c:pt>
                <c:pt idx="2">
                  <c:v>6.7825438010361255E-2</c:v>
                </c:pt>
                <c:pt idx="3">
                  <c:v>3.9296955952218028E-2</c:v>
                </c:pt>
                <c:pt idx="4">
                  <c:v>5.7618855436274118E-2</c:v>
                </c:pt>
                <c:pt idx="5">
                  <c:v>6.9688161405034865E-2</c:v>
                </c:pt>
                <c:pt idx="6">
                  <c:v>6.6281116149995045E-2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1-4913-AA0C-F57F96F9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Census and ACS: </a:t>
            </a:r>
            <a:r>
              <a:rPr lang="en-US"/>
              <a:t>Share of female teachers, 25-34 yrs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Census_ACS_married!$B$122:$H$122</c:f>
              <c:numCache>
                <c:formatCode>#,##0.000</c:formatCode>
                <c:ptCount val="7"/>
                <c:pt idx="0">
                  <c:v>0.50355847055540048</c:v>
                </c:pt>
                <c:pt idx="1">
                  <c:v>0.61088008147330897</c:v>
                </c:pt>
                <c:pt idx="2">
                  <c:v>0.69804522488196807</c:v>
                </c:pt>
                <c:pt idx="3">
                  <c:v>0.78257367855864457</c:v>
                </c:pt>
                <c:pt idx="4">
                  <c:v>0.79768389027920894</c:v>
                </c:pt>
                <c:pt idx="5">
                  <c:v>0.78871786233181018</c:v>
                </c:pt>
                <c:pt idx="6">
                  <c:v>0.78168302378332244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3-42A5-B900-905234E7E801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Census_ACS_unmarried!$B$122:$H$122</c:f>
              <c:numCache>
                <c:formatCode>#,##0.000</c:formatCode>
                <c:ptCount val="7"/>
                <c:pt idx="0">
                  <c:v>0.68702170857410594</c:v>
                </c:pt>
                <c:pt idx="1">
                  <c:v>0.70385304659498205</c:v>
                </c:pt>
                <c:pt idx="2">
                  <c:v>0.70449321735995318</c:v>
                </c:pt>
                <c:pt idx="3">
                  <c:v>0.72362894515780629</c:v>
                </c:pt>
                <c:pt idx="4">
                  <c:v>0.72742836179839399</c:v>
                </c:pt>
                <c:pt idx="5">
                  <c:v>0.75435164616557804</c:v>
                </c:pt>
                <c:pt idx="6">
                  <c:v>0.74346493600144226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2A5-B900-905234E7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Married,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Census_ACS_marstatus!$B$18:$H$18</c:f>
              <c:numCache>
                <c:formatCode>#,##0.00</c:formatCode>
                <c:ptCount val="7"/>
                <c:pt idx="0">
                  <c:v>0.82324022562200583</c:v>
                </c:pt>
                <c:pt idx="1">
                  <c:v>0.79999757634023339</c:v>
                </c:pt>
                <c:pt idx="2">
                  <c:v>0.67565190380610218</c:v>
                </c:pt>
                <c:pt idx="3">
                  <c:v>0.60487434649776739</c:v>
                </c:pt>
                <c:pt idx="4">
                  <c:v>0.56061904093705461</c:v>
                </c:pt>
                <c:pt idx="5">
                  <c:v>0.51248175351606851</c:v>
                </c:pt>
                <c:pt idx="6">
                  <c:v>0.45069946629364727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0-4DF7-965E-39A63D1EA3A6}"/>
            </c:ext>
          </c:extLst>
        </c:ser>
        <c:ser>
          <c:idx val="1"/>
          <c:order val="1"/>
          <c:tx>
            <c:strRef>
              <c:f>Census_ACS_marstatus!$A$22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Census_ACS_marstatus!$B$24:$H$24</c:f>
              <c:numCache>
                <c:formatCode>#,##0.00</c:formatCode>
                <c:ptCount val="7"/>
                <c:pt idx="0">
                  <c:v>0.84574806839619809</c:v>
                </c:pt>
                <c:pt idx="1">
                  <c:v>0.80595523738347163</c:v>
                </c:pt>
                <c:pt idx="2">
                  <c:v>0.69166132122315116</c:v>
                </c:pt>
                <c:pt idx="3">
                  <c:v>0.63575797446916771</c:v>
                </c:pt>
                <c:pt idx="4">
                  <c:v>0.58951957271086486</c:v>
                </c:pt>
                <c:pt idx="5">
                  <c:v>0.54794052981614194</c:v>
                </c:pt>
                <c:pt idx="6">
                  <c:v>0.492858990801953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0-4DF7-965E-39A63D1E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Male teacher/Male, 25-34</a:t>
            </a:r>
            <a:r>
              <a:rPr lang="en-US" baseline="0"/>
              <a:t>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CPS!$B$155:$BI$155</c:f>
              <c:numCache>
                <c:formatCode>General</c:formatCode>
                <c:ptCount val="60"/>
                <c:pt idx="0">
                  <c:v>0</c:v>
                </c:pt>
                <c:pt idx="1">
                  <c:v>-0.14632921756274486</c:v>
                </c:pt>
                <c:pt idx="2">
                  <c:v>0.24082462856623366</c:v>
                </c:pt>
                <c:pt idx="3">
                  <c:v>2.8264134785176864E-2</c:v>
                </c:pt>
                <c:pt idx="4">
                  <c:v>-1.1228975156080345E-2</c:v>
                </c:pt>
                <c:pt idx="5">
                  <c:v>-2.704578965760307E-2</c:v>
                </c:pt>
                <c:pt idx="6">
                  <c:v>-5.4087995967934344E-2</c:v>
                </c:pt>
                <c:pt idx="7">
                  <c:v>5.3807058735911628E-2</c:v>
                </c:pt>
                <c:pt idx="8">
                  <c:v>0.10605844301199419</c:v>
                </c:pt>
                <c:pt idx="9">
                  <c:v>3.4842260408292081E-2</c:v>
                </c:pt>
                <c:pt idx="10">
                  <c:v>0.12006018623357706</c:v>
                </c:pt>
                <c:pt idx="11">
                  <c:v>1.463315202486859E-2</c:v>
                </c:pt>
                <c:pt idx="12">
                  <c:v>4.1716754968381675E-2</c:v>
                </c:pt>
                <c:pt idx="13">
                  <c:v>-5.9278870728567412E-2</c:v>
                </c:pt>
                <c:pt idx="14">
                  <c:v>1.8888082805289752E-2</c:v>
                </c:pt>
                <c:pt idx="15">
                  <c:v>-7.7072847669751976E-2</c:v>
                </c:pt>
                <c:pt idx="16">
                  <c:v>2.272071526348407E-2</c:v>
                </c:pt>
                <c:pt idx="17">
                  <c:v>-0.10295635231118627</c:v>
                </c:pt>
                <c:pt idx="18">
                  <c:v>-9.9972513205511593E-2</c:v>
                </c:pt>
                <c:pt idx="19">
                  <c:v>-0.19529625559736186</c:v>
                </c:pt>
                <c:pt idx="20">
                  <c:v>-0.10754111730499361</c:v>
                </c:pt>
                <c:pt idx="21">
                  <c:v>1.8113816864545385E-2</c:v>
                </c:pt>
                <c:pt idx="22">
                  <c:v>-0.11257883256436374</c:v>
                </c:pt>
                <c:pt idx="23">
                  <c:v>-3.6288925152287987E-2</c:v>
                </c:pt>
                <c:pt idx="24">
                  <c:v>-5.2506527852725249E-2</c:v>
                </c:pt>
                <c:pt idx="25">
                  <c:v>-6.0001033309283081E-2</c:v>
                </c:pt>
                <c:pt idx="26">
                  <c:v>1.5555291345584976E-2</c:v>
                </c:pt>
                <c:pt idx="27">
                  <c:v>-5.5246457559532836E-2</c:v>
                </c:pt>
                <c:pt idx="28">
                  <c:v>-9.5612274295931776E-2</c:v>
                </c:pt>
                <c:pt idx="29">
                  <c:v>7.437254986025188E-2</c:v>
                </c:pt>
                <c:pt idx="30">
                  <c:v>-0.12586723279605661</c:v>
                </c:pt>
                <c:pt idx="31">
                  <c:v>0.16265333521736913</c:v>
                </c:pt>
                <c:pt idx="32">
                  <c:v>7.2010675874005337E-2</c:v>
                </c:pt>
                <c:pt idx="33">
                  <c:v>9.2410437794584688E-2</c:v>
                </c:pt>
                <c:pt idx="34">
                  <c:v>1.9274132612866701E-2</c:v>
                </c:pt>
                <c:pt idx="35">
                  <c:v>-6.5997078416203614E-2</c:v>
                </c:pt>
                <c:pt idx="36">
                  <c:v>0.11618986638060758</c:v>
                </c:pt>
                <c:pt idx="37">
                  <c:v>2.9633582485588672E-2</c:v>
                </c:pt>
                <c:pt idx="38">
                  <c:v>-1.5287849312421553E-2</c:v>
                </c:pt>
                <c:pt idx="39">
                  <c:v>0.13237322240380678</c:v>
                </c:pt>
                <c:pt idx="40">
                  <c:v>3.5670583025938285E-2</c:v>
                </c:pt>
                <c:pt idx="41">
                  <c:v>-0.15853422425657326</c:v>
                </c:pt>
                <c:pt idx="42">
                  <c:v>-7.7202907318037806E-2</c:v>
                </c:pt>
                <c:pt idx="43">
                  <c:v>0.13756408373858964</c:v>
                </c:pt>
                <c:pt idx="44">
                  <c:v>-0.10603176884723897</c:v>
                </c:pt>
                <c:pt idx="45">
                  <c:v>0.13538997056517665</c:v>
                </c:pt>
                <c:pt idx="46">
                  <c:v>-2.1650546656795555E-2</c:v>
                </c:pt>
                <c:pt idx="47">
                  <c:v>7.286829815742335E-2</c:v>
                </c:pt>
                <c:pt idx="48">
                  <c:v>-9.2957663806822133E-2</c:v>
                </c:pt>
                <c:pt idx="49">
                  <c:v>-7.0830443784171582E-2</c:v>
                </c:pt>
                <c:pt idx="50">
                  <c:v>8.7009530024539039E-2</c:v>
                </c:pt>
                <c:pt idx="51">
                  <c:v>-1.8310999106466053E-2</c:v>
                </c:pt>
                <c:pt idx="52">
                  <c:v>0.12992431137904514</c:v>
                </c:pt>
                <c:pt idx="53">
                  <c:v>-6.1665314690237505E-2</c:v>
                </c:pt>
                <c:pt idx="54">
                  <c:v>-0.16196739299505847</c:v>
                </c:pt>
                <c:pt idx="55">
                  <c:v>3.2139745835759292E-2</c:v>
                </c:pt>
                <c:pt idx="56">
                  <c:v>0.18121656787078999</c:v>
                </c:pt>
                <c:pt idx="57">
                  <c:v>-0.1643075407906629</c:v>
                </c:pt>
                <c:pt idx="58">
                  <c:v>8.854677789138643E-2</c:v>
                </c:pt>
                <c:pt idx="59">
                  <c:v>-0.11435969740518637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E-459F-82ED-6E7C0F7FBC3D}"/>
            </c:ext>
          </c:extLst>
        </c:ser>
        <c:ser>
          <c:idx val="2"/>
          <c:order val="1"/>
          <c:tx>
            <c:strRef>
              <c:f>CPS!$A$156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CPS!$B$156:$BI$156</c:f>
              <c:numCache>
                <c:formatCode>General</c:formatCode>
                <c:ptCount val="60"/>
                <c:pt idx="0">
                  <c:v>0</c:v>
                </c:pt>
                <c:pt idx="1">
                  <c:v>5.0614031268783402E-3</c:v>
                </c:pt>
                <c:pt idx="2">
                  <c:v>-8.9089682569645848E-3</c:v>
                </c:pt>
                <c:pt idx="3">
                  <c:v>4.8854368431832107E-3</c:v>
                </c:pt>
                <c:pt idx="4">
                  <c:v>1.5096639781622678E-4</c:v>
                </c:pt>
                <c:pt idx="5">
                  <c:v>7.1331468029396661E-3</c:v>
                </c:pt>
                <c:pt idx="6">
                  <c:v>-3.8989711891245366E-3</c:v>
                </c:pt>
                <c:pt idx="7">
                  <c:v>-3.6831293591180758E-3</c:v>
                </c:pt>
                <c:pt idx="8">
                  <c:v>-1.3074047461873184E-3</c:v>
                </c:pt>
                <c:pt idx="9">
                  <c:v>-9.1038250906503165E-3</c:v>
                </c:pt>
                <c:pt idx="10">
                  <c:v>-4.116888839338681E-3</c:v>
                </c:pt>
                <c:pt idx="11">
                  <c:v>-1.5865375143033905E-3</c:v>
                </c:pt>
                <c:pt idx="12">
                  <c:v>1.6079396967256521E-3</c:v>
                </c:pt>
                <c:pt idx="13">
                  <c:v>1.3724605842568155E-3</c:v>
                </c:pt>
                <c:pt idx="14">
                  <c:v>-8.5611866900273115E-5</c:v>
                </c:pt>
                <c:pt idx="15">
                  <c:v>-2.2594961457370194E-3</c:v>
                </c:pt>
                <c:pt idx="16">
                  <c:v>1.4244295007911079E-3</c:v>
                </c:pt>
                <c:pt idx="17">
                  <c:v>1.6515564621990275E-3</c:v>
                </c:pt>
                <c:pt idx="18">
                  <c:v>-2.3688367168096941E-3</c:v>
                </c:pt>
                <c:pt idx="19">
                  <c:v>3.1066747054930705E-3</c:v>
                </c:pt>
                <c:pt idx="20">
                  <c:v>-5.8121803442445358E-3</c:v>
                </c:pt>
                <c:pt idx="21">
                  <c:v>-4.62977895873809E-3</c:v>
                </c:pt>
                <c:pt idx="22">
                  <c:v>-1.9627091678486586E-3</c:v>
                </c:pt>
                <c:pt idx="23">
                  <c:v>4.4967168377099132E-3</c:v>
                </c:pt>
                <c:pt idx="24">
                  <c:v>-4.1837642335840475E-3</c:v>
                </c:pt>
                <c:pt idx="25">
                  <c:v>1.1958452749868537E-3</c:v>
                </c:pt>
                <c:pt idx="26">
                  <c:v>1.2405739819278117E-4</c:v>
                </c:pt>
                <c:pt idx="27">
                  <c:v>1.9224119939613427E-4</c:v>
                </c:pt>
                <c:pt idx="28">
                  <c:v>2.0401225026902836E-3</c:v>
                </c:pt>
                <c:pt idx="29">
                  <c:v>-7.846271833620258E-3</c:v>
                </c:pt>
                <c:pt idx="30">
                  <c:v>1.9997231851998365E-3</c:v>
                </c:pt>
                <c:pt idx="31">
                  <c:v>-2.0154019479077245E-3</c:v>
                </c:pt>
                <c:pt idx="32">
                  <c:v>-6.5462539595216862E-3</c:v>
                </c:pt>
                <c:pt idx="33">
                  <c:v>1.816380220147365E-3</c:v>
                </c:pt>
                <c:pt idx="34">
                  <c:v>5.9940600102900005E-3</c:v>
                </c:pt>
                <c:pt idx="35">
                  <c:v>-3.5237610741576247E-3</c:v>
                </c:pt>
                <c:pt idx="36">
                  <c:v>9.3793891008332325E-3</c:v>
                </c:pt>
                <c:pt idx="37">
                  <c:v>-4.3325587979109598E-3</c:v>
                </c:pt>
                <c:pt idx="38">
                  <c:v>5.2677253956582154E-3</c:v>
                </c:pt>
                <c:pt idx="39">
                  <c:v>-6.8768354614085342E-3</c:v>
                </c:pt>
                <c:pt idx="40">
                  <c:v>2.3930516409820662E-3</c:v>
                </c:pt>
                <c:pt idx="41">
                  <c:v>-1.1183098282840698E-2</c:v>
                </c:pt>
                <c:pt idx="42">
                  <c:v>-6.5913345127801976E-3</c:v>
                </c:pt>
                <c:pt idx="43">
                  <c:v>1.8978495229475534E-4</c:v>
                </c:pt>
                <c:pt idx="44">
                  <c:v>6.2713612078066361E-3</c:v>
                </c:pt>
                <c:pt idx="45">
                  <c:v>4.222480257419392E-3</c:v>
                </c:pt>
                <c:pt idx="46">
                  <c:v>-9.3053366551749256E-3</c:v>
                </c:pt>
                <c:pt idx="47">
                  <c:v>-7.8831688527159771E-3</c:v>
                </c:pt>
                <c:pt idx="48">
                  <c:v>-3.7884372765028401E-3</c:v>
                </c:pt>
                <c:pt idx="49">
                  <c:v>-9.4931859736577667E-3</c:v>
                </c:pt>
                <c:pt idx="50">
                  <c:v>-1.5597699513444918E-4</c:v>
                </c:pt>
                <c:pt idx="51">
                  <c:v>1.6463898553087386E-6</c:v>
                </c:pt>
                <c:pt idx="52">
                  <c:v>-1.2105213045725233E-2</c:v>
                </c:pt>
                <c:pt idx="53">
                  <c:v>4.6730928319186626E-3</c:v>
                </c:pt>
                <c:pt idx="54">
                  <c:v>1.6263905526773537E-3</c:v>
                </c:pt>
                <c:pt idx="55">
                  <c:v>-1.8723790114074101E-3</c:v>
                </c:pt>
                <c:pt idx="56">
                  <c:v>2.7223200445437856E-3</c:v>
                </c:pt>
                <c:pt idx="57">
                  <c:v>2.2203066309269825E-3</c:v>
                </c:pt>
                <c:pt idx="58">
                  <c:v>-8.3861119771847237E-3</c:v>
                </c:pt>
                <c:pt idx="59">
                  <c:v>-1.5555344510038815E-2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E-459F-82ED-6E7C0F7F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ax val="0.2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Female teacher/Female,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CPS!$B$159:$BI$159</c:f>
              <c:numCache>
                <c:formatCode>General</c:formatCode>
                <c:ptCount val="60"/>
                <c:pt idx="0">
                  <c:v>0</c:v>
                </c:pt>
                <c:pt idx="1">
                  <c:v>9.7671718745157676E-2</c:v>
                </c:pt>
                <c:pt idx="2">
                  <c:v>-1.9860017752162396E-2</c:v>
                </c:pt>
                <c:pt idx="3">
                  <c:v>1.555614168643249E-2</c:v>
                </c:pt>
                <c:pt idx="4">
                  <c:v>0.11095566780337718</c:v>
                </c:pt>
                <c:pt idx="5">
                  <c:v>-4.3039067037331513E-3</c:v>
                </c:pt>
                <c:pt idx="6">
                  <c:v>-4.8470383068726086E-3</c:v>
                </c:pt>
                <c:pt idx="7">
                  <c:v>4.104354878413119E-2</c:v>
                </c:pt>
                <c:pt idx="8">
                  <c:v>9.220443414741375E-4</c:v>
                </c:pt>
                <c:pt idx="9">
                  <c:v>0.11563787636584699</c:v>
                </c:pt>
                <c:pt idx="10">
                  <c:v>6.934917058366441E-2</c:v>
                </c:pt>
                <c:pt idx="11">
                  <c:v>-6.4346324274486832E-3</c:v>
                </c:pt>
                <c:pt idx="12">
                  <c:v>5.9724253791476389E-2</c:v>
                </c:pt>
                <c:pt idx="13">
                  <c:v>-1.8264054273231523E-3</c:v>
                </c:pt>
                <c:pt idx="14">
                  <c:v>-7.4942574002942575E-2</c:v>
                </c:pt>
                <c:pt idx="15">
                  <c:v>-9.047060352068037E-2</c:v>
                </c:pt>
                <c:pt idx="16">
                  <c:v>-1.974552840876731E-2</c:v>
                </c:pt>
                <c:pt idx="17">
                  <c:v>-5.6677521887101179E-2</c:v>
                </c:pt>
                <c:pt idx="18">
                  <c:v>-9.468674815695044E-2</c:v>
                </c:pt>
                <c:pt idx="19">
                  <c:v>-9.8451413641836627E-2</c:v>
                </c:pt>
                <c:pt idx="20">
                  <c:v>-4.5022664577734961E-2</c:v>
                </c:pt>
                <c:pt idx="21">
                  <c:v>2.4113717757983544E-2</c:v>
                </c:pt>
                <c:pt idx="22">
                  <c:v>-3.7893201406866694E-3</c:v>
                </c:pt>
                <c:pt idx="23">
                  <c:v>-0.12309086553153037</c:v>
                </c:pt>
                <c:pt idx="24">
                  <c:v>-7.2085180602637688E-2</c:v>
                </c:pt>
                <c:pt idx="25">
                  <c:v>-2.8615802820512126E-2</c:v>
                </c:pt>
                <c:pt idx="26">
                  <c:v>-4.3260340600455915E-2</c:v>
                </c:pt>
                <c:pt idx="27">
                  <c:v>-4.5117682719153507E-4</c:v>
                </c:pt>
                <c:pt idx="28">
                  <c:v>-2.1145632978492923E-2</c:v>
                </c:pt>
                <c:pt idx="29">
                  <c:v>-3.2010549891291706E-2</c:v>
                </c:pt>
                <c:pt idx="30">
                  <c:v>2.4255125003807443E-2</c:v>
                </c:pt>
                <c:pt idx="31">
                  <c:v>8.9416043828482117E-2</c:v>
                </c:pt>
                <c:pt idx="32">
                  <c:v>-6.5780135395405726E-2</c:v>
                </c:pt>
                <c:pt idx="33">
                  <c:v>0.12205253407743299</c:v>
                </c:pt>
                <c:pt idx="34">
                  <c:v>-2.2536129689316731E-2</c:v>
                </c:pt>
                <c:pt idx="35">
                  <c:v>8.2805152405838633E-2</c:v>
                </c:pt>
                <c:pt idx="36">
                  <c:v>2.7395323360563051E-2</c:v>
                </c:pt>
                <c:pt idx="37">
                  <c:v>4.965960543720449E-3</c:v>
                </c:pt>
                <c:pt idx="38">
                  <c:v>-9.7538066814601976E-3</c:v>
                </c:pt>
                <c:pt idx="39">
                  <c:v>-1.7318110317014579E-2</c:v>
                </c:pt>
                <c:pt idx="40">
                  <c:v>0.11601077180098107</c:v>
                </c:pt>
                <c:pt idx="41">
                  <c:v>-4.8412744326502999E-2</c:v>
                </c:pt>
                <c:pt idx="42">
                  <c:v>4.7865846584619121E-2</c:v>
                </c:pt>
                <c:pt idx="43">
                  <c:v>8.2563062630790274E-2</c:v>
                </c:pt>
                <c:pt idx="44">
                  <c:v>-9.562849817877872E-2</c:v>
                </c:pt>
                <c:pt idx="45">
                  <c:v>5.5888201238497359E-2</c:v>
                </c:pt>
                <c:pt idx="46">
                  <c:v>-2.4634906008857982E-3</c:v>
                </c:pt>
                <c:pt idx="47">
                  <c:v>8.4005752505345033E-2</c:v>
                </c:pt>
                <c:pt idx="48">
                  <c:v>-9.1342612175976168E-2</c:v>
                </c:pt>
                <c:pt idx="49">
                  <c:v>1.8337684639949448E-2</c:v>
                </c:pt>
                <c:pt idx="50">
                  <c:v>-3.7714184147512597E-2</c:v>
                </c:pt>
                <c:pt idx="51">
                  <c:v>3.7997455217282816E-2</c:v>
                </c:pt>
                <c:pt idx="52">
                  <c:v>4.3528620342737412E-2</c:v>
                </c:pt>
                <c:pt idx="53">
                  <c:v>-3.0851990755689673E-2</c:v>
                </c:pt>
                <c:pt idx="54">
                  <c:v>-4.5325537457584719E-2</c:v>
                </c:pt>
                <c:pt idx="55">
                  <c:v>2.5229193616036483E-3</c:v>
                </c:pt>
                <c:pt idx="56">
                  <c:v>8.3201217489116353E-2</c:v>
                </c:pt>
                <c:pt idx="57">
                  <c:v>-2.7938626082113061E-2</c:v>
                </c:pt>
                <c:pt idx="58">
                  <c:v>-4.1642269334754012E-2</c:v>
                </c:pt>
                <c:pt idx="59">
                  <c:v>-6.210378694853258E-2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5-4936-9043-FBFF7A0E1F28}"/>
            </c:ext>
          </c:extLst>
        </c:ser>
        <c:ser>
          <c:idx val="2"/>
          <c:order val="1"/>
          <c:tx>
            <c:strRef>
              <c:f>CPS!$A$160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CPS!$B$160:$BI$160</c:f>
              <c:numCache>
                <c:formatCode>General</c:formatCode>
                <c:ptCount val="60"/>
                <c:pt idx="0">
                  <c:v>0</c:v>
                </c:pt>
                <c:pt idx="1">
                  <c:v>4.6152423341998539E-3</c:v>
                </c:pt>
                <c:pt idx="2">
                  <c:v>1.2872006263362379E-2</c:v>
                </c:pt>
                <c:pt idx="3">
                  <c:v>5.6268307653141836E-2</c:v>
                </c:pt>
                <c:pt idx="4">
                  <c:v>5.8168657640602639E-3</c:v>
                </c:pt>
                <c:pt idx="5">
                  <c:v>5.4596034829326068E-2</c:v>
                </c:pt>
                <c:pt idx="6">
                  <c:v>4.4536787836855662E-2</c:v>
                </c:pt>
                <c:pt idx="7">
                  <c:v>1.4632886587912175E-2</c:v>
                </c:pt>
                <c:pt idx="8">
                  <c:v>2.8491854641785608E-2</c:v>
                </c:pt>
                <c:pt idx="9">
                  <c:v>8.5762170057283038E-3</c:v>
                </c:pt>
                <c:pt idx="10">
                  <c:v>4.0186090367205218E-2</c:v>
                </c:pt>
                <c:pt idx="11">
                  <c:v>4.4882216857099921E-2</c:v>
                </c:pt>
                <c:pt idx="12">
                  <c:v>4.3130610887914145E-2</c:v>
                </c:pt>
                <c:pt idx="13">
                  <c:v>3.1406610329763662E-2</c:v>
                </c:pt>
                <c:pt idx="14">
                  <c:v>3.8452668468053397E-2</c:v>
                </c:pt>
                <c:pt idx="15">
                  <c:v>4.4516708804183791E-2</c:v>
                </c:pt>
                <c:pt idx="16">
                  <c:v>4.511754938069551E-2</c:v>
                </c:pt>
                <c:pt idx="17">
                  <c:v>2.5353249006577094E-2</c:v>
                </c:pt>
                <c:pt idx="18">
                  <c:v>3.7716803757240402E-2</c:v>
                </c:pt>
                <c:pt idx="19">
                  <c:v>1.7967118782250158E-2</c:v>
                </c:pt>
                <c:pt idx="20">
                  <c:v>1.462368769858019E-2</c:v>
                </c:pt>
                <c:pt idx="21">
                  <c:v>9.5536105549163253E-3</c:v>
                </c:pt>
                <c:pt idx="22">
                  <c:v>1.431658544541814E-2</c:v>
                </c:pt>
                <c:pt idx="23">
                  <c:v>2.1071468719886077E-2</c:v>
                </c:pt>
                <c:pt idx="24">
                  <c:v>2.9271454852186074E-3</c:v>
                </c:pt>
                <c:pt idx="25">
                  <c:v>1.4176582371182078E-2</c:v>
                </c:pt>
                <c:pt idx="26">
                  <c:v>5.8585650132276235E-3</c:v>
                </c:pt>
                <c:pt idx="27">
                  <c:v>8.608333796332357E-3</c:v>
                </c:pt>
                <c:pt idx="28">
                  <c:v>1.2189267092516665E-3</c:v>
                </c:pt>
                <c:pt idx="29">
                  <c:v>-6.6957524662089041E-3</c:v>
                </c:pt>
                <c:pt idx="30">
                  <c:v>6.6812235782063301E-3</c:v>
                </c:pt>
                <c:pt idx="31">
                  <c:v>-4.0268096033530543E-3</c:v>
                </c:pt>
                <c:pt idx="32">
                  <c:v>9.8556484954943069E-3</c:v>
                </c:pt>
                <c:pt idx="33">
                  <c:v>5.9418097358230337E-3</c:v>
                </c:pt>
                <c:pt idx="34">
                  <c:v>-4.4306470662180963E-4</c:v>
                </c:pt>
                <c:pt idx="35">
                  <c:v>1.6855727349051997E-2</c:v>
                </c:pt>
                <c:pt idx="36">
                  <c:v>7.815405038851031E-3</c:v>
                </c:pt>
                <c:pt idx="37">
                  <c:v>-5.3144366039049595E-3</c:v>
                </c:pt>
                <c:pt idx="38">
                  <c:v>8.2892037248422645E-3</c:v>
                </c:pt>
                <c:pt idx="39">
                  <c:v>-9.0129352719389155E-3</c:v>
                </c:pt>
                <c:pt idx="40">
                  <c:v>-9.0485018551305085E-3</c:v>
                </c:pt>
                <c:pt idx="41">
                  <c:v>-1.3496229891248102E-2</c:v>
                </c:pt>
                <c:pt idx="42">
                  <c:v>-1.1741608712214746E-2</c:v>
                </c:pt>
                <c:pt idx="43">
                  <c:v>2.7087355939623414E-3</c:v>
                </c:pt>
                <c:pt idx="44">
                  <c:v>-2.0082956418214226E-3</c:v>
                </c:pt>
                <c:pt idx="45">
                  <c:v>8.1348499109110683E-3</c:v>
                </c:pt>
                <c:pt idx="46">
                  <c:v>1.6001318446433321E-2</c:v>
                </c:pt>
                <c:pt idx="47">
                  <c:v>-3.783165182239423E-3</c:v>
                </c:pt>
                <c:pt idx="48">
                  <c:v>-2.9703768841006228E-3</c:v>
                </c:pt>
                <c:pt idx="49">
                  <c:v>-9.9263979609965913E-3</c:v>
                </c:pt>
                <c:pt idx="50">
                  <c:v>-1.6893336426247463E-3</c:v>
                </c:pt>
                <c:pt idx="51">
                  <c:v>-7.245328421878694E-3</c:v>
                </c:pt>
                <c:pt idx="52">
                  <c:v>1.4765858504613982E-3</c:v>
                </c:pt>
                <c:pt idx="53">
                  <c:v>-4.5117114991450324E-3</c:v>
                </c:pt>
                <c:pt idx="54">
                  <c:v>3.3724385992764394E-3</c:v>
                </c:pt>
                <c:pt idx="55">
                  <c:v>2.3903033304485011E-2</c:v>
                </c:pt>
                <c:pt idx="56">
                  <c:v>5.2844348205727254E-4</c:v>
                </c:pt>
                <c:pt idx="57">
                  <c:v>5.4315633674704156E-3</c:v>
                </c:pt>
                <c:pt idx="58">
                  <c:v>5.2456621370993717E-3</c:v>
                </c:pt>
                <c:pt idx="59">
                  <c:v>-8.2904350028517593E-3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5-4936-9043-FBFF7A0E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ax val="0.2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Male teacher/Male,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Census_ACS!$B$155:$H$155</c:f>
              <c:numCache>
                <c:formatCode>General</c:formatCode>
                <c:ptCount val="7"/>
                <c:pt idx="0">
                  <c:v>0</c:v>
                </c:pt>
                <c:pt idx="1">
                  <c:v>0.40711710575805515</c:v>
                </c:pt>
                <c:pt idx="2">
                  <c:v>-6.0995019220539515E-2</c:v>
                </c:pt>
                <c:pt idx="3">
                  <c:v>-0.67720041765932537</c:v>
                </c:pt>
                <c:pt idx="4">
                  <c:v>0.37146360465419903</c:v>
                </c:pt>
                <c:pt idx="5">
                  <c:v>0.24273621767893294</c:v>
                </c:pt>
                <c:pt idx="6">
                  <c:v>1.3497617965647635E-2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3-4819-B732-78ABA1E47C2F}"/>
            </c:ext>
          </c:extLst>
        </c:ser>
        <c:ser>
          <c:idx val="2"/>
          <c:order val="1"/>
          <c:tx>
            <c:strRef>
              <c:f>Census_ACS!$A$156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Census_ACS!$B$156:$H$156</c:f>
              <c:numCache>
                <c:formatCode>General</c:formatCode>
                <c:ptCount val="7"/>
                <c:pt idx="0">
                  <c:v>0</c:v>
                </c:pt>
                <c:pt idx="1">
                  <c:v>-4.2796176898901306E-3</c:v>
                </c:pt>
                <c:pt idx="2">
                  <c:v>4.6680851319781669E-4</c:v>
                </c:pt>
                <c:pt idx="3">
                  <c:v>-8.5583341899632959E-3</c:v>
                </c:pt>
                <c:pt idx="4">
                  <c:v>-6.2703448079973093E-2</c:v>
                </c:pt>
                <c:pt idx="5">
                  <c:v>1.6269731207157856E-2</c:v>
                </c:pt>
                <c:pt idx="6">
                  <c:v>-3.74940007645162E-2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3-4819-B732-78ABA1E4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Female teacher/Female,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Census_ACS!$B$159:$H$159</c:f>
              <c:numCache>
                <c:formatCode>General</c:formatCode>
                <c:ptCount val="7"/>
                <c:pt idx="0">
                  <c:v>0</c:v>
                </c:pt>
                <c:pt idx="1">
                  <c:v>0.47407940371897972</c:v>
                </c:pt>
                <c:pt idx="2">
                  <c:v>-0.10574673112116884</c:v>
                </c:pt>
                <c:pt idx="3">
                  <c:v>-0.4957941075376735</c:v>
                </c:pt>
                <c:pt idx="4">
                  <c:v>0.38823559527387541</c:v>
                </c:pt>
                <c:pt idx="5">
                  <c:v>0.20978308893317932</c:v>
                </c:pt>
                <c:pt idx="6">
                  <c:v>-4.6268332061081718E-2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1-414D-8EFF-F0552B99AECF}"/>
            </c:ext>
          </c:extLst>
        </c:ser>
        <c:ser>
          <c:idx val="2"/>
          <c:order val="1"/>
          <c:tx>
            <c:strRef>
              <c:f>Census_ACS!$A$160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Census_ACS!$B$160:$H$160</c:f>
              <c:numCache>
                <c:formatCode>General</c:formatCode>
                <c:ptCount val="7"/>
                <c:pt idx="0">
                  <c:v>0</c:v>
                </c:pt>
                <c:pt idx="1">
                  <c:v>0.23872750705793733</c:v>
                </c:pt>
                <c:pt idx="2">
                  <c:v>0.36246541365894641</c:v>
                </c:pt>
                <c:pt idx="3">
                  <c:v>0.12684260250406493</c:v>
                </c:pt>
                <c:pt idx="4">
                  <c:v>-1.3635042266640474E-2</c:v>
                </c:pt>
                <c:pt idx="5">
                  <c:v>5.2522149339034874E-2</c:v>
                </c:pt>
                <c:pt idx="6">
                  <c:v>-9.9310328389445868E-4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1-414D-8EFF-F0552B99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CPS_teacher_age!$B$32:$BI$32</c:f>
              <c:numCache>
                <c:formatCode>#,##0</c:formatCode>
                <c:ptCount val="60"/>
                <c:pt idx="0">
                  <c:v>8.022577610536219</c:v>
                </c:pt>
                <c:pt idx="1">
                  <c:v>8.67710843373494</c:v>
                </c:pt>
                <c:pt idx="2">
                  <c:v>8.418549346016647</c:v>
                </c:pt>
                <c:pt idx="3">
                  <c:v>8.1349206349206344</c:v>
                </c:pt>
                <c:pt idx="4">
                  <c:v>8.3643101482326117</c:v>
                </c:pt>
                <c:pt idx="5">
                  <c:v>8.2068661971830981</c:v>
                </c:pt>
                <c:pt idx="6">
                  <c:v>23.057955742887248</c:v>
                </c:pt>
                <c:pt idx="7">
                  <c:v>22.969917012448132</c:v>
                </c:pt>
                <c:pt idx="8">
                  <c:v>22.171128608923883</c:v>
                </c:pt>
                <c:pt idx="9">
                  <c:v>20.648490749756572</c:v>
                </c:pt>
                <c:pt idx="10">
                  <c:v>19.523785926660061</c:v>
                </c:pt>
                <c:pt idx="11">
                  <c:v>18.326781326781326</c:v>
                </c:pt>
                <c:pt idx="12">
                  <c:v>17.733432245301682</c:v>
                </c:pt>
                <c:pt idx="13">
                  <c:v>17.349</c:v>
                </c:pt>
                <c:pt idx="14">
                  <c:v>17.634549878345499</c:v>
                </c:pt>
                <c:pt idx="15">
                  <c:v>17.722967309304273</c:v>
                </c:pt>
                <c:pt idx="16">
                  <c:v>17.214876033057852</c:v>
                </c:pt>
                <c:pt idx="17">
                  <c:v>16.204177323103153</c:v>
                </c:pt>
                <c:pt idx="18">
                  <c:v>15.75117540687161</c:v>
                </c:pt>
                <c:pt idx="19">
                  <c:v>15.838120104438643</c:v>
                </c:pt>
                <c:pt idx="20">
                  <c:v>15.351530190239867</c:v>
                </c:pt>
                <c:pt idx="21">
                  <c:v>14.411251980982568</c:v>
                </c:pt>
                <c:pt idx="22">
                  <c:v>13.845368916797488</c:v>
                </c:pt>
                <c:pt idx="23">
                  <c:v>13.343797856049004</c:v>
                </c:pt>
                <c:pt idx="24">
                  <c:v>13.141689373297003</c:v>
                </c:pt>
                <c:pt idx="25">
                  <c:v>12.940763834762276</c:v>
                </c:pt>
                <c:pt idx="26">
                  <c:v>12.742988859008836</c:v>
                </c:pt>
                <c:pt idx="27">
                  <c:v>12.187122736418511</c:v>
                </c:pt>
                <c:pt idx="28">
                  <c:v>12.309185959671396</c:v>
                </c:pt>
                <c:pt idx="29">
                  <c:v>12.41196261682243</c:v>
                </c:pt>
                <c:pt idx="30">
                  <c:v>11.985951940850278</c:v>
                </c:pt>
                <c:pt idx="31">
                  <c:v>11.669549549549549</c:v>
                </c:pt>
                <c:pt idx="32">
                  <c:v>12.107372400756145</c:v>
                </c:pt>
                <c:pt idx="33">
                  <c:v>11.861152141802068</c:v>
                </c:pt>
                <c:pt idx="34">
                  <c:v>12.316268980477224</c:v>
                </c:pt>
                <c:pt idx="35">
                  <c:v>12.062368310155922</c:v>
                </c:pt>
                <c:pt idx="36">
                  <c:v>11.60864297253635</c:v>
                </c:pt>
                <c:pt idx="37">
                  <c:v>11.18854045683314</c:v>
                </c:pt>
                <c:pt idx="38">
                  <c:v>10.945351043643264</c:v>
                </c:pt>
                <c:pt idx="39">
                  <c:v>12.67728337236534</c:v>
                </c:pt>
                <c:pt idx="40">
                  <c:v>12.2875772134523</c:v>
                </c:pt>
                <c:pt idx="41">
                  <c:v>13.49237029501526</c:v>
                </c:pt>
                <c:pt idx="42">
                  <c:v>12.652089407191449</c:v>
                </c:pt>
                <c:pt idx="43">
                  <c:v>12.340019333011117</c:v>
                </c:pt>
                <c:pt idx="44">
                  <c:v>12.721490116573746</c:v>
                </c:pt>
                <c:pt idx="45">
                  <c:v>11.961004143309774</c:v>
                </c:pt>
                <c:pt idx="46">
                  <c:v>11.770838396111786</c:v>
                </c:pt>
                <c:pt idx="47">
                  <c:v>11.470588235294118</c:v>
                </c:pt>
                <c:pt idx="48">
                  <c:v>11.820657507360156</c:v>
                </c:pt>
                <c:pt idx="49">
                  <c:v>11.479890764647468</c:v>
                </c:pt>
                <c:pt idx="50">
                  <c:v>11.569529652351738</c:v>
                </c:pt>
                <c:pt idx="51">
                  <c:v>11.616246498599439</c:v>
                </c:pt>
                <c:pt idx="52">
                  <c:v>11.446039477057164</c:v>
                </c:pt>
                <c:pt idx="53">
                  <c:v>10.802496328928047</c:v>
                </c:pt>
                <c:pt idx="54">
                  <c:v>10.906571654790183</c:v>
                </c:pt>
                <c:pt idx="55">
                  <c:v>10.54580947423217</c:v>
                </c:pt>
                <c:pt idx="56">
                  <c:v>10.214379427971661</c:v>
                </c:pt>
                <c:pt idx="57">
                  <c:v>10.032012595119392</c:v>
                </c:pt>
                <c:pt idx="58">
                  <c:v>10.196629213483146</c:v>
                </c:pt>
                <c:pt idx="59">
                  <c:v>10.912512061756191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9-44B0-BAD3-90F159F1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Share of female teachers</a:t>
            </a:r>
            <a:r>
              <a:rPr lang="en-US" sz="1400" b="0" i="0" u="none" strike="noStrike" baseline="0">
                <a:effectLst/>
              </a:rPr>
              <a:t>, 25-34 yrs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CPS!$B$122:$BI$122</c:f>
              <c:numCache>
                <c:formatCode>#,##0.000</c:formatCode>
                <c:ptCount val="60"/>
                <c:pt idx="0">
                  <c:v>0.55434782608695654</c:v>
                </c:pt>
                <c:pt idx="1">
                  <c:v>0.60591133004926112</c:v>
                </c:pt>
                <c:pt idx="2">
                  <c:v>0.55000000000000004</c:v>
                </c:pt>
                <c:pt idx="3">
                  <c:v>0.56387665198237891</c:v>
                </c:pt>
                <c:pt idx="4">
                  <c:v>0.59304703476482623</c:v>
                </c:pt>
                <c:pt idx="5">
                  <c:v>0.61128526645768022</c:v>
                </c:pt>
                <c:pt idx="6">
                  <c:v>0.63453815261044177</c:v>
                </c:pt>
                <c:pt idx="7">
                  <c:v>0.63138686131386856</c:v>
                </c:pt>
                <c:pt idx="8">
                  <c:v>0.61330935251798557</c:v>
                </c:pt>
                <c:pt idx="9">
                  <c:v>0.63902439024390245</c:v>
                </c:pt>
                <c:pt idx="10">
                  <c:v>0.63181148748159055</c:v>
                </c:pt>
                <c:pt idx="11">
                  <c:v>0.63977746870653684</c:v>
                </c:pt>
                <c:pt idx="12">
                  <c:v>0.65189873417721522</c:v>
                </c:pt>
                <c:pt idx="13">
                  <c:v>0.67295597484276726</c:v>
                </c:pt>
                <c:pt idx="14">
                  <c:v>0.66067146282973621</c:v>
                </c:pt>
                <c:pt idx="15">
                  <c:v>0.66391752577319585</c:v>
                </c:pt>
                <c:pt idx="16">
                  <c:v>0.66020408163265309</c:v>
                </c:pt>
                <c:pt idx="17">
                  <c:v>0.68105263157894735</c:v>
                </c:pt>
                <c:pt idx="18">
                  <c:v>0.69007490636704116</c:v>
                </c:pt>
                <c:pt idx="19">
                  <c:v>0.70961145194274033</c:v>
                </c:pt>
                <c:pt idx="20">
                  <c:v>0.72956730769230771</c:v>
                </c:pt>
                <c:pt idx="21">
                  <c:v>0.73232908458864432</c:v>
                </c:pt>
                <c:pt idx="22">
                  <c:v>0.75678866587957494</c:v>
                </c:pt>
                <c:pt idx="23">
                  <c:v>0.74487179487179489</c:v>
                </c:pt>
                <c:pt idx="24">
                  <c:v>0.74277854195323245</c:v>
                </c:pt>
                <c:pt idx="25">
                  <c:v>0.75391180654338552</c:v>
                </c:pt>
                <c:pt idx="26">
                  <c:v>0.7429837518463811</c:v>
                </c:pt>
                <c:pt idx="27">
                  <c:v>0.75242718446601942</c:v>
                </c:pt>
                <c:pt idx="28">
                  <c:v>0.76863354037267084</c:v>
                </c:pt>
                <c:pt idx="29">
                  <c:v>0.74721780604133547</c:v>
                </c:pt>
                <c:pt idx="30">
                  <c:v>0.77631578947368418</c:v>
                </c:pt>
                <c:pt idx="31">
                  <c:v>0.7626339969372129</c:v>
                </c:pt>
                <c:pt idx="32">
                  <c:v>0.74135090609555188</c:v>
                </c:pt>
                <c:pt idx="33">
                  <c:v>0.7488721804511278</c:v>
                </c:pt>
                <c:pt idx="34">
                  <c:v>0.74007220216606495</c:v>
                </c:pt>
                <c:pt idx="35">
                  <c:v>0.76791808873720135</c:v>
                </c:pt>
                <c:pt idx="36">
                  <c:v>0.75082508250825086</c:v>
                </c:pt>
                <c:pt idx="37">
                  <c:v>0.74791318864774625</c:v>
                </c:pt>
                <c:pt idx="38">
                  <c:v>0.74536256323777406</c:v>
                </c:pt>
                <c:pt idx="39">
                  <c:v>0.72746331236897277</c:v>
                </c:pt>
                <c:pt idx="40">
                  <c:v>0.74368932038834956</c:v>
                </c:pt>
                <c:pt idx="41">
                  <c:v>0.76324324324324322</c:v>
                </c:pt>
                <c:pt idx="42">
                  <c:v>0.78270509977827052</c:v>
                </c:pt>
                <c:pt idx="43">
                  <c:v>0.77439024390243905</c:v>
                </c:pt>
                <c:pt idx="44">
                  <c:v>0.77083333333333337</c:v>
                </c:pt>
                <c:pt idx="45">
                  <c:v>0.7591006423982869</c:v>
                </c:pt>
                <c:pt idx="46">
                  <c:v>0.76609442060085842</c:v>
                </c:pt>
                <c:pt idx="47">
                  <c:v>0.77065111758989313</c:v>
                </c:pt>
                <c:pt idx="48">
                  <c:v>0.77178423236514526</c:v>
                </c:pt>
                <c:pt idx="49">
                  <c:v>0.78852284803400641</c:v>
                </c:pt>
                <c:pt idx="50">
                  <c:v>0.76567656765676573</c:v>
                </c:pt>
                <c:pt idx="51">
                  <c:v>0.7694840834248079</c:v>
                </c:pt>
                <c:pt idx="52">
                  <c:v>0.75672877846790887</c:v>
                </c:pt>
                <c:pt idx="53">
                  <c:v>0.76293103448275867</c:v>
                </c:pt>
                <c:pt idx="54">
                  <c:v>0.78455790784557911</c:v>
                </c:pt>
                <c:pt idx="55">
                  <c:v>0.78450363196125905</c:v>
                </c:pt>
                <c:pt idx="56">
                  <c:v>0.76617480136208849</c:v>
                </c:pt>
                <c:pt idx="57">
                  <c:v>0.79072532699167652</c:v>
                </c:pt>
                <c:pt idx="58">
                  <c:v>0.76647564469914042</c:v>
                </c:pt>
                <c:pt idx="59">
                  <c:v>0.77286135693215341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1-43FA-8605-C0B6F07A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and ACS: 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Census_ACS_teacher_age!$B$32:$H$32</c:f>
              <c:numCache>
                <c:formatCode>#,##0</c:formatCode>
                <c:ptCount val="7"/>
                <c:pt idx="0">
                  <c:v>27.879597580693456</c:v>
                </c:pt>
                <c:pt idx="1">
                  <c:v>20.791688758067171</c:v>
                </c:pt>
                <c:pt idx="2">
                  <c:v>14.233933232136811</c:v>
                </c:pt>
                <c:pt idx="3">
                  <c:v>11.133861958862733</c:v>
                </c:pt>
                <c:pt idx="4">
                  <c:v>9.7982080077959779</c:v>
                </c:pt>
                <c:pt idx="5">
                  <c:v>7.7278938197538487</c:v>
                </c:pt>
                <c:pt idx="6">
                  <c:v>7.4444051425073123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AF4-B87C-EE30997A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NCES: Pupil-teacher</a:t>
            </a:r>
            <a:r>
              <a:rPr lang="en-US" baseline="0"/>
              <a:t> ratio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NCES!$B$5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NCES!$B$6:$B$54</c:f>
              <c:numCache>
                <c:formatCode>#,##0.##</c:formatCode>
                <c:ptCount val="49"/>
                <c:pt idx="0">
                  <c:v>26.9</c:v>
                </c:pt>
                <c:pt idx="1">
                  <c:v>25.8</c:v>
                </c:pt>
                <c:pt idx="2">
                  <c:v>24.7</c:v>
                </c:pt>
                <c:pt idx="3">
                  <c:v>22.3</c:v>
                </c:pt>
                <c:pt idx="4">
                  <c:v>22.3</c:v>
                </c:pt>
                <c:pt idx="5">
                  <c:v>21.7</c:v>
                </c:pt>
                <c:pt idx="6">
                  <c:v>21.3</c:v>
                </c:pt>
                <c:pt idx="7">
                  <c:v>20.8</c:v>
                </c:pt>
                <c:pt idx="8">
                  <c:v>20.399999999999999</c:v>
                </c:pt>
                <c:pt idx="9">
                  <c:v>20.2</c:v>
                </c:pt>
                <c:pt idx="10">
                  <c:v>19.7</c:v>
                </c:pt>
                <c:pt idx="11">
                  <c:v>19.3</c:v>
                </c:pt>
                <c:pt idx="12">
                  <c:v>19.100000000000001</c:v>
                </c:pt>
                <c:pt idx="13">
                  <c:v>18.7</c:v>
                </c:pt>
                <c:pt idx="14">
                  <c:v>18.8</c:v>
                </c:pt>
                <c:pt idx="15">
                  <c:v>18.600000000000001</c:v>
                </c:pt>
                <c:pt idx="16">
                  <c:v>18.399999999999999</c:v>
                </c:pt>
                <c:pt idx="17">
                  <c:v>18.100000000000001</c:v>
                </c:pt>
                <c:pt idx="18">
                  <c:v>17.899999999999999</c:v>
                </c:pt>
                <c:pt idx="19">
                  <c:v>17.7</c:v>
                </c:pt>
                <c:pt idx="20">
                  <c:v>17.600000000000001</c:v>
                </c:pt>
                <c:pt idx="21">
                  <c:v>17.3</c:v>
                </c:pt>
                <c:pt idx="22">
                  <c:v>17.2</c:v>
                </c:pt>
                <c:pt idx="23">
                  <c:v>17.2</c:v>
                </c:pt>
                <c:pt idx="24">
                  <c:v>17.3</c:v>
                </c:pt>
                <c:pt idx="25">
                  <c:v>17.399999999999999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17.3</c:v>
                </c:pt>
                <c:pt idx="29">
                  <c:v>17.100000000000001</c:v>
                </c:pt>
                <c:pt idx="30">
                  <c:v>16.8</c:v>
                </c:pt>
                <c:pt idx="31">
                  <c:v>16.399999999999999</c:v>
                </c:pt>
                <c:pt idx="32">
                  <c:v>16.100000000000001</c:v>
                </c:pt>
                <c:pt idx="33" formatCode="#,##0">
                  <c:v>16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15.8</c:v>
                </c:pt>
                <c:pt idx="38">
                  <c:v>15.6</c:v>
                </c:pt>
                <c:pt idx="39">
                  <c:v>15.6</c:v>
                </c:pt>
                <c:pt idx="40">
                  <c:v>15.4</c:v>
                </c:pt>
                <c:pt idx="41">
                  <c:v>15.3</c:v>
                </c:pt>
                <c:pt idx="42">
                  <c:v>15.4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>
                  <c:v>16.100000000000001</c:v>
                </c:pt>
                <c:pt idx="47">
                  <c:v>16.100000000000001</c:v>
                </c:pt>
                <c:pt idx="48" formatCode="#,##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3-4CA2-A36D-5EA4651B956B}"/>
            </c:ext>
          </c:extLst>
        </c:ser>
        <c:ser>
          <c:idx val="1"/>
          <c:order val="1"/>
          <c:tx>
            <c:strRef>
              <c:f>NCES!$C$5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NCES!$C$6:$C$54</c:f>
              <c:numCache>
                <c:formatCode>#,##0.##</c:formatCode>
                <c:ptCount val="49"/>
                <c:pt idx="0">
                  <c:v>31.7</c:v>
                </c:pt>
                <c:pt idx="1">
                  <c:v>30.7</c:v>
                </c:pt>
                <c:pt idx="2">
                  <c:v>28.3</c:v>
                </c:pt>
                <c:pt idx="3" formatCode="#,##0">
                  <c:v>23</c:v>
                </c:pt>
                <c:pt idx="4">
                  <c:v>22.6</c:v>
                </c:pt>
                <c:pt idx="5">
                  <c:v>21.6</c:v>
                </c:pt>
                <c:pt idx="6">
                  <c:v>21.2</c:v>
                </c:pt>
                <c:pt idx="7">
                  <c:v>20.399999999999999</c:v>
                </c:pt>
                <c:pt idx="8">
                  <c:v>19.600000000000001</c:v>
                </c:pt>
                <c:pt idx="9">
                  <c:v>19.3</c:v>
                </c:pt>
                <c:pt idx="10">
                  <c:v>18.399999999999999</c:v>
                </c:pt>
                <c:pt idx="11">
                  <c:v>18.7</c:v>
                </c:pt>
                <c:pt idx="12">
                  <c:v>18.100000000000001</c:v>
                </c:pt>
                <c:pt idx="13">
                  <c:v>17.7</c:v>
                </c:pt>
                <c:pt idx="14">
                  <c:v>17.600000000000001</c:v>
                </c:pt>
                <c:pt idx="15">
                  <c:v>17.2</c:v>
                </c:pt>
                <c:pt idx="16" formatCode="#,##0">
                  <c:v>17</c:v>
                </c:pt>
                <c:pt idx="17">
                  <c:v>16.8</c:v>
                </c:pt>
                <c:pt idx="18">
                  <c:v>16.2</c:v>
                </c:pt>
                <c:pt idx="19">
                  <c:v>15.7</c:v>
                </c:pt>
                <c:pt idx="20">
                  <c:v>15.6</c:v>
                </c:pt>
                <c:pt idx="21">
                  <c:v>15.2</c:v>
                </c:pt>
                <c:pt idx="22">
                  <c:v>15.7</c:v>
                </c:pt>
                <c:pt idx="23">
                  <c:v>15.6</c:v>
                </c:pt>
                <c:pt idx="24">
                  <c:v>15.6</c:v>
                </c:pt>
                <c:pt idx="25">
                  <c:v>16.100000000000001</c:v>
                </c:pt>
                <c:pt idx="26">
                  <c:v>16.7</c:v>
                </c:pt>
                <c:pt idx="27">
                  <c:v>16.2</c:v>
                </c:pt>
                <c:pt idx="28">
                  <c:v>15.7</c:v>
                </c:pt>
                <c:pt idx="29">
                  <c:v>15.5</c:v>
                </c:pt>
                <c:pt idx="30">
                  <c:v>15.2</c:v>
                </c:pt>
                <c:pt idx="31" formatCode="#,##0">
                  <c:v>15</c:v>
                </c:pt>
                <c:pt idx="32">
                  <c:v>14.7</c:v>
                </c:pt>
                <c:pt idx="33">
                  <c:v>14.5</c:v>
                </c:pt>
                <c:pt idx="34">
                  <c:v>14.3</c:v>
                </c:pt>
                <c:pt idx="35">
                  <c:v>14.1</c:v>
                </c:pt>
                <c:pt idx="36">
                  <c:v>13.8</c:v>
                </c:pt>
                <c:pt idx="37">
                  <c:v>13.7</c:v>
                </c:pt>
                <c:pt idx="38">
                  <c:v>13.5</c:v>
                </c:pt>
                <c:pt idx="39">
                  <c:v>13.2</c:v>
                </c:pt>
                <c:pt idx="40" formatCode="#,##0">
                  <c:v>13</c:v>
                </c:pt>
                <c:pt idx="41">
                  <c:v>12.8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12.4</c:v>
                </c:pt>
                <c:pt idx="46">
                  <c:v>12.2</c:v>
                </c:pt>
                <c:pt idx="47">
                  <c:v>12.1</c:v>
                </c:pt>
                <c:pt idx="48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3-4CA2-A36D-5EA4651B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39176"/>
        <c:axId val="559339832"/>
      </c:barChart>
      <c:catAx>
        <c:axId val="5593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832"/>
        <c:crosses val="autoZero"/>
        <c:auto val="1"/>
        <c:lblAlgn val="ctr"/>
        <c:lblOffset val="100"/>
        <c:noMultiLvlLbl val="0"/>
      </c:catAx>
      <c:valAx>
        <c:axId val="5593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NCES: Pupil-teacher</a:t>
            </a:r>
            <a:r>
              <a:rPr lang="en-US" baseline="0"/>
              <a:t> ratio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NCES!$B$5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NCES!$B$6:$B$54</c:f>
              <c:numCache>
                <c:formatCode>#,##0.##</c:formatCode>
                <c:ptCount val="49"/>
                <c:pt idx="0">
                  <c:v>26.9</c:v>
                </c:pt>
                <c:pt idx="1">
                  <c:v>25.8</c:v>
                </c:pt>
                <c:pt idx="2">
                  <c:v>24.7</c:v>
                </c:pt>
                <c:pt idx="3">
                  <c:v>22.3</c:v>
                </c:pt>
                <c:pt idx="4">
                  <c:v>22.3</c:v>
                </c:pt>
                <c:pt idx="5">
                  <c:v>21.7</c:v>
                </c:pt>
                <c:pt idx="6">
                  <c:v>21.3</c:v>
                </c:pt>
                <c:pt idx="7">
                  <c:v>20.8</c:v>
                </c:pt>
                <c:pt idx="8">
                  <c:v>20.399999999999999</c:v>
                </c:pt>
                <c:pt idx="9">
                  <c:v>20.2</c:v>
                </c:pt>
                <c:pt idx="10">
                  <c:v>19.7</c:v>
                </c:pt>
                <c:pt idx="11">
                  <c:v>19.3</c:v>
                </c:pt>
                <c:pt idx="12">
                  <c:v>19.100000000000001</c:v>
                </c:pt>
                <c:pt idx="13">
                  <c:v>18.7</c:v>
                </c:pt>
                <c:pt idx="14">
                  <c:v>18.8</c:v>
                </c:pt>
                <c:pt idx="15">
                  <c:v>18.600000000000001</c:v>
                </c:pt>
                <c:pt idx="16">
                  <c:v>18.399999999999999</c:v>
                </c:pt>
                <c:pt idx="17">
                  <c:v>18.100000000000001</c:v>
                </c:pt>
                <c:pt idx="18">
                  <c:v>17.899999999999999</c:v>
                </c:pt>
                <c:pt idx="19">
                  <c:v>17.7</c:v>
                </c:pt>
                <c:pt idx="20">
                  <c:v>17.600000000000001</c:v>
                </c:pt>
                <c:pt idx="21">
                  <c:v>17.3</c:v>
                </c:pt>
                <c:pt idx="22">
                  <c:v>17.2</c:v>
                </c:pt>
                <c:pt idx="23">
                  <c:v>17.2</c:v>
                </c:pt>
                <c:pt idx="24">
                  <c:v>17.3</c:v>
                </c:pt>
                <c:pt idx="25">
                  <c:v>17.399999999999999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17.3</c:v>
                </c:pt>
                <c:pt idx="29">
                  <c:v>17.100000000000001</c:v>
                </c:pt>
                <c:pt idx="30">
                  <c:v>16.8</c:v>
                </c:pt>
                <c:pt idx="31">
                  <c:v>16.399999999999999</c:v>
                </c:pt>
                <c:pt idx="32">
                  <c:v>16.100000000000001</c:v>
                </c:pt>
                <c:pt idx="33" formatCode="#,##0">
                  <c:v>16</c:v>
                </c:pt>
                <c:pt idx="34">
                  <c:v>15.9</c:v>
                </c:pt>
                <c:pt idx="35">
                  <c:v>15.9</c:v>
                </c:pt>
                <c:pt idx="36">
                  <c:v>15.9</c:v>
                </c:pt>
                <c:pt idx="37">
                  <c:v>15.8</c:v>
                </c:pt>
                <c:pt idx="38">
                  <c:v>15.6</c:v>
                </c:pt>
                <c:pt idx="39">
                  <c:v>15.6</c:v>
                </c:pt>
                <c:pt idx="40">
                  <c:v>15.4</c:v>
                </c:pt>
                <c:pt idx="41">
                  <c:v>15.3</c:v>
                </c:pt>
                <c:pt idx="42">
                  <c:v>15.4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">
                  <c:v>16</c:v>
                </c:pt>
                <c:pt idx="46">
                  <c:v>16.100000000000001</c:v>
                </c:pt>
                <c:pt idx="47">
                  <c:v>16.100000000000001</c:v>
                </c:pt>
                <c:pt idx="48" formatCode="#,##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4-426B-B838-1D8C428DF979}"/>
            </c:ext>
          </c:extLst>
        </c:ser>
        <c:ser>
          <c:idx val="1"/>
          <c:order val="1"/>
          <c:tx>
            <c:strRef>
              <c:f>NCES!$C$5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NCES!$A$6:$A$54</c:f>
              <c:strCache>
                <c:ptCount val="49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strCache>
            </c:strRef>
          </c:cat>
          <c:val>
            <c:numRef>
              <c:f>NCES!$C$6:$C$54</c:f>
              <c:numCache>
                <c:formatCode>#,##0.##</c:formatCode>
                <c:ptCount val="49"/>
                <c:pt idx="0">
                  <c:v>31.7</c:v>
                </c:pt>
                <c:pt idx="1">
                  <c:v>30.7</c:v>
                </c:pt>
                <c:pt idx="2">
                  <c:v>28.3</c:v>
                </c:pt>
                <c:pt idx="3" formatCode="#,##0">
                  <c:v>23</c:v>
                </c:pt>
                <c:pt idx="4">
                  <c:v>22.6</c:v>
                </c:pt>
                <c:pt idx="5">
                  <c:v>21.6</c:v>
                </c:pt>
                <c:pt idx="6">
                  <c:v>21.2</c:v>
                </c:pt>
                <c:pt idx="7">
                  <c:v>20.399999999999999</c:v>
                </c:pt>
                <c:pt idx="8">
                  <c:v>19.600000000000001</c:v>
                </c:pt>
                <c:pt idx="9">
                  <c:v>19.3</c:v>
                </c:pt>
                <c:pt idx="10">
                  <c:v>18.399999999999999</c:v>
                </c:pt>
                <c:pt idx="11">
                  <c:v>18.7</c:v>
                </c:pt>
                <c:pt idx="12">
                  <c:v>18.100000000000001</c:v>
                </c:pt>
                <c:pt idx="13">
                  <c:v>17.7</c:v>
                </c:pt>
                <c:pt idx="14">
                  <c:v>17.600000000000001</c:v>
                </c:pt>
                <c:pt idx="15">
                  <c:v>17.2</c:v>
                </c:pt>
                <c:pt idx="16" formatCode="#,##0">
                  <c:v>17</c:v>
                </c:pt>
                <c:pt idx="17">
                  <c:v>16.8</c:v>
                </c:pt>
                <c:pt idx="18">
                  <c:v>16.2</c:v>
                </c:pt>
                <c:pt idx="19">
                  <c:v>15.7</c:v>
                </c:pt>
                <c:pt idx="20">
                  <c:v>15.6</c:v>
                </c:pt>
                <c:pt idx="21">
                  <c:v>15.2</c:v>
                </c:pt>
                <c:pt idx="22">
                  <c:v>15.7</c:v>
                </c:pt>
                <c:pt idx="23">
                  <c:v>15.6</c:v>
                </c:pt>
                <c:pt idx="24">
                  <c:v>15.6</c:v>
                </c:pt>
                <c:pt idx="25">
                  <c:v>16.100000000000001</c:v>
                </c:pt>
                <c:pt idx="26">
                  <c:v>16.7</c:v>
                </c:pt>
                <c:pt idx="27">
                  <c:v>16.2</c:v>
                </c:pt>
                <c:pt idx="28">
                  <c:v>15.7</c:v>
                </c:pt>
                <c:pt idx="29">
                  <c:v>15.5</c:v>
                </c:pt>
                <c:pt idx="30">
                  <c:v>15.2</c:v>
                </c:pt>
                <c:pt idx="31" formatCode="#,##0">
                  <c:v>15</c:v>
                </c:pt>
                <c:pt idx="32">
                  <c:v>14.7</c:v>
                </c:pt>
                <c:pt idx="33">
                  <c:v>14.5</c:v>
                </c:pt>
                <c:pt idx="34">
                  <c:v>14.3</c:v>
                </c:pt>
                <c:pt idx="35">
                  <c:v>14.1</c:v>
                </c:pt>
                <c:pt idx="36">
                  <c:v>13.8</c:v>
                </c:pt>
                <c:pt idx="37">
                  <c:v>13.7</c:v>
                </c:pt>
                <c:pt idx="38">
                  <c:v>13.5</c:v>
                </c:pt>
                <c:pt idx="39">
                  <c:v>13.2</c:v>
                </c:pt>
                <c:pt idx="40" formatCode="#,##0">
                  <c:v>13</c:v>
                </c:pt>
                <c:pt idx="41">
                  <c:v>12.8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12.4</c:v>
                </c:pt>
                <c:pt idx="46">
                  <c:v>12.2</c:v>
                </c:pt>
                <c:pt idx="47">
                  <c:v>12.1</c:v>
                </c:pt>
                <c:pt idx="48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4-426B-B838-1D8C428D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39176"/>
        <c:axId val="559339832"/>
      </c:barChart>
      <c:catAx>
        <c:axId val="5593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832"/>
        <c:crosses val="autoZero"/>
        <c:auto val="1"/>
        <c:lblAlgn val="ctr"/>
        <c:lblOffset val="100"/>
        <c:noMultiLvlLbl val="0"/>
      </c:catAx>
      <c:valAx>
        <c:axId val="5593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Force Participation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[1]final!$E$8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[1]final!$E$9:$E$304</c:f>
              <c:numCache>
                <c:formatCode>General</c:formatCode>
                <c:ptCount val="296"/>
                <c:pt idx="0">
                  <c:v>96.1</c:v>
                </c:pt>
                <c:pt idx="1">
                  <c:v>95.8</c:v>
                </c:pt>
                <c:pt idx="2">
                  <c:v>96</c:v>
                </c:pt>
                <c:pt idx="3">
                  <c:v>95.8</c:v>
                </c:pt>
                <c:pt idx="4">
                  <c:v>95.9</c:v>
                </c:pt>
                <c:pt idx="5">
                  <c:v>96.2</c:v>
                </c:pt>
                <c:pt idx="6">
                  <c:v>95.8</c:v>
                </c:pt>
                <c:pt idx="7">
                  <c:v>96.2</c:v>
                </c:pt>
                <c:pt idx="8">
                  <c:v>95.2</c:v>
                </c:pt>
                <c:pt idx="9">
                  <c:v>95.8</c:v>
                </c:pt>
                <c:pt idx="10">
                  <c:v>96.3</c:v>
                </c:pt>
                <c:pt idx="11">
                  <c:v>96.2</c:v>
                </c:pt>
                <c:pt idx="12">
                  <c:v>97.1</c:v>
                </c:pt>
                <c:pt idx="13">
                  <c:v>96.7</c:v>
                </c:pt>
                <c:pt idx="14">
                  <c:v>96.8</c:v>
                </c:pt>
                <c:pt idx="15">
                  <c:v>97</c:v>
                </c:pt>
                <c:pt idx="16">
                  <c:v>97.7</c:v>
                </c:pt>
                <c:pt idx="17">
                  <c:v>97.5</c:v>
                </c:pt>
                <c:pt idx="18">
                  <c:v>97.5</c:v>
                </c:pt>
                <c:pt idx="19">
                  <c:v>97.4</c:v>
                </c:pt>
                <c:pt idx="20">
                  <c:v>97.8</c:v>
                </c:pt>
                <c:pt idx="21">
                  <c:v>97.4</c:v>
                </c:pt>
                <c:pt idx="22">
                  <c:v>97.5</c:v>
                </c:pt>
                <c:pt idx="23">
                  <c:v>97.2</c:v>
                </c:pt>
                <c:pt idx="24">
                  <c:v>97.3</c:v>
                </c:pt>
                <c:pt idx="25">
                  <c:v>97.6</c:v>
                </c:pt>
                <c:pt idx="26">
                  <c:v>97.5</c:v>
                </c:pt>
                <c:pt idx="27">
                  <c:v>97.2</c:v>
                </c:pt>
                <c:pt idx="28">
                  <c:v>97.6</c:v>
                </c:pt>
                <c:pt idx="29">
                  <c:v>97.6</c:v>
                </c:pt>
                <c:pt idx="30">
                  <c:v>97.5</c:v>
                </c:pt>
                <c:pt idx="31">
                  <c:v>97.6</c:v>
                </c:pt>
                <c:pt idx="32">
                  <c:v>97.7</c:v>
                </c:pt>
                <c:pt idx="33">
                  <c:v>97.3</c:v>
                </c:pt>
                <c:pt idx="34">
                  <c:v>97.2</c:v>
                </c:pt>
                <c:pt idx="35">
                  <c:v>97</c:v>
                </c:pt>
                <c:pt idx="36">
                  <c:v>97.4</c:v>
                </c:pt>
                <c:pt idx="37">
                  <c:v>97.5</c:v>
                </c:pt>
                <c:pt idx="38">
                  <c:v>97</c:v>
                </c:pt>
                <c:pt idx="39">
                  <c:v>96.7</c:v>
                </c:pt>
                <c:pt idx="40">
                  <c:v>96.4</c:v>
                </c:pt>
                <c:pt idx="41">
                  <c:v>97.2</c:v>
                </c:pt>
                <c:pt idx="42">
                  <c:v>97.5</c:v>
                </c:pt>
                <c:pt idx="43">
                  <c:v>97.4</c:v>
                </c:pt>
                <c:pt idx="44">
                  <c:v>97.2</c:v>
                </c:pt>
                <c:pt idx="45">
                  <c:v>97.4</c:v>
                </c:pt>
                <c:pt idx="46">
                  <c:v>97.4</c:v>
                </c:pt>
                <c:pt idx="47">
                  <c:v>97.4</c:v>
                </c:pt>
                <c:pt idx="48">
                  <c:v>97.4</c:v>
                </c:pt>
                <c:pt idx="49">
                  <c:v>97.4</c:v>
                </c:pt>
                <c:pt idx="50">
                  <c:v>97.6</c:v>
                </c:pt>
                <c:pt idx="51">
                  <c:v>97.9</c:v>
                </c:pt>
                <c:pt idx="52">
                  <c:v>97.1</c:v>
                </c:pt>
                <c:pt idx="53">
                  <c:v>97.7</c:v>
                </c:pt>
                <c:pt idx="54">
                  <c:v>97.6</c:v>
                </c:pt>
                <c:pt idx="55">
                  <c:v>97.4</c:v>
                </c:pt>
                <c:pt idx="56">
                  <c:v>97.1</c:v>
                </c:pt>
                <c:pt idx="57">
                  <c:v>97.3</c:v>
                </c:pt>
                <c:pt idx="58">
                  <c:v>97.3</c:v>
                </c:pt>
                <c:pt idx="59">
                  <c:v>97.1</c:v>
                </c:pt>
                <c:pt idx="60">
                  <c:v>96.8</c:v>
                </c:pt>
                <c:pt idx="61">
                  <c:v>97.2</c:v>
                </c:pt>
                <c:pt idx="62">
                  <c:v>97.1</c:v>
                </c:pt>
                <c:pt idx="63">
                  <c:v>97.4</c:v>
                </c:pt>
                <c:pt idx="64">
                  <c:v>97.1</c:v>
                </c:pt>
                <c:pt idx="65">
                  <c:v>97.3</c:v>
                </c:pt>
                <c:pt idx="66">
                  <c:v>97.5</c:v>
                </c:pt>
                <c:pt idx="67">
                  <c:v>97.4</c:v>
                </c:pt>
                <c:pt idx="68">
                  <c:v>97.1</c:v>
                </c:pt>
                <c:pt idx="69">
                  <c:v>97.7</c:v>
                </c:pt>
                <c:pt idx="70">
                  <c:v>97.3</c:v>
                </c:pt>
                <c:pt idx="71">
                  <c:v>97.1</c:v>
                </c:pt>
                <c:pt idx="72">
                  <c:v>97.3</c:v>
                </c:pt>
                <c:pt idx="73">
                  <c:v>97.4</c:v>
                </c:pt>
                <c:pt idx="74">
                  <c:v>97.1</c:v>
                </c:pt>
                <c:pt idx="75">
                  <c:v>97.2</c:v>
                </c:pt>
                <c:pt idx="76">
                  <c:v>97.3</c:v>
                </c:pt>
                <c:pt idx="77">
                  <c:v>97.4</c:v>
                </c:pt>
                <c:pt idx="78">
                  <c:v>97.1</c:v>
                </c:pt>
                <c:pt idx="79">
                  <c:v>97.2</c:v>
                </c:pt>
                <c:pt idx="80">
                  <c:v>97</c:v>
                </c:pt>
                <c:pt idx="81">
                  <c:v>97.1</c:v>
                </c:pt>
                <c:pt idx="82">
                  <c:v>96.9</c:v>
                </c:pt>
                <c:pt idx="83">
                  <c:v>96.7</c:v>
                </c:pt>
                <c:pt idx="84">
                  <c:v>96.9</c:v>
                </c:pt>
                <c:pt idx="85">
                  <c:v>96.8</c:v>
                </c:pt>
                <c:pt idx="86">
                  <c:v>96.8</c:v>
                </c:pt>
                <c:pt idx="87">
                  <c:v>96.4</c:v>
                </c:pt>
                <c:pt idx="88">
                  <c:v>96.6</c:v>
                </c:pt>
                <c:pt idx="89">
                  <c:v>96.5</c:v>
                </c:pt>
                <c:pt idx="90">
                  <c:v>96.3</c:v>
                </c:pt>
                <c:pt idx="91">
                  <c:v>96.4</c:v>
                </c:pt>
                <c:pt idx="92">
                  <c:v>95.9</c:v>
                </c:pt>
                <c:pt idx="93">
                  <c:v>96</c:v>
                </c:pt>
                <c:pt idx="94">
                  <c:v>96.1</c:v>
                </c:pt>
                <c:pt idx="95">
                  <c:v>95.7</c:v>
                </c:pt>
                <c:pt idx="96">
                  <c:v>95.8</c:v>
                </c:pt>
                <c:pt idx="97">
                  <c:v>95.7</c:v>
                </c:pt>
                <c:pt idx="98">
                  <c:v>95.6</c:v>
                </c:pt>
                <c:pt idx="99">
                  <c:v>95.3</c:v>
                </c:pt>
                <c:pt idx="100">
                  <c:v>95.6</c:v>
                </c:pt>
                <c:pt idx="101">
                  <c:v>95.7</c:v>
                </c:pt>
                <c:pt idx="102">
                  <c:v>95.6</c:v>
                </c:pt>
                <c:pt idx="103">
                  <c:v>95.7</c:v>
                </c:pt>
                <c:pt idx="104">
                  <c:v>96.1</c:v>
                </c:pt>
                <c:pt idx="105">
                  <c:v>95.8</c:v>
                </c:pt>
                <c:pt idx="106">
                  <c:v>95.7</c:v>
                </c:pt>
                <c:pt idx="107">
                  <c:v>95.8</c:v>
                </c:pt>
                <c:pt idx="108">
                  <c:v>95.2</c:v>
                </c:pt>
                <c:pt idx="109">
                  <c:v>95.4</c:v>
                </c:pt>
                <c:pt idx="110">
                  <c:v>95.3</c:v>
                </c:pt>
                <c:pt idx="111">
                  <c:v>95.2</c:v>
                </c:pt>
                <c:pt idx="112">
                  <c:v>94.9</c:v>
                </c:pt>
                <c:pt idx="113">
                  <c:v>95.4</c:v>
                </c:pt>
                <c:pt idx="114">
                  <c:v>95.3</c:v>
                </c:pt>
                <c:pt idx="115">
                  <c:v>95.3</c:v>
                </c:pt>
                <c:pt idx="116">
                  <c:v>95.2</c:v>
                </c:pt>
                <c:pt idx="117">
                  <c:v>95.4</c:v>
                </c:pt>
                <c:pt idx="118">
                  <c:v>95.3</c:v>
                </c:pt>
                <c:pt idx="119">
                  <c:v>95.2</c:v>
                </c:pt>
                <c:pt idx="120">
                  <c:v>95.3</c:v>
                </c:pt>
                <c:pt idx="121">
                  <c:v>95.3</c:v>
                </c:pt>
                <c:pt idx="122">
                  <c:v>95.2</c:v>
                </c:pt>
                <c:pt idx="123">
                  <c:v>95.2</c:v>
                </c:pt>
                <c:pt idx="124">
                  <c:v>95.5</c:v>
                </c:pt>
                <c:pt idx="125">
                  <c:v>95.3</c:v>
                </c:pt>
                <c:pt idx="126">
                  <c:v>95.2</c:v>
                </c:pt>
                <c:pt idx="127">
                  <c:v>95.2</c:v>
                </c:pt>
                <c:pt idx="128">
                  <c:v>95.5</c:v>
                </c:pt>
                <c:pt idx="129">
                  <c:v>95.3</c:v>
                </c:pt>
                <c:pt idx="130">
                  <c:v>95.3</c:v>
                </c:pt>
                <c:pt idx="131">
                  <c:v>94.9</c:v>
                </c:pt>
                <c:pt idx="132">
                  <c:v>95</c:v>
                </c:pt>
                <c:pt idx="133">
                  <c:v>95.1</c:v>
                </c:pt>
                <c:pt idx="134">
                  <c:v>94.8</c:v>
                </c:pt>
                <c:pt idx="135">
                  <c:v>94.6</c:v>
                </c:pt>
                <c:pt idx="136">
                  <c:v>94.6</c:v>
                </c:pt>
                <c:pt idx="137">
                  <c:v>95</c:v>
                </c:pt>
                <c:pt idx="138">
                  <c:v>94.9</c:v>
                </c:pt>
                <c:pt idx="139">
                  <c:v>94.6</c:v>
                </c:pt>
                <c:pt idx="140">
                  <c:v>93.8</c:v>
                </c:pt>
                <c:pt idx="141">
                  <c:v>94.4</c:v>
                </c:pt>
                <c:pt idx="142">
                  <c:v>94.3</c:v>
                </c:pt>
                <c:pt idx="143">
                  <c:v>94.2</c:v>
                </c:pt>
                <c:pt idx="144">
                  <c:v>94.1</c:v>
                </c:pt>
                <c:pt idx="145">
                  <c:v>94.1</c:v>
                </c:pt>
                <c:pt idx="146">
                  <c:v>94.6</c:v>
                </c:pt>
                <c:pt idx="147">
                  <c:v>94.4</c:v>
                </c:pt>
                <c:pt idx="148">
                  <c:v>94.7</c:v>
                </c:pt>
                <c:pt idx="149">
                  <c:v>94.7</c:v>
                </c:pt>
                <c:pt idx="150">
                  <c:v>94.7</c:v>
                </c:pt>
                <c:pt idx="151">
                  <c:v>94.7</c:v>
                </c:pt>
                <c:pt idx="152">
                  <c:v>94.7</c:v>
                </c:pt>
                <c:pt idx="153">
                  <c:v>94.5</c:v>
                </c:pt>
                <c:pt idx="154">
                  <c:v>94.5</c:v>
                </c:pt>
                <c:pt idx="155">
                  <c:v>94.6</c:v>
                </c:pt>
                <c:pt idx="156">
                  <c:v>94.6</c:v>
                </c:pt>
                <c:pt idx="157">
                  <c:v>94.7</c:v>
                </c:pt>
                <c:pt idx="158">
                  <c:v>94.4</c:v>
                </c:pt>
                <c:pt idx="159">
                  <c:v>94.6</c:v>
                </c:pt>
                <c:pt idx="160">
                  <c:v>94.5</c:v>
                </c:pt>
                <c:pt idx="161">
                  <c:v>94.1</c:v>
                </c:pt>
                <c:pt idx="162">
                  <c:v>94.2</c:v>
                </c:pt>
                <c:pt idx="163">
                  <c:v>94.4</c:v>
                </c:pt>
                <c:pt idx="164">
                  <c:v>94.5</c:v>
                </c:pt>
                <c:pt idx="165">
                  <c:v>94.3</c:v>
                </c:pt>
                <c:pt idx="166">
                  <c:v>94.4</c:v>
                </c:pt>
                <c:pt idx="167">
                  <c:v>94.5</c:v>
                </c:pt>
                <c:pt idx="168">
                  <c:v>94.7</c:v>
                </c:pt>
                <c:pt idx="169">
                  <c:v>94.1</c:v>
                </c:pt>
                <c:pt idx="170">
                  <c:v>93.9</c:v>
                </c:pt>
                <c:pt idx="171">
                  <c:v>93.9</c:v>
                </c:pt>
                <c:pt idx="172">
                  <c:v>93.7</c:v>
                </c:pt>
                <c:pt idx="173">
                  <c:v>93.6</c:v>
                </c:pt>
                <c:pt idx="174">
                  <c:v>93.6</c:v>
                </c:pt>
                <c:pt idx="175">
                  <c:v>93.8</c:v>
                </c:pt>
                <c:pt idx="176">
                  <c:v>93.6</c:v>
                </c:pt>
                <c:pt idx="177">
                  <c:v>93.9</c:v>
                </c:pt>
                <c:pt idx="178">
                  <c:v>94</c:v>
                </c:pt>
                <c:pt idx="179">
                  <c:v>93.7</c:v>
                </c:pt>
                <c:pt idx="180">
                  <c:v>93.3</c:v>
                </c:pt>
                <c:pt idx="181">
                  <c:v>93.9</c:v>
                </c:pt>
                <c:pt idx="182">
                  <c:v>93.3</c:v>
                </c:pt>
                <c:pt idx="183">
                  <c:v>93.6</c:v>
                </c:pt>
                <c:pt idx="184">
                  <c:v>92.7</c:v>
                </c:pt>
                <c:pt idx="185">
                  <c:v>92.1</c:v>
                </c:pt>
                <c:pt idx="186">
                  <c:v>92.3</c:v>
                </c:pt>
                <c:pt idx="187">
                  <c:v>93.2</c:v>
                </c:pt>
                <c:pt idx="188">
                  <c:v>93.1</c:v>
                </c:pt>
                <c:pt idx="189">
                  <c:v>93.2</c:v>
                </c:pt>
                <c:pt idx="190">
                  <c:v>93</c:v>
                </c:pt>
                <c:pt idx="191">
                  <c:v>92.7</c:v>
                </c:pt>
                <c:pt idx="192">
                  <c:v>93.1</c:v>
                </c:pt>
                <c:pt idx="193">
                  <c:v>92.9</c:v>
                </c:pt>
                <c:pt idx="194">
                  <c:v>93.3</c:v>
                </c:pt>
                <c:pt idx="195">
                  <c:v>93.4</c:v>
                </c:pt>
                <c:pt idx="196">
                  <c:v>92.9</c:v>
                </c:pt>
                <c:pt idx="197">
                  <c:v>92.7</c:v>
                </c:pt>
                <c:pt idx="198">
                  <c:v>93.2</c:v>
                </c:pt>
                <c:pt idx="199">
                  <c:v>93.1</c:v>
                </c:pt>
                <c:pt idx="200">
                  <c:v>93.4</c:v>
                </c:pt>
                <c:pt idx="201">
                  <c:v>93.2</c:v>
                </c:pt>
                <c:pt idx="202">
                  <c:v>93.2</c:v>
                </c:pt>
                <c:pt idx="203">
                  <c:v>93</c:v>
                </c:pt>
                <c:pt idx="204">
                  <c:v>93.4</c:v>
                </c:pt>
                <c:pt idx="205">
                  <c:v>93.2</c:v>
                </c:pt>
                <c:pt idx="206">
                  <c:v>93.5</c:v>
                </c:pt>
                <c:pt idx="207">
                  <c:v>93</c:v>
                </c:pt>
                <c:pt idx="208">
                  <c:v>93.8</c:v>
                </c:pt>
                <c:pt idx="209">
                  <c:v>93.5</c:v>
                </c:pt>
                <c:pt idx="210">
                  <c:v>93.3</c:v>
                </c:pt>
                <c:pt idx="211">
                  <c:v>93</c:v>
                </c:pt>
                <c:pt idx="212">
                  <c:v>93.4</c:v>
                </c:pt>
                <c:pt idx="213">
                  <c:v>92.7</c:v>
                </c:pt>
                <c:pt idx="214">
                  <c:v>92.5</c:v>
                </c:pt>
                <c:pt idx="215">
                  <c:v>92.4</c:v>
                </c:pt>
                <c:pt idx="216">
                  <c:v>92.8</c:v>
                </c:pt>
                <c:pt idx="217">
                  <c:v>92.6</c:v>
                </c:pt>
                <c:pt idx="218">
                  <c:v>92.4</c:v>
                </c:pt>
                <c:pt idx="219">
                  <c:v>91.9</c:v>
                </c:pt>
                <c:pt idx="220">
                  <c:v>91.6</c:v>
                </c:pt>
                <c:pt idx="221">
                  <c:v>92</c:v>
                </c:pt>
                <c:pt idx="222">
                  <c:v>92</c:v>
                </c:pt>
                <c:pt idx="223">
                  <c:v>91.9</c:v>
                </c:pt>
                <c:pt idx="224">
                  <c:v>91.9</c:v>
                </c:pt>
                <c:pt idx="225">
                  <c:v>91.8</c:v>
                </c:pt>
                <c:pt idx="226">
                  <c:v>92.2</c:v>
                </c:pt>
                <c:pt idx="227">
                  <c:v>91.8</c:v>
                </c:pt>
                <c:pt idx="228">
                  <c:v>91.7</c:v>
                </c:pt>
                <c:pt idx="229">
                  <c:v>91.7</c:v>
                </c:pt>
                <c:pt idx="230">
                  <c:v>91.9</c:v>
                </c:pt>
                <c:pt idx="231">
                  <c:v>91.6</c:v>
                </c:pt>
                <c:pt idx="232">
                  <c:v>92.2</c:v>
                </c:pt>
                <c:pt idx="233">
                  <c:v>91.6</c:v>
                </c:pt>
                <c:pt idx="234">
                  <c:v>91.2</c:v>
                </c:pt>
                <c:pt idx="235">
                  <c:v>91.7</c:v>
                </c:pt>
                <c:pt idx="236">
                  <c:v>92.9</c:v>
                </c:pt>
                <c:pt idx="237">
                  <c:v>92.3</c:v>
                </c:pt>
                <c:pt idx="238">
                  <c:v>92</c:v>
                </c:pt>
                <c:pt idx="239">
                  <c:v>91.6</c:v>
                </c:pt>
                <c:pt idx="240">
                  <c:v>92.2</c:v>
                </c:pt>
                <c:pt idx="241">
                  <c:v>91.7</c:v>
                </c:pt>
                <c:pt idx="242">
                  <c:v>91.4</c:v>
                </c:pt>
                <c:pt idx="243">
                  <c:v>90.9</c:v>
                </c:pt>
                <c:pt idx="244">
                  <c:v>90.7</c:v>
                </c:pt>
                <c:pt idx="245">
                  <c:v>90.6</c:v>
                </c:pt>
                <c:pt idx="246">
                  <c:v>90.4</c:v>
                </c:pt>
                <c:pt idx="247">
                  <c:v>89.7</c:v>
                </c:pt>
                <c:pt idx="248">
                  <c:v>90</c:v>
                </c:pt>
                <c:pt idx="249">
                  <c:v>90</c:v>
                </c:pt>
                <c:pt idx="250">
                  <c:v>89.7</c:v>
                </c:pt>
                <c:pt idx="251">
                  <c:v>89</c:v>
                </c:pt>
                <c:pt idx="252">
                  <c:v>89.3</c:v>
                </c:pt>
                <c:pt idx="253">
                  <c:v>89.2</c:v>
                </c:pt>
                <c:pt idx="254">
                  <c:v>89</c:v>
                </c:pt>
                <c:pt idx="255">
                  <c:v>89.2</c:v>
                </c:pt>
                <c:pt idx="256">
                  <c:v>89.6</c:v>
                </c:pt>
                <c:pt idx="257">
                  <c:v>89.5</c:v>
                </c:pt>
                <c:pt idx="258">
                  <c:v>89.1</c:v>
                </c:pt>
                <c:pt idx="259">
                  <c:v>89.8</c:v>
                </c:pt>
                <c:pt idx="260">
                  <c:v>89.4</c:v>
                </c:pt>
                <c:pt idx="261">
                  <c:v>89.2</c:v>
                </c:pt>
                <c:pt idx="262">
                  <c:v>89.2</c:v>
                </c:pt>
                <c:pt idx="263">
                  <c:v>88.8</c:v>
                </c:pt>
                <c:pt idx="264">
                  <c:v>88.8</c:v>
                </c:pt>
                <c:pt idx="265">
                  <c:v>88.5</c:v>
                </c:pt>
                <c:pt idx="266">
                  <c:v>88.8</c:v>
                </c:pt>
                <c:pt idx="267">
                  <c:v>88.6</c:v>
                </c:pt>
                <c:pt idx="268">
                  <c:v>89.2</c:v>
                </c:pt>
                <c:pt idx="269">
                  <c:v>89.1</c:v>
                </c:pt>
                <c:pt idx="270">
                  <c:v>88.4</c:v>
                </c:pt>
                <c:pt idx="271">
                  <c:v>88.5</c:v>
                </c:pt>
                <c:pt idx="272">
                  <c:v>88.7</c:v>
                </c:pt>
                <c:pt idx="273">
                  <c:v>89</c:v>
                </c:pt>
                <c:pt idx="274">
                  <c:v>89</c:v>
                </c:pt>
                <c:pt idx="275">
                  <c:v>88.5</c:v>
                </c:pt>
                <c:pt idx="276">
                  <c:v>89.1</c:v>
                </c:pt>
                <c:pt idx="277">
                  <c:v>88.6</c:v>
                </c:pt>
                <c:pt idx="278">
                  <c:v>88.8</c:v>
                </c:pt>
                <c:pt idx="279">
                  <c:v>88.7</c:v>
                </c:pt>
                <c:pt idx="280">
                  <c:v>89</c:v>
                </c:pt>
                <c:pt idx="281">
                  <c:v>89.4</c:v>
                </c:pt>
                <c:pt idx="282">
                  <c:v>89.1</c:v>
                </c:pt>
                <c:pt idx="283">
                  <c:v>89</c:v>
                </c:pt>
                <c:pt idx="284">
                  <c:v>89.4</c:v>
                </c:pt>
                <c:pt idx="285">
                  <c:v>88.8</c:v>
                </c:pt>
                <c:pt idx="286">
                  <c:v>88.9</c:v>
                </c:pt>
                <c:pt idx="287">
                  <c:v>89.4</c:v>
                </c:pt>
                <c:pt idx="288">
                  <c:v>89</c:v>
                </c:pt>
                <c:pt idx="289">
                  <c:v>86.1</c:v>
                </c:pt>
                <c:pt idx="290">
                  <c:v>86.7</c:v>
                </c:pt>
                <c:pt idx="291">
                  <c:v>86.8</c:v>
                </c:pt>
                <c:pt idx="292">
                  <c:v>87.1</c:v>
                </c:pt>
                <c:pt idx="293">
                  <c:v>87.5</c:v>
                </c:pt>
                <c:pt idx="294">
                  <c:v>88</c:v>
                </c:pt>
                <c:pt idx="295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8-43B0-AE00-6E42D37E96F6}"/>
            </c:ext>
          </c:extLst>
        </c:ser>
        <c:ser>
          <c:idx val="1"/>
          <c:order val="1"/>
          <c:tx>
            <c:strRef>
              <c:f>[1]final!$F$8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[1]final!$F$9:$F$304</c:f>
              <c:numCache>
                <c:formatCode>General</c:formatCode>
                <c:ptCount val="296"/>
                <c:pt idx="0">
                  <c:v>31.6</c:v>
                </c:pt>
                <c:pt idx="1">
                  <c:v>33</c:v>
                </c:pt>
                <c:pt idx="2">
                  <c:v>33.9</c:v>
                </c:pt>
                <c:pt idx="3">
                  <c:v>34.200000000000003</c:v>
                </c:pt>
                <c:pt idx="4">
                  <c:v>33.4</c:v>
                </c:pt>
                <c:pt idx="5">
                  <c:v>33.5</c:v>
                </c:pt>
                <c:pt idx="6">
                  <c:v>33.700000000000003</c:v>
                </c:pt>
                <c:pt idx="7">
                  <c:v>33.299999999999997</c:v>
                </c:pt>
                <c:pt idx="8">
                  <c:v>33.200000000000003</c:v>
                </c:pt>
                <c:pt idx="9">
                  <c:v>34.5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34.9</c:v>
                </c:pt>
                <c:pt idx="13">
                  <c:v>34.700000000000003</c:v>
                </c:pt>
                <c:pt idx="14">
                  <c:v>35.799999999999997</c:v>
                </c:pt>
                <c:pt idx="15">
                  <c:v>36.1</c:v>
                </c:pt>
                <c:pt idx="16">
                  <c:v>35.6</c:v>
                </c:pt>
                <c:pt idx="17">
                  <c:v>35.5</c:v>
                </c:pt>
                <c:pt idx="18">
                  <c:v>35.5</c:v>
                </c:pt>
                <c:pt idx="19">
                  <c:v>35.1</c:v>
                </c:pt>
                <c:pt idx="20">
                  <c:v>34.299999999999997</c:v>
                </c:pt>
                <c:pt idx="21">
                  <c:v>33.4</c:v>
                </c:pt>
                <c:pt idx="22">
                  <c:v>33.4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35</c:v>
                </c:pt>
                <c:pt idx="26">
                  <c:v>33.9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35.4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34.9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36.299999999999997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35.4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35.5</c:v>
                </c:pt>
                <c:pt idx="46">
                  <c:v>35.1</c:v>
                </c:pt>
                <c:pt idx="47">
                  <c:v>35.1</c:v>
                </c:pt>
                <c:pt idx="48">
                  <c:v>34.9</c:v>
                </c:pt>
                <c:pt idx="49">
                  <c:v>36.1</c:v>
                </c:pt>
                <c:pt idx="50">
                  <c:v>36.9</c:v>
                </c:pt>
                <c:pt idx="51">
                  <c:v>36.1</c:v>
                </c:pt>
                <c:pt idx="52">
                  <c:v>36.4</c:v>
                </c:pt>
                <c:pt idx="53">
                  <c:v>36.700000000000003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35.799999999999997</c:v>
                </c:pt>
                <c:pt idx="58">
                  <c:v>36.799999999999997</c:v>
                </c:pt>
                <c:pt idx="59">
                  <c:v>36</c:v>
                </c:pt>
                <c:pt idx="60">
                  <c:v>36.299999999999997</c:v>
                </c:pt>
                <c:pt idx="61">
                  <c:v>37.4</c:v>
                </c:pt>
                <c:pt idx="62">
                  <c:v>37.4</c:v>
                </c:pt>
                <c:pt idx="63">
                  <c:v>37.5</c:v>
                </c:pt>
                <c:pt idx="64">
                  <c:v>37.1</c:v>
                </c:pt>
                <c:pt idx="65">
                  <c:v>37.5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38.6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39.9</c:v>
                </c:pt>
                <c:pt idx="75">
                  <c:v>41.1</c:v>
                </c:pt>
                <c:pt idx="76">
                  <c:v>40.799999999999997</c:v>
                </c:pt>
                <c:pt idx="77">
                  <c:v>41.2</c:v>
                </c:pt>
                <c:pt idx="78">
                  <c:v>42.5</c:v>
                </c:pt>
                <c:pt idx="79">
                  <c:v>43.1</c:v>
                </c:pt>
                <c:pt idx="80">
                  <c:v>41.9</c:v>
                </c:pt>
                <c:pt idx="81">
                  <c:v>43</c:v>
                </c:pt>
                <c:pt idx="82">
                  <c:v>42.6</c:v>
                </c:pt>
                <c:pt idx="83">
                  <c:v>42.9</c:v>
                </c:pt>
                <c:pt idx="84">
                  <c:v>43.2</c:v>
                </c:pt>
                <c:pt idx="85">
                  <c:v>43.6</c:v>
                </c:pt>
                <c:pt idx="86">
                  <c:v>44.1</c:v>
                </c:pt>
                <c:pt idx="87">
                  <c:v>44</c:v>
                </c:pt>
                <c:pt idx="88">
                  <c:v>44.8</c:v>
                </c:pt>
                <c:pt idx="89">
                  <c:v>45.1</c:v>
                </c:pt>
                <c:pt idx="90">
                  <c:v>45</c:v>
                </c:pt>
                <c:pt idx="91">
                  <c:v>45.1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46.4</c:v>
                </c:pt>
                <c:pt idx="96">
                  <c:v>47</c:v>
                </c:pt>
                <c:pt idx="97">
                  <c:v>47.7</c:v>
                </c:pt>
                <c:pt idx="98">
                  <c:v>47.9</c:v>
                </c:pt>
                <c:pt idx="99">
                  <c:v>48.4</c:v>
                </c:pt>
                <c:pt idx="100">
                  <c:v>49.3</c:v>
                </c:pt>
                <c:pt idx="101">
                  <c:v>50</c:v>
                </c:pt>
                <c:pt idx="102">
                  <c:v>50.4</c:v>
                </c:pt>
                <c:pt idx="103">
                  <c:v>51.7</c:v>
                </c:pt>
                <c:pt idx="104">
                  <c:v>52.1</c:v>
                </c:pt>
                <c:pt idx="105">
                  <c:v>52</c:v>
                </c:pt>
                <c:pt idx="106">
                  <c:v>52.8</c:v>
                </c:pt>
                <c:pt idx="107">
                  <c:v>53.6</c:v>
                </c:pt>
                <c:pt idx="108">
                  <c:v>53.9</c:v>
                </c:pt>
                <c:pt idx="109">
                  <c:v>54.6</c:v>
                </c:pt>
                <c:pt idx="110">
                  <c:v>55.2</c:v>
                </c:pt>
                <c:pt idx="111">
                  <c:v>55.6</c:v>
                </c:pt>
                <c:pt idx="112">
                  <c:v>56.4</c:v>
                </c:pt>
                <c:pt idx="113">
                  <c:v>57.1</c:v>
                </c:pt>
                <c:pt idx="114">
                  <c:v>57.8</c:v>
                </c:pt>
                <c:pt idx="115">
                  <c:v>57.9</c:v>
                </c:pt>
                <c:pt idx="116">
                  <c:v>58.7</c:v>
                </c:pt>
                <c:pt idx="117">
                  <c:v>59.6</c:v>
                </c:pt>
                <c:pt idx="118">
                  <c:v>60.1</c:v>
                </c:pt>
                <c:pt idx="119">
                  <c:v>60.2</c:v>
                </c:pt>
                <c:pt idx="120">
                  <c:v>61</c:v>
                </c:pt>
                <c:pt idx="121">
                  <c:v>62.2</c:v>
                </c:pt>
                <c:pt idx="122">
                  <c:v>62.3</c:v>
                </c:pt>
                <c:pt idx="123">
                  <c:v>63.4</c:v>
                </c:pt>
                <c:pt idx="124">
                  <c:v>63.3</c:v>
                </c:pt>
                <c:pt idx="125">
                  <c:v>63.5</c:v>
                </c:pt>
                <c:pt idx="126">
                  <c:v>64.400000000000006</c:v>
                </c:pt>
                <c:pt idx="127">
                  <c:v>64.599999999999994</c:v>
                </c:pt>
                <c:pt idx="128">
                  <c:v>65.5</c:v>
                </c:pt>
                <c:pt idx="129">
                  <c:v>65.5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66.099999999999994</c:v>
                </c:pt>
                <c:pt idx="133">
                  <c:v>66.8</c:v>
                </c:pt>
                <c:pt idx="134">
                  <c:v>66.7</c:v>
                </c:pt>
                <c:pt idx="135">
                  <c:v>67.3</c:v>
                </c:pt>
                <c:pt idx="136">
                  <c:v>67.599999999999994</c:v>
                </c:pt>
                <c:pt idx="137">
                  <c:v>67.599999999999994</c:v>
                </c:pt>
                <c:pt idx="138">
                  <c:v>68.099999999999994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68.900000000000006</c:v>
                </c:pt>
                <c:pt idx="142">
                  <c:v>69.099999999999994</c:v>
                </c:pt>
                <c:pt idx="143">
                  <c:v>69.3</c:v>
                </c:pt>
                <c:pt idx="144">
                  <c:v>69.3</c:v>
                </c:pt>
                <c:pt idx="145">
                  <c:v>69.8</c:v>
                </c:pt>
                <c:pt idx="146">
                  <c:v>70</c:v>
                </c:pt>
                <c:pt idx="147">
                  <c:v>69.900000000000006</c:v>
                </c:pt>
                <c:pt idx="148">
                  <c:v>70.599999999999994</c:v>
                </c:pt>
                <c:pt idx="149">
                  <c:v>70.599999999999994</c:v>
                </c:pt>
                <c:pt idx="150">
                  <c:v>71</c:v>
                </c:pt>
                <c:pt idx="151">
                  <c:v>71.2</c:v>
                </c:pt>
                <c:pt idx="152">
                  <c:v>71</c:v>
                </c:pt>
                <c:pt idx="153">
                  <c:v>71.599999999999994</c:v>
                </c:pt>
                <c:pt idx="154">
                  <c:v>71.8</c:v>
                </c:pt>
                <c:pt idx="155">
                  <c:v>72.099999999999994</c:v>
                </c:pt>
                <c:pt idx="156">
                  <c:v>71.900000000000006</c:v>
                </c:pt>
                <c:pt idx="157">
                  <c:v>72.400000000000006</c:v>
                </c:pt>
                <c:pt idx="158">
                  <c:v>72.7</c:v>
                </c:pt>
                <c:pt idx="159">
                  <c:v>72.7</c:v>
                </c:pt>
                <c:pt idx="160">
                  <c:v>72.599999999999994</c:v>
                </c:pt>
                <c:pt idx="161">
                  <c:v>72.8</c:v>
                </c:pt>
                <c:pt idx="162">
                  <c:v>72.599999999999994</c:v>
                </c:pt>
                <c:pt idx="163">
                  <c:v>72.900000000000006</c:v>
                </c:pt>
                <c:pt idx="164">
                  <c:v>73</c:v>
                </c:pt>
                <c:pt idx="165">
                  <c:v>73</c:v>
                </c:pt>
                <c:pt idx="166">
                  <c:v>73.8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73.2</c:v>
                </c:pt>
                <c:pt idx="172">
                  <c:v>73</c:v>
                </c:pt>
                <c:pt idx="173">
                  <c:v>73.400000000000006</c:v>
                </c:pt>
                <c:pt idx="174">
                  <c:v>72.8</c:v>
                </c:pt>
                <c:pt idx="175">
                  <c:v>73.2</c:v>
                </c:pt>
                <c:pt idx="176">
                  <c:v>73.599999999999994</c:v>
                </c:pt>
                <c:pt idx="177">
                  <c:v>74.2</c:v>
                </c:pt>
                <c:pt idx="178">
                  <c:v>73.8</c:v>
                </c:pt>
                <c:pt idx="179">
                  <c:v>73.8</c:v>
                </c:pt>
                <c:pt idx="180">
                  <c:v>73.3</c:v>
                </c:pt>
                <c:pt idx="181">
                  <c:v>73.400000000000006</c:v>
                </c:pt>
                <c:pt idx="182">
                  <c:v>73.5</c:v>
                </c:pt>
                <c:pt idx="183">
                  <c:v>73.5</c:v>
                </c:pt>
                <c:pt idx="184">
                  <c:v>73.7</c:v>
                </c:pt>
                <c:pt idx="185">
                  <c:v>73.900000000000006</c:v>
                </c:pt>
                <c:pt idx="186">
                  <c:v>74.2</c:v>
                </c:pt>
                <c:pt idx="187">
                  <c:v>74.099999999999994</c:v>
                </c:pt>
                <c:pt idx="188">
                  <c:v>74.400000000000006</c:v>
                </c:pt>
                <c:pt idx="189">
                  <c:v>74.8</c:v>
                </c:pt>
                <c:pt idx="190">
                  <c:v>75.2</c:v>
                </c:pt>
                <c:pt idx="191">
                  <c:v>75.400000000000006</c:v>
                </c:pt>
                <c:pt idx="192">
                  <c:v>75.2</c:v>
                </c:pt>
                <c:pt idx="193">
                  <c:v>74.8</c:v>
                </c:pt>
                <c:pt idx="194">
                  <c:v>75.2</c:v>
                </c:pt>
                <c:pt idx="195">
                  <c:v>75.8</c:v>
                </c:pt>
                <c:pt idx="196">
                  <c:v>75.5</c:v>
                </c:pt>
                <c:pt idx="197">
                  <c:v>76.400000000000006</c:v>
                </c:pt>
                <c:pt idx="198">
                  <c:v>76.2</c:v>
                </c:pt>
                <c:pt idx="199">
                  <c:v>76</c:v>
                </c:pt>
                <c:pt idx="200">
                  <c:v>76.3</c:v>
                </c:pt>
                <c:pt idx="201">
                  <c:v>76.2</c:v>
                </c:pt>
                <c:pt idx="202">
                  <c:v>76.3</c:v>
                </c:pt>
                <c:pt idx="203">
                  <c:v>76.3</c:v>
                </c:pt>
                <c:pt idx="204">
                  <c:v>76.8</c:v>
                </c:pt>
                <c:pt idx="205">
                  <c:v>76</c:v>
                </c:pt>
                <c:pt idx="206">
                  <c:v>76.2</c:v>
                </c:pt>
                <c:pt idx="207">
                  <c:v>76.599999999999994</c:v>
                </c:pt>
                <c:pt idx="208">
                  <c:v>76.3</c:v>
                </c:pt>
                <c:pt idx="209">
                  <c:v>76.7</c:v>
                </c:pt>
                <c:pt idx="210">
                  <c:v>75.7</c:v>
                </c:pt>
                <c:pt idx="211">
                  <c:v>75.7</c:v>
                </c:pt>
                <c:pt idx="212">
                  <c:v>76</c:v>
                </c:pt>
                <c:pt idx="213">
                  <c:v>75.2</c:v>
                </c:pt>
                <c:pt idx="214">
                  <c:v>75.5</c:v>
                </c:pt>
                <c:pt idx="215">
                  <c:v>75.599999999999994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74.7</c:v>
                </c:pt>
                <c:pt idx="220">
                  <c:v>74.7</c:v>
                </c:pt>
                <c:pt idx="221">
                  <c:v>74.400000000000006</c:v>
                </c:pt>
                <c:pt idx="222">
                  <c:v>73.900000000000006</c:v>
                </c:pt>
                <c:pt idx="223">
                  <c:v>73.400000000000006</c:v>
                </c:pt>
                <c:pt idx="224">
                  <c:v>73.599999999999994</c:v>
                </c:pt>
                <c:pt idx="225">
                  <c:v>73.7</c:v>
                </c:pt>
                <c:pt idx="226">
                  <c:v>73.5</c:v>
                </c:pt>
                <c:pt idx="227">
                  <c:v>73.5</c:v>
                </c:pt>
                <c:pt idx="228">
                  <c:v>74</c:v>
                </c:pt>
                <c:pt idx="229">
                  <c:v>73.8</c:v>
                </c:pt>
                <c:pt idx="230">
                  <c:v>73.599999999999994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74.2</c:v>
                </c:pt>
                <c:pt idx="234">
                  <c:v>74.7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74.5</c:v>
                </c:pt>
                <c:pt idx="238">
                  <c:v>74.599999999999994</c:v>
                </c:pt>
                <c:pt idx="239">
                  <c:v>74.5</c:v>
                </c:pt>
                <c:pt idx="240">
                  <c:v>75.5</c:v>
                </c:pt>
                <c:pt idx="241">
                  <c:v>75.2</c:v>
                </c:pt>
                <c:pt idx="242">
                  <c:v>75.2</c:v>
                </c:pt>
                <c:pt idx="243">
                  <c:v>74.900000000000006</c:v>
                </c:pt>
                <c:pt idx="244">
                  <c:v>75.2</c:v>
                </c:pt>
                <c:pt idx="245">
                  <c:v>75.3</c:v>
                </c:pt>
                <c:pt idx="246">
                  <c:v>75</c:v>
                </c:pt>
                <c:pt idx="247">
                  <c:v>74.5</c:v>
                </c:pt>
                <c:pt idx="248">
                  <c:v>74.599999999999994</c:v>
                </c:pt>
                <c:pt idx="249">
                  <c:v>75</c:v>
                </c:pt>
                <c:pt idx="250">
                  <c:v>74.5</c:v>
                </c:pt>
                <c:pt idx="251">
                  <c:v>74.599999999999994</c:v>
                </c:pt>
                <c:pt idx="252">
                  <c:v>73.900000000000006</c:v>
                </c:pt>
                <c:pt idx="253">
                  <c:v>73.8</c:v>
                </c:pt>
                <c:pt idx="254">
                  <c:v>74.099999999999994</c:v>
                </c:pt>
                <c:pt idx="255">
                  <c:v>73.599999999999994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74.2</c:v>
                </c:pt>
                <c:pt idx="260">
                  <c:v>73.5</c:v>
                </c:pt>
                <c:pt idx="261">
                  <c:v>73.599999999999994</c:v>
                </c:pt>
                <c:pt idx="262">
                  <c:v>73.400000000000006</c:v>
                </c:pt>
                <c:pt idx="263">
                  <c:v>73.5</c:v>
                </c:pt>
                <c:pt idx="264">
                  <c:v>74.099999999999994</c:v>
                </c:pt>
                <c:pt idx="265">
                  <c:v>73.400000000000006</c:v>
                </c:pt>
                <c:pt idx="266">
                  <c:v>73.8</c:v>
                </c:pt>
                <c:pt idx="267">
                  <c:v>74.2</c:v>
                </c:pt>
                <c:pt idx="268">
                  <c:v>73.3</c:v>
                </c:pt>
                <c:pt idx="269">
                  <c:v>73.900000000000006</c:v>
                </c:pt>
                <c:pt idx="270">
                  <c:v>73</c:v>
                </c:pt>
                <c:pt idx="271">
                  <c:v>73.2</c:v>
                </c:pt>
                <c:pt idx="272">
                  <c:v>73.900000000000006</c:v>
                </c:pt>
                <c:pt idx="273">
                  <c:v>74</c:v>
                </c:pt>
                <c:pt idx="274">
                  <c:v>75.099999999999994</c:v>
                </c:pt>
                <c:pt idx="275">
                  <c:v>74.900000000000006</c:v>
                </c:pt>
                <c:pt idx="276">
                  <c:v>75.3</c:v>
                </c:pt>
                <c:pt idx="277">
                  <c:v>75.400000000000006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75.400000000000006</c:v>
                </c:pt>
                <c:pt idx="281">
                  <c:v>75.599999999999994</c:v>
                </c:pt>
                <c:pt idx="282">
                  <c:v>76</c:v>
                </c:pt>
                <c:pt idx="283">
                  <c:v>76.599999999999994</c:v>
                </c:pt>
                <c:pt idx="284">
                  <c:v>76.400000000000006</c:v>
                </c:pt>
                <c:pt idx="285">
                  <c:v>76.2</c:v>
                </c:pt>
                <c:pt idx="286">
                  <c:v>76.599999999999994</c:v>
                </c:pt>
                <c:pt idx="287">
                  <c:v>77.5</c:v>
                </c:pt>
                <c:pt idx="288">
                  <c:v>77.7</c:v>
                </c:pt>
                <c:pt idx="289">
                  <c:v>74.599999999999994</c:v>
                </c:pt>
                <c:pt idx="290">
                  <c:v>75.400000000000006</c:v>
                </c:pt>
                <c:pt idx="291">
                  <c:v>75</c:v>
                </c:pt>
                <c:pt idx="292">
                  <c:v>75.5</c:v>
                </c:pt>
                <c:pt idx="293">
                  <c:v>76</c:v>
                </c:pt>
                <c:pt idx="294">
                  <c:v>76.3</c:v>
                </c:pt>
                <c:pt idx="295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8-43B0-AE00-6E42D37E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[1]final!$Q$8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[1]final!$Q$9:$Q$304</c:f>
              <c:numCache>
                <c:formatCode>General</c:formatCode>
                <c:ptCount val="296"/>
                <c:pt idx="0">
                  <c:v>97.369184640680913</c:v>
                </c:pt>
                <c:pt idx="1">
                  <c:v>97.146462195477042</c:v>
                </c:pt>
                <c:pt idx="2">
                  <c:v>97.207729468599041</c:v>
                </c:pt>
                <c:pt idx="3">
                  <c:v>97.015793043309756</c:v>
                </c:pt>
                <c:pt idx="4">
                  <c:v>96.051361266653785</c:v>
                </c:pt>
                <c:pt idx="5">
                  <c:v>94.789771094722724</c:v>
                </c:pt>
                <c:pt idx="6">
                  <c:v>94.473709414807004</c:v>
                </c:pt>
                <c:pt idx="7">
                  <c:v>93.257892734880187</c:v>
                </c:pt>
                <c:pt idx="8">
                  <c:v>94.455616202240734</c:v>
                </c:pt>
                <c:pt idx="9">
                  <c:v>95.162208309618663</c:v>
                </c:pt>
                <c:pt idx="10">
                  <c:v>96.35249764373232</c:v>
                </c:pt>
                <c:pt idx="11">
                  <c:v>96.822966507177028</c:v>
                </c:pt>
                <c:pt idx="12">
                  <c:v>97.552078333493327</c:v>
                </c:pt>
                <c:pt idx="13">
                  <c:v>98.121974830590503</c:v>
                </c:pt>
                <c:pt idx="14">
                  <c:v>97.590244846607959</c:v>
                </c:pt>
                <c:pt idx="15">
                  <c:v>97.391637897967016</c:v>
                </c:pt>
                <c:pt idx="16">
                  <c:v>97.833317495010931</c:v>
                </c:pt>
                <c:pt idx="17">
                  <c:v>97.943712688335069</c:v>
                </c:pt>
                <c:pt idx="18">
                  <c:v>97.395735044347987</c:v>
                </c:pt>
                <c:pt idx="19">
                  <c:v>98.030757689422359</c:v>
                </c:pt>
                <c:pt idx="20">
                  <c:v>98.041044776119406</c:v>
                </c:pt>
                <c:pt idx="21">
                  <c:v>97.86599571335384</c:v>
                </c:pt>
                <c:pt idx="22">
                  <c:v>98.113032162111907</c:v>
                </c:pt>
                <c:pt idx="23">
                  <c:v>97.05171130952381</c:v>
                </c:pt>
                <c:pt idx="24">
                  <c:v>95.704212284282804</c:v>
                </c:pt>
                <c:pt idx="25">
                  <c:v>94.798222880414656</c:v>
                </c:pt>
                <c:pt idx="26">
                  <c:v>94.733426054705603</c:v>
                </c:pt>
                <c:pt idx="27">
                  <c:v>95.327189798008007</c:v>
                </c:pt>
                <c:pt idx="28">
                  <c:v>96.138888888888886</c:v>
                </c:pt>
                <c:pt idx="29">
                  <c:v>96.753607103218641</c:v>
                </c:pt>
                <c:pt idx="30">
                  <c:v>97.340869081812286</c:v>
                </c:pt>
                <c:pt idx="31">
                  <c:v>97.023091903922847</c:v>
                </c:pt>
                <c:pt idx="32">
                  <c:v>96.864564007421151</c:v>
                </c:pt>
                <c:pt idx="33">
                  <c:v>96.734044544263526</c:v>
                </c:pt>
                <c:pt idx="34">
                  <c:v>96.511300759636114</c:v>
                </c:pt>
                <c:pt idx="35">
                  <c:v>96.826144283292521</c:v>
                </c:pt>
                <c:pt idx="36">
                  <c:v>97.177533163985316</c:v>
                </c:pt>
                <c:pt idx="37">
                  <c:v>96.955415213497972</c:v>
                </c:pt>
                <c:pt idx="38">
                  <c:v>96.601022533611058</c:v>
                </c:pt>
                <c:pt idx="39">
                  <c:v>95.804794520547944</c:v>
                </c:pt>
                <c:pt idx="40">
                  <c:v>93.952999617883066</c:v>
                </c:pt>
                <c:pt idx="41">
                  <c:v>92.578496669838245</c:v>
                </c:pt>
                <c:pt idx="42">
                  <c:v>93.153033044471954</c:v>
                </c:pt>
                <c:pt idx="43">
                  <c:v>94.067471727046197</c:v>
                </c:pt>
                <c:pt idx="44">
                  <c:v>94.762179857500485</c:v>
                </c:pt>
                <c:pt idx="45">
                  <c:v>95.738937626530415</c:v>
                </c:pt>
                <c:pt idx="46">
                  <c:v>95.743034055727549</c:v>
                </c:pt>
                <c:pt idx="47">
                  <c:v>95.237167624427769</c:v>
                </c:pt>
                <c:pt idx="48">
                  <c:v>95.728325386786025</c:v>
                </c:pt>
                <c:pt idx="49">
                  <c:v>95.541028393013946</c:v>
                </c:pt>
                <c:pt idx="50">
                  <c:v>94.923362296202285</c:v>
                </c:pt>
                <c:pt idx="51">
                  <c:v>94.361121932216591</c:v>
                </c:pt>
                <c:pt idx="52">
                  <c:v>94.074874717500251</c:v>
                </c:pt>
                <c:pt idx="53">
                  <c:v>93.916870415647921</c:v>
                </c:pt>
                <c:pt idx="54">
                  <c:v>94.298891178490834</c:v>
                </c:pt>
                <c:pt idx="55">
                  <c:v>94.806607973093278</c:v>
                </c:pt>
                <c:pt idx="56">
                  <c:v>95.56</c:v>
                </c:pt>
                <c:pt idx="57">
                  <c:v>95.612172682236377</c:v>
                </c:pt>
                <c:pt idx="58">
                  <c:v>95.271294331615636</c:v>
                </c:pt>
                <c:pt idx="59">
                  <c:v>95.564312417904418</c:v>
                </c:pt>
                <c:pt idx="60">
                  <c:v>95.234232407219636</c:v>
                </c:pt>
                <c:pt idx="61">
                  <c:v>95.541401273885356</c:v>
                </c:pt>
                <c:pt idx="62">
                  <c:v>95.952936403286344</c:v>
                </c:pt>
                <c:pt idx="63">
                  <c:v>95.38554948391014</c:v>
                </c:pt>
                <c:pt idx="64">
                  <c:v>96.233120113717135</c:v>
                </c:pt>
                <c:pt idx="65">
                  <c:v>96.491939572138293</c:v>
                </c:pt>
                <c:pt idx="66">
                  <c:v>96.935059680356062</c:v>
                </c:pt>
                <c:pt idx="67">
                  <c:v>96.531148867313917</c:v>
                </c:pt>
                <c:pt idx="68">
                  <c:v>96.759165485112419</c:v>
                </c:pt>
                <c:pt idx="69">
                  <c:v>97.165338444466869</c:v>
                </c:pt>
                <c:pt idx="70">
                  <c:v>97.003027245206866</c:v>
                </c:pt>
                <c:pt idx="71">
                  <c:v>97.423461655046978</c:v>
                </c:pt>
                <c:pt idx="72">
                  <c:v>97.304935903906326</c:v>
                </c:pt>
                <c:pt idx="73">
                  <c:v>97.609001406469758</c:v>
                </c:pt>
                <c:pt idx="74">
                  <c:v>97.615454271053423</c:v>
                </c:pt>
                <c:pt idx="75">
                  <c:v>98.005012531328319</c:v>
                </c:pt>
                <c:pt idx="76">
                  <c:v>97.732471407260064</c:v>
                </c:pt>
                <c:pt idx="77">
                  <c:v>97.795353435491833</c:v>
                </c:pt>
                <c:pt idx="78">
                  <c:v>97.981078708670637</c:v>
                </c:pt>
                <c:pt idx="79">
                  <c:v>97.952710495963089</c:v>
                </c:pt>
                <c:pt idx="80">
                  <c:v>97.950428979980927</c:v>
                </c:pt>
                <c:pt idx="81">
                  <c:v>98.110890715027864</c:v>
                </c:pt>
                <c:pt idx="82">
                  <c:v>98.082706766917298</c:v>
                </c:pt>
                <c:pt idx="83">
                  <c:v>98.170617883143549</c:v>
                </c:pt>
                <c:pt idx="84">
                  <c:v>98.275544079675399</c:v>
                </c:pt>
                <c:pt idx="85">
                  <c:v>98.223117787140495</c:v>
                </c:pt>
                <c:pt idx="86">
                  <c:v>98.021156301294909</c:v>
                </c:pt>
                <c:pt idx="87">
                  <c:v>97.940295798929327</c:v>
                </c:pt>
                <c:pt idx="88">
                  <c:v>97.289560783612131</c:v>
                </c:pt>
                <c:pt idx="89">
                  <c:v>96.539516771395697</c:v>
                </c:pt>
                <c:pt idx="90">
                  <c:v>96.437994722955139</c:v>
                </c:pt>
                <c:pt idx="91">
                  <c:v>95.680195087963767</c:v>
                </c:pt>
                <c:pt idx="92">
                  <c:v>95.70498915401302</c:v>
                </c:pt>
                <c:pt idx="93">
                  <c:v>95.822229863319862</c:v>
                </c:pt>
                <c:pt idx="94">
                  <c:v>95.447223399745653</c:v>
                </c:pt>
                <c:pt idx="95">
                  <c:v>95.437452995738283</c:v>
                </c:pt>
                <c:pt idx="96">
                  <c:v>96.039358359517109</c:v>
                </c:pt>
                <c:pt idx="97">
                  <c:v>96.000651624989814</c:v>
                </c:pt>
                <c:pt idx="98">
                  <c:v>96.384089995982322</c:v>
                </c:pt>
                <c:pt idx="99">
                  <c:v>96.544585987261144</c:v>
                </c:pt>
                <c:pt idx="100">
                  <c:v>96.542012204662811</c:v>
                </c:pt>
                <c:pt idx="101">
                  <c:v>96.576715497301464</c:v>
                </c:pt>
                <c:pt idx="102">
                  <c:v>96.603198781416594</c:v>
                </c:pt>
                <c:pt idx="103">
                  <c:v>96.85553470919325</c:v>
                </c:pt>
                <c:pt idx="104">
                  <c:v>96.549165120593699</c:v>
                </c:pt>
                <c:pt idx="105">
                  <c:v>96.208495914010157</c:v>
                </c:pt>
                <c:pt idx="106">
                  <c:v>96.231778425655975</c:v>
                </c:pt>
                <c:pt idx="107">
                  <c:v>94.877697841726615</c:v>
                </c:pt>
                <c:pt idx="108">
                  <c:v>93.382563808431314</c:v>
                </c:pt>
                <c:pt idx="109">
                  <c:v>92.581581369009697</c:v>
                </c:pt>
                <c:pt idx="110">
                  <c:v>92.909689623765146</c:v>
                </c:pt>
                <c:pt idx="111">
                  <c:v>93.228913992653688</c:v>
                </c:pt>
                <c:pt idx="112">
                  <c:v>93.966942148760339</c:v>
                </c:pt>
                <c:pt idx="113">
                  <c:v>93.938365462937824</c:v>
                </c:pt>
                <c:pt idx="114">
                  <c:v>93.686546090230621</c:v>
                </c:pt>
                <c:pt idx="115">
                  <c:v>93.638846333177923</c:v>
                </c:pt>
                <c:pt idx="116">
                  <c:v>94.01268834258525</c:v>
                </c:pt>
                <c:pt idx="117">
                  <c:v>94.292625523012546</c:v>
                </c:pt>
                <c:pt idx="118">
                  <c:v>94.439043359906677</c:v>
                </c:pt>
                <c:pt idx="119">
                  <c:v>94.696189495365601</c:v>
                </c:pt>
                <c:pt idx="120">
                  <c:v>95.270356640674933</c:v>
                </c:pt>
                <c:pt idx="121">
                  <c:v>95.818239593263428</c:v>
                </c:pt>
                <c:pt idx="122">
                  <c:v>95.853843241196515</c:v>
                </c:pt>
                <c:pt idx="123">
                  <c:v>95.671725688589092</c:v>
                </c:pt>
                <c:pt idx="124">
                  <c:v>95.624537151320666</c:v>
                </c:pt>
                <c:pt idx="125">
                  <c:v>96.036323475273051</c:v>
                </c:pt>
                <c:pt idx="126">
                  <c:v>95.801131868800582</c:v>
                </c:pt>
                <c:pt idx="127">
                  <c:v>95.506565474039277</c:v>
                </c:pt>
                <c:pt idx="128">
                  <c:v>94.709907765545964</c:v>
                </c:pt>
                <c:pt idx="129">
                  <c:v>92.874896437448214</c:v>
                </c:pt>
                <c:pt idx="130">
                  <c:v>92.250014644719116</c:v>
                </c:pt>
                <c:pt idx="131">
                  <c:v>93.021088197599909</c:v>
                </c:pt>
                <c:pt idx="132">
                  <c:v>93.381843381843382</c:v>
                </c:pt>
                <c:pt idx="133">
                  <c:v>93.46184647065553</c:v>
                </c:pt>
                <c:pt idx="134">
                  <c:v>93.292648149204354</c:v>
                </c:pt>
                <c:pt idx="135">
                  <c:v>92.040479845357893</c:v>
                </c:pt>
                <c:pt idx="136">
                  <c:v>91.311976454607205</c:v>
                </c:pt>
                <c:pt idx="137">
                  <c:v>90.203898219401225</c:v>
                </c:pt>
                <c:pt idx="138">
                  <c:v>89.300111982082868</c:v>
                </c:pt>
                <c:pt idx="139">
                  <c:v>88.65731686874895</c:v>
                </c:pt>
                <c:pt idx="140">
                  <c:v>88.867077958496921</c:v>
                </c:pt>
                <c:pt idx="141">
                  <c:v>89.350130417892231</c:v>
                </c:pt>
                <c:pt idx="142">
                  <c:v>90.201713180436585</c:v>
                </c:pt>
                <c:pt idx="143">
                  <c:v>91.33905957493667</c:v>
                </c:pt>
                <c:pt idx="144">
                  <c:v>92.089438005685537</c:v>
                </c:pt>
                <c:pt idx="145">
                  <c:v>92.899472625455331</c:v>
                </c:pt>
                <c:pt idx="146">
                  <c:v>93.311450710288426</c:v>
                </c:pt>
                <c:pt idx="147">
                  <c:v>93.253606478253872</c:v>
                </c:pt>
                <c:pt idx="148">
                  <c:v>93.301896902797125</c:v>
                </c:pt>
                <c:pt idx="149">
                  <c:v>93.307044655227543</c:v>
                </c:pt>
                <c:pt idx="150">
                  <c:v>93.362667656258282</c:v>
                </c:pt>
                <c:pt idx="151">
                  <c:v>93.575124062928936</c:v>
                </c:pt>
                <c:pt idx="152">
                  <c:v>93.615368682684334</c:v>
                </c:pt>
                <c:pt idx="153">
                  <c:v>93.222618862848577</c:v>
                </c:pt>
                <c:pt idx="154">
                  <c:v>93.239277071211575</c:v>
                </c:pt>
                <c:pt idx="155">
                  <c:v>93.19312644267761</c:v>
                </c:pt>
                <c:pt idx="156">
                  <c:v>93.520551442430431</c:v>
                </c:pt>
                <c:pt idx="157">
                  <c:v>93.984235952199342</c:v>
                </c:pt>
                <c:pt idx="158">
                  <c:v>94.402035623409674</c:v>
                </c:pt>
                <c:pt idx="159">
                  <c:v>94.401299426425055</c:v>
                </c:pt>
                <c:pt idx="160">
                  <c:v>94.630362032248243</c:v>
                </c:pt>
                <c:pt idx="161">
                  <c:v>94.749949176661914</c:v>
                </c:pt>
                <c:pt idx="162">
                  <c:v>94.7416367225062</c:v>
                </c:pt>
                <c:pt idx="163">
                  <c:v>94.790772802988243</c:v>
                </c:pt>
                <c:pt idx="164">
                  <c:v>95.253435345044551</c:v>
                </c:pt>
                <c:pt idx="165">
                  <c:v>95.092671656034952</c:v>
                </c:pt>
                <c:pt idx="166">
                  <c:v>95.345104333868377</c:v>
                </c:pt>
                <c:pt idx="167">
                  <c:v>95.166800643086816</c:v>
                </c:pt>
                <c:pt idx="168">
                  <c:v>94.908309598760809</c:v>
                </c:pt>
                <c:pt idx="169">
                  <c:v>94.886249245017112</c:v>
                </c:pt>
                <c:pt idx="170">
                  <c:v>94.213126323218063</c:v>
                </c:pt>
                <c:pt idx="171">
                  <c:v>93.90465609534391</c:v>
                </c:pt>
                <c:pt idx="172">
                  <c:v>93.250723680869427</c:v>
                </c:pt>
                <c:pt idx="173">
                  <c:v>92.990939631477147</c:v>
                </c:pt>
                <c:pt idx="174">
                  <c:v>93.063554355027776</c:v>
                </c:pt>
                <c:pt idx="175">
                  <c:v>92.639193112933626</c:v>
                </c:pt>
                <c:pt idx="176">
                  <c:v>92.351347205889866</c:v>
                </c:pt>
                <c:pt idx="177">
                  <c:v>91.897687241537753</c:v>
                </c:pt>
                <c:pt idx="178">
                  <c:v>92.065038982355347</c:v>
                </c:pt>
                <c:pt idx="179">
                  <c:v>92.290612413508214</c:v>
                </c:pt>
                <c:pt idx="180">
                  <c:v>92.760087127891296</c:v>
                </c:pt>
                <c:pt idx="181">
                  <c:v>92.887484459179447</c:v>
                </c:pt>
                <c:pt idx="182">
                  <c:v>93.100750938673343</c:v>
                </c:pt>
                <c:pt idx="183">
                  <c:v>93.500235688472216</c:v>
                </c:pt>
                <c:pt idx="184">
                  <c:v>93.483063328424151</c:v>
                </c:pt>
                <c:pt idx="185">
                  <c:v>94.057616668438399</c:v>
                </c:pt>
                <c:pt idx="186">
                  <c:v>94.365219249051961</c:v>
                </c:pt>
                <c:pt idx="187">
                  <c:v>94.662280469040155</c:v>
                </c:pt>
                <c:pt idx="188">
                  <c:v>94.935699861834408</c:v>
                </c:pt>
                <c:pt idx="189">
                  <c:v>94.732633150290553</c:v>
                </c:pt>
                <c:pt idx="190">
                  <c:v>94.856099656357387</c:v>
                </c:pt>
                <c:pt idx="191">
                  <c:v>94.899670074098111</c:v>
                </c:pt>
                <c:pt idx="192">
                  <c:v>94.674812131697024</c:v>
                </c:pt>
                <c:pt idx="193">
                  <c:v>94.86288351887049</c:v>
                </c:pt>
                <c:pt idx="194">
                  <c:v>95.392630379334676</c:v>
                </c:pt>
                <c:pt idx="195">
                  <c:v>95.611216988837469</c:v>
                </c:pt>
                <c:pt idx="196">
                  <c:v>95.594037702761952</c:v>
                </c:pt>
                <c:pt idx="197">
                  <c:v>95.583126550868485</c:v>
                </c:pt>
                <c:pt idx="198">
                  <c:v>95.828953919345025</c:v>
                </c:pt>
                <c:pt idx="199">
                  <c:v>96.016689847009744</c:v>
                </c:pt>
                <c:pt idx="200">
                  <c:v>96.035855464617782</c:v>
                </c:pt>
                <c:pt idx="201">
                  <c:v>96.294427626415512</c:v>
                </c:pt>
                <c:pt idx="202">
                  <c:v>95.909039611781964</c:v>
                </c:pt>
                <c:pt idx="203">
                  <c:v>96.052780609355537</c:v>
                </c:pt>
                <c:pt idx="204">
                  <c:v>96.333161718437168</c:v>
                </c:pt>
                <c:pt idx="205">
                  <c:v>96.373803758791652</c:v>
                </c:pt>
                <c:pt idx="206">
                  <c:v>96.340474811812399</c:v>
                </c:pt>
                <c:pt idx="207">
                  <c:v>96.575023299161231</c:v>
                </c:pt>
                <c:pt idx="208">
                  <c:v>96.563439901971705</c:v>
                </c:pt>
                <c:pt idx="209">
                  <c:v>96.685452820713124</c:v>
                </c:pt>
                <c:pt idx="210">
                  <c:v>96.631614463251424</c:v>
                </c:pt>
                <c:pt idx="211">
                  <c:v>96.623376623376629</c:v>
                </c:pt>
                <c:pt idx="212">
                  <c:v>96.305682266148565</c:v>
                </c:pt>
                <c:pt idx="213">
                  <c:v>95.925527700752639</c:v>
                </c:pt>
                <c:pt idx="214">
                  <c:v>95.583900226757365</c:v>
                </c:pt>
                <c:pt idx="215">
                  <c:v>94.959746002948179</c:v>
                </c:pt>
                <c:pt idx="216">
                  <c:v>94.353556009997732</c:v>
                </c:pt>
                <c:pt idx="217">
                  <c:v>94.033913684568702</c:v>
                </c:pt>
                <c:pt idx="218">
                  <c:v>94.333409039291396</c:v>
                </c:pt>
                <c:pt idx="219">
                  <c:v>94.011634538610707</c:v>
                </c:pt>
                <c:pt idx="220">
                  <c:v>94.149929278642148</c:v>
                </c:pt>
                <c:pt idx="221">
                  <c:v>93.832227594737432</c:v>
                </c:pt>
                <c:pt idx="222">
                  <c:v>93.389868583623496</c:v>
                </c:pt>
                <c:pt idx="223">
                  <c:v>93.821548821548816</c:v>
                </c:pt>
                <c:pt idx="224">
                  <c:v>94.155112163228495</c:v>
                </c:pt>
                <c:pt idx="225">
                  <c:v>94.571460750084469</c:v>
                </c:pt>
                <c:pt idx="226">
                  <c:v>94.719749146088802</c:v>
                </c:pt>
                <c:pt idx="227">
                  <c:v>94.609769792251541</c:v>
                </c:pt>
                <c:pt idx="228">
                  <c:v>95.015471167369896</c:v>
                </c:pt>
                <c:pt idx="229">
                  <c:v>95.247191011235955</c:v>
                </c:pt>
                <c:pt idx="230">
                  <c:v>95.293723101000509</c:v>
                </c:pt>
                <c:pt idx="231">
                  <c:v>95.560407569141191</c:v>
                </c:pt>
                <c:pt idx="232">
                  <c:v>95.393602225312932</c:v>
                </c:pt>
                <c:pt idx="233">
                  <c:v>95.379113817958313</c:v>
                </c:pt>
                <c:pt idx="234">
                  <c:v>95.635386939734772</c:v>
                </c:pt>
                <c:pt idx="235">
                  <c:v>95.548895548895558</c:v>
                </c:pt>
                <c:pt idx="236">
                  <c:v>95.215232691363411</c:v>
                </c:pt>
                <c:pt idx="237">
                  <c:v>95.623392964604193</c:v>
                </c:pt>
                <c:pt idx="238">
                  <c:v>95.442622950819668</c:v>
                </c:pt>
                <c:pt idx="239">
                  <c:v>95.040961223375206</c:v>
                </c:pt>
                <c:pt idx="240">
                  <c:v>94.822218581025737</c:v>
                </c:pt>
                <c:pt idx="241">
                  <c:v>94.74288212470627</c:v>
                </c:pt>
                <c:pt idx="242">
                  <c:v>93.53676510726568</c:v>
                </c:pt>
                <c:pt idx="243">
                  <c:v>92.253098214773161</c:v>
                </c:pt>
                <c:pt idx="244">
                  <c:v>90.094002528722996</c:v>
                </c:pt>
                <c:pt idx="245">
                  <c:v>88.651198508035762</c:v>
                </c:pt>
                <c:pt idx="246">
                  <c:v>88.567674113009204</c:v>
                </c:pt>
                <c:pt idx="247">
                  <c:v>88.865072822203899</c:v>
                </c:pt>
                <c:pt idx="248">
                  <c:v>88.794093519278093</c:v>
                </c:pt>
                <c:pt idx="249">
                  <c:v>88.756462585034015</c:v>
                </c:pt>
                <c:pt idx="250">
                  <c:v>89.534630857888445</c:v>
                </c:pt>
                <c:pt idx="251">
                  <c:v>89.597992690776195</c:v>
                </c:pt>
                <c:pt idx="252">
                  <c:v>90.329251700680274</c:v>
                </c:pt>
                <c:pt idx="253">
                  <c:v>89.973428772843121</c:v>
                </c:pt>
                <c:pt idx="254">
                  <c:v>90.232809962100703</c:v>
                </c:pt>
                <c:pt idx="255">
                  <c:v>90.613407881296709</c:v>
                </c:pt>
                <c:pt idx="256">
                  <c:v>91.209462461128382</c:v>
                </c:pt>
                <c:pt idx="257">
                  <c:v>91.990466160412396</c:v>
                </c:pt>
                <c:pt idx="258">
                  <c:v>92.066308144369899</c:v>
                </c:pt>
                <c:pt idx="259">
                  <c:v>92.204374760155687</c:v>
                </c:pt>
                <c:pt idx="260">
                  <c:v>92.38957475994512</c:v>
                </c:pt>
                <c:pt idx="261">
                  <c:v>92.555056425988823</c:v>
                </c:pt>
                <c:pt idx="262">
                  <c:v>92.079153946794591</c:v>
                </c:pt>
                <c:pt idx="263">
                  <c:v>92.784292337060265</c:v>
                </c:pt>
                <c:pt idx="264">
                  <c:v>93.193916349809896</c:v>
                </c:pt>
                <c:pt idx="265">
                  <c:v>93.340575774035855</c:v>
                </c:pt>
                <c:pt idx="266">
                  <c:v>93.702784372976481</c:v>
                </c:pt>
                <c:pt idx="267">
                  <c:v>94.180407371483994</c:v>
                </c:pt>
                <c:pt idx="268">
                  <c:v>94.276273715625663</c:v>
                </c:pt>
                <c:pt idx="269">
                  <c:v>94.557352628218766</c:v>
                </c:pt>
                <c:pt idx="270">
                  <c:v>94.738528924736926</c:v>
                </c:pt>
                <c:pt idx="271">
                  <c:v>94.507595878041002</c:v>
                </c:pt>
                <c:pt idx="272">
                  <c:v>95.07498026835043</c:v>
                </c:pt>
                <c:pt idx="273">
                  <c:v>94.832176228010638</c:v>
                </c:pt>
                <c:pt idx="274">
                  <c:v>94.906709630476584</c:v>
                </c:pt>
                <c:pt idx="275">
                  <c:v>95.021351942505987</c:v>
                </c:pt>
                <c:pt idx="276">
                  <c:v>95.181719485085054</c:v>
                </c:pt>
                <c:pt idx="277">
                  <c:v>95.548992175760404</c:v>
                </c:pt>
                <c:pt idx="278">
                  <c:v>95.457120782899821</c:v>
                </c:pt>
                <c:pt idx="279">
                  <c:v>95.559785964190155</c:v>
                </c:pt>
                <c:pt idx="280">
                  <c:v>96.079528119597285</c:v>
                </c:pt>
                <c:pt idx="281">
                  <c:v>96.003834704071849</c:v>
                </c:pt>
                <c:pt idx="282">
                  <c:v>96.295548601998576</c:v>
                </c:pt>
                <c:pt idx="283">
                  <c:v>96.201511335012597</c:v>
                </c:pt>
                <c:pt idx="284">
                  <c:v>96.264166081636745</c:v>
                </c:pt>
                <c:pt idx="285">
                  <c:v>96.495644730879619</c:v>
                </c:pt>
                <c:pt idx="286">
                  <c:v>96.265247728527683</c:v>
                </c:pt>
                <c:pt idx="287">
                  <c:v>96.116456453462291</c:v>
                </c:pt>
                <c:pt idx="288">
                  <c:v>95.990554187810886</c:v>
                </c:pt>
                <c:pt idx="289">
                  <c:v>87.119717578652271</c:v>
                </c:pt>
                <c:pt idx="290">
                  <c:v>90.072639225181589</c:v>
                </c:pt>
                <c:pt idx="291">
                  <c:v>92.541763042919555</c:v>
                </c:pt>
                <c:pt idx="292">
                  <c:v>93.255372621428933</c:v>
                </c:pt>
                <c:pt idx="293">
                  <c:v>93.422530895720556</c:v>
                </c:pt>
                <c:pt idx="294">
                  <c:v>94.164887669004784</c:v>
                </c:pt>
                <c:pt idx="295">
                  <c:v>95.351318396585881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3-42B1-930C-EBEF751E83B1}"/>
            </c:ext>
          </c:extLst>
        </c:ser>
        <c:ser>
          <c:idx val="1"/>
          <c:order val="1"/>
          <c:tx>
            <c:strRef>
              <c:f>[1]final!$R$8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[1]final!$R$9:$R$304</c:f>
              <c:numCache>
                <c:formatCode>General</c:formatCode>
                <c:ptCount val="296"/>
                <c:pt idx="0">
                  <c:v>95.681330472102999</c:v>
                </c:pt>
                <c:pt idx="1">
                  <c:v>96.206100999743654</c:v>
                </c:pt>
                <c:pt idx="2">
                  <c:v>95.404868355688038</c:v>
                </c:pt>
                <c:pt idx="3">
                  <c:v>95.573044761436293</c:v>
                </c:pt>
                <c:pt idx="4">
                  <c:v>96.033140848606578</c:v>
                </c:pt>
                <c:pt idx="5">
                  <c:v>93.745308981736301</c:v>
                </c:pt>
                <c:pt idx="6">
                  <c:v>93.00595238095238</c:v>
                </c:pt>
                <c:pt idx="7">
                  <c:v>93.189784677015524</c:v>
                </c:pt>
                <c:pt idx="8">
                  <c:v>93.495730788548471</c:v>
                </c:pt>
                <c:pt idx="9">
                  <c:v>94.034159249458753</c:v>
                </c:pt>
                <c:pt idx="10">
                  <c:v>94.538329659564042</c:v>
                </c:pt>
                <c:pt idx="11">
                  <c:v>94.996374184191438</c:v>
                </c:pt>
                <c:pt idx="12">
                  <c:v>95.102909865152583</c:v>
                </c:pt>
                <c:pt idx="13">
                  <c:v>95.389733840304174</c:v>
                </c:pt>
                <c:pt idx="14">
                  <c:v>95.8793738489871</c:v>
                </c:pt>
                <c:pt idx="15">
                  <c:v>95.600638249373148</c:v>
                </c:pt>
                <c:pt idx="16">
                  <c:v>96.309111880046146</c:v>
                </c:pt>
                <c:pt idx="17">
                  <c:v>96.298010180472005</c:v>
                </c:pt>
                <c:pt idx="18">
                  <c:v>96.584352642510964</c:v>
                </c:pt>
                <c:pt idx="19">
                  <c:v>96.361091672498262</c:v>
                </c:pt>
                <c:pt idx="20">
                  <c:v>96.738871697214947</c:v>
                </c:pt>
                <c:pt idx="21">
                  <c:v>97.116324535679382</c:v>
                </c:pt>
                <c:pt idx="22">
                  <c:v>96.91856199559794</c:v>
                </c:pt>
                <c:pt idx="23">
                  <c:v>95.452414439756211</c:v>
                </c:pt>
                <c:pt idx="24">
                  <c:v>93.793103448275858</c:v>
                </c:pt>
                <c:pt idx="25">
                  <c:v>93.379953379953378</c:v>
                </c:pt>
                <c:pt idx="26">
                  <c:v>92.958765372558474</c:v>
                </c:pt>
                <c:pt idx="27">
                  <c:v>93.633235004916429</c:v>
                </c:pt>
                <c:pt idx="28">
                  <c:v>94.901866921972228</c:v>
                </c:pt>
                <c:pt idx="29">
                  <c:v>94.621888210427429</c:v>
                </c:pt>
                <c:pt idx="30">
                  <c:v>94.569505685773962</c:v>
                </c:pt>
                <c:pt idx="31">
                  <c:v>94.861567339277329</c:v>
                </c:pt>
                <c:pt idx="32">
                  <c:v>95.342850456353844</c:v>
                </c:pt>
                <c:pt idx="33">
                  <c:v>95.206766917293223</c:v>
                </c:pt>
                <c:pt idx="34">
                  <c:v>95.087310826542492</c:v>
                </c:pt>
                <c:pt idx="35">
                  <c:v>95.073546579500345</c:v>
                </c:pt>
                <c:pt idx="36">
                  <c:v>95.11206485455412</c:v>
                </c:pt>
                <c:pt idx="37">
                  <c:v>94.437869822485212</c:v>
                </c:pt>
                <c:pt idx="38">
                  <c:v>94.819136522753794</c:v>
                </c:pt>
                <c:pt idx="39">
                  <c:v>94.511347846225107</c:v>
                </c:pt>
                <c:pt idx="40">
                  <c:v>93.223140495867767</c:v>
                </c:pt>
                <c:pt idx="41">
                  <c:v>91.862396204033217</c:v>
                </c:pt>
                <c:pt idx="42">
                  <c:v>92.154031287605292</c:v>
                </c:pt>
                <c:pt idx="43">
                  <c:v>93.31416247304098</c:v>
                </c:pt>
                <c:pt idx="44">
                  <c:v>93.529695799130849</c:v>
                </c:pt>
                <c:pt idx="45">
                  <c:v>94.576848249027236</c:v>
                </c:pt>
                <c:pt idx="46">
                  <c:v>94.351258016773556</c:v>
                </c:pt>
                <c:pt idx="47">
                  <c:v>93.898221343873516</c:v>
                </c:pt>
                <c:pt idx="48">
                  <c:v>94.586540849267436</c:v>
                </c:pt>
                <c:pt idx="49">
                  <c:v>94.266441821247895</c:v>
                </c:pt>
                <c:pt idx="50">
                  <c:v>93.257629524485452</c:v>
                </c:pt>
                <c:pt idx="51">
                  <c:v>92.632089190499272</c:v>
                </c:pt>
                <c:pt idx="52">
                  <c:v>92.544492544492542</c:v>
                </c:pt>
                <c:pt idx="53">
                  <c:v>92.559808612440193</c:v>
                </c:pt>
                <c:pt idx="54">
                  <c:v>92.676953220671081</c:v>
                </c:pt>
                <c:pt idx="55">
                  <c:v>92.855418778662795</c:v>
                </c:pt>
                <c:pt idx="56">
                  <c:v>93.376529877609798</c:v>
                </c:pt>
                <c:pt idx="57">
                  <c:v>93.188010899182558</c:v>
                </c:pt>
                <c:pt idx="58">
                  <c:v>93.980255237177943</c:v>
                </c:pt>
                <c:pt idx="59">
                  <c:v>93.420404139970429</c:v>
                </c:pt>
                <c:pt idx="60">
                  <c:v>92.909535452322729</c:v>
                </c:pt>
                <c:pt idx="61">
                  <c:v>93.387250237868699</c:v>
                </c:pt>
                <c:pt idx="62">
                  <c:v>92.938931297709928</c:v>
                </c:pt>
                <c:pt idx="63">
                  <c:v>93.34442595673876</c:v>
                </c:pt>
                <c:pt idx="64">
                  <c:v>93.371757925072046</c:v>
                </c:pt>
                <c:pt idx="65">
                  <c:v>93.84944193778199</c:v>
                </c:pt>
                <c:pt idx="66">
                  <c:v>93.728976453628064</c:v>
                </c:pt>
                <c:pt idx="67">
                  <c:v>94.02056924180819</c:v>
                </c:pt>
                <c:pt idx="68">
                  <c:v>93.608675588371014</c:v>
                </c:pt>
                <c:pt idx="69">
                  <c:v>94.475655430711612</c:v>
                </c:pt>
                <c:pt idx="70">
                  <c:v>94.953703703703709</c:v>
                </c:pt>
                <c:pt idx="71">
                  <c:v>95.145852324521414</c:v>
                </c:pt>
                <c:pt idx="72">
                  <c:v>95.616625028389734</c:v>
                </c:pt>
                <c:pt idx="73">
                  <c:v>95.349887133182847</c:v>
                </c:pt>
                <c:pt idx="74">
                  <c:v>95.42440318302387</c:v>
                </c:pt>
                <c:pt idx="75">
                  <c:v>95.638229634381005</c:v>
                </c:pt>
                <c:pt idx="76">
                  <c:v>94.989293361884364</c:v>
                </c:pt>
                <c:pt idx="77">
                  <c:v>94.750158127767236</c:v>
                </c:pt>
                <c:pt idx="78">
                  <c:v>94.566098945660997</c:v>
                </c:pt>
                <c:pt idx="79">
                  <c:v>94.215530903328045</c:v>
                </c:pt>
                <c:pt idx="80">
                  <c:v>94.991922455573501</c:v>
                </c:pt>
                <c:pt idx="81">
                  <c:v>95.332942784612385</c:v>
                </c:pt>
                <c:pt idx="82">
                  <c:v>95.278969957081543</c:v>
                </c:pt>
                <c:pt idx="83">
                  <c:v>95.671412081569841</c:v>
                </c:pt>
                <c:pt idx="84">
                  <c:v>95.521821631878552</c:v>
                </c:pt>
                <c:pt idx="85">
                  <c:v>95.339299030574196</c:v>
                </c:pt>
                <c:pt idx="86">
                  <c:v>95.362053162236478</c:v>
                </c:pt>
                <c:pt idx="87">
                  <c:v>95.445436327199857</c:v>
                </c:pt>
                <c:pt idx="88">
                  <c:v>95.217777777777783</c:v>
                </c:pt>
                <c:pt idx="89">
                  <c:v>94.594594594594597</c:v>
                </c:pt>
                <c:pt idx="90">
                  <c:v>93.823067527482124</c:v>
                </c:pt>
                <c:pt idx="91">
                  <c:v>93.494809688581313</c:v>
                </c:pt>
                <c:pt idx="92">
                  <c:v>92.702472293265131</c:v>
                </c:pt>
                <c:pt idx="93">
                  <c:v>92.989305720590735</c:v>
                </c:pt>
                <c:pt idx="94">
                  <c:v>93.232830820770516</c:v>
                </c:pt>
                <c:pt idx="95">
                  <c:v>92.98160696999031</c:v>
                </c:pt>
                <c:pt idx="96">
                  <c:v>93.798084471659607</c:v>
                </c:pt>
                <c:pt idx="97">
                  <c:v>93.711843711843713</c:v>
                </c:pt>
                <c:pt idx="98">
                  <c:v>93.547904191616766</c:v>
                </c:pt>
                <c:pt idx="99">
                  <c:v>93.980667838312826</c:v>
                </c:pt>
                <c:pt idx="100">
                  <c:v>94.22285308729596</c:v>
                </c:pt>
                <c:pt idx="101">
                  <c:v>93.887733887733887</c:v>
                </c:pt>
                <c:pt idx="102">
                  <c:v>94.282998370450841</c:v>
                </c:pt>
                <c:pt idx="103">
                  <c:v>94.230769230769226</c:v>
                </c:pt>
                <c:pt idx="104">
                  <c:v>94.099498650212112</c:v>
                </c:pt>
                <c:pt idx="105">
                  <c:v>94.551934826883908</c:v>
                </c:pt>
                <c:pt idx="106">
                  <c:v>93.81520119225037</c:v>
                </c:pt>
                <c:pt idx="107">
                  <c:v>92.733438294780186</c:v>
                </c:pt>
                <c:pt idx="108">
                  <c:v>90.876607908527873</c:v>
                </c:pt>
                <c:pt idx="109">
                  <c:v>90.139697322467981</c:v>
                </c:pt>
                <c:pt idx="110">
                  <c:v>90.974358974358978</c:v>
                </c:pt>
                <c:pt idx="111">
                  <c:v>91.434329862277465</c:v>
                </c:pt>
                <c:pt idx="112">
                  <c:v>91.569163477309999</c:v>
                </c:pt>
                <c:pt idx="113">
                  <c:v>91.906648110480688</c:v>
                </c:pt>
                <c:pt idx="114">
                  <c:v>91.279740069175148</c:v>
                </c:pt>
                <c:pt idx="115">
                  <c:v>91.548273358913207</c:v>
                </c:pt>
                <c:pt idx="116">
                  <c:v>91.846668694858536</c:v>
                </c:pt>
                <c:pt idx="117">
                  <c:v>92.208692208692213</c:v>
                </c:pt>
                <c:pt idx="118">
                  <c:v>92.581775700934571</c:v>
                </c:pt>
                <c:pt idx="119">
                  <c:v>92.569002123142255</c:v>
                </c:pt>
                <c:pt idx="120">
                  <c:v>93.365512019685781</c:v>
                </c:pt>
                <c:pt idx="121">
                  <c:v>93.210788841677441</c:v>
                </c:pt>
                <c:pt idx="122">
                  <c:v>93.040058533016278</c:v>
                </c:pt>
                <c:pt idx="123">
                  <c:v>93.541778015321569</c:v>
                </c:pt>
                <c:pt idx="124">
                  <c:v>93.206377325066427</c:v>
                </c:pt>
                <c:pt idx="125">
                  <c:v>93.581762384918903</c:v>
                </c:pt>
                <c:pt idx="126">
                  <c:v>93.66167023554604</c:v>
                </c:pt>
                <c:pt idx="127">
                  <c:v>93.661793289951831</c:v>
                </c:pt>
                <c:pt idx="128">
                  <c:v>93.35315002889935</c:v>
                </c:pt>
                <c:pt idx="129">
                  <c:v>92.69911504424779</c:v>
                </c:pt>
                <c:pt idx="130">
                  <c:v>92.634584013050571</c:v>
                </c:pt>
                <c:pt idx="131">
                  <c:v>92.407809110629074</c:v>
                </c:pt>
                <c:pt idx="132">
                  <c:v>92.41455521351331</c:v>
                </c:pt>
                <c:pt idx="133">
                  <c:v>92.354218362282879</c:v>
                </c:pt>
                <c:pt idx="134">
                  <c:v>92.389038981088376</c:v>
                </c:pt>
                <c:pt idx="135">
                  <c:v>91.912268677176144</c:v>
                </c:pt>
                <c:pt idx="136">
                  <c:v>91.713207547169802</c:v>
                </c:pt>
                <c:pt idx="137">
                  <c:v>90.699248120300751</c:v>
                </c:pt>
                <c:pt idx="138">
                  <c:v>90.446096654275081</c:v>
                </c:pt>
                <c:pt idx="139">
                  <c:v>89.913056292366633</c:v>
                </c:pt>
                <c:pt idx="140">
                  <c:v>90.030855127828389</c:v>
                </c:pt>
                <c:pt idx="141">
                  <c:v>90.616368658235217</c:v>
                </c:pt>
                <c:pt idx="142">
                  <c:v>91.263886885009384</c:v>
                </c:pt>
                <c:pt idx="143">
                  <c:v>91.626039575566381</c:v>
                </c:pt>
                <c:pt idx="144">
                  <c:v>92.126993166287022</c:v>
                </c:pt>
                <c:pt idx="145">
                  <c:v>92.643128428752291</c:v>
                </c:pt>
                <c:pt idx="146">
                  <c:v>92.679008033531261</c:v>
                </c:pt>
                <c:pt idx="147">
                  <c:v>92.977567228647061</c:v>
                </c:pt>
                <c:pt idx="148">
                  <c:v>92.609620531119191</c:v>
                </c:pt>
                <c:pt idx="149">
                  <c:v>92.368600682593865</c:v>
                </c:pt>
                <c:pt idx="150">
                  <c:v>92.55290470413803</c:v>
                </c:pt>
                <c:pt idx="151">
                  <c:v>92.674582410947878</c:v>
                </c:pt>
                <c:pt idx="152">
                  <c:v>92.648533048185527</c:v>
                </c:pt>
                <c:pt idx="153">
                  <c:v>92.598445937047273</c:v>
                </c:pt>
                <c:pt idx="154">
                  <c:v>92.832875996341301</c:v>
                </c:pt>
                <c:pt idx="155">
                  <c:v>93.017813028214803</c:v>
                </c:pt>
                <c:pt idx="156">
                  <c:v>93.318211276733635</c:v>
                </c:pt>
                <c:pt idx="157">
                  <c:v>93.786982248520715</c:v>
                </c:pt>
                <c:pt idx="158">
                  <c:v>94.034617104170664</c:v>
                </c:pt>
                <c:pt idx="159">
                  <c:v>94.20807552465395</c:v>
                </c:pt>
                <c:pt idx="160">
                  <c:v>94.259164969450097</c:v>
                </c:pt>
                <c:pt idx="161">
                  <c:v>94.496985084100288</c:v>
                </c:pt>
                <c:pt idx="162">
                  <c:v>94.305846505427539</c:v>
                </c:pt>
                <c:pt idx="163">
                  <c:v>94.402324993682086</c:v>
                </c:pt>
                <c:pt idx="164">
                  <c:v>94.65903371917463</c:v>
                </c:pt>
                <c:pt idx="165">
                  <c:v>94.221690690501674</c:v>
                </c:pt>
                <c:pt idx="166">
                  <c:v>94.21364061040174</c:v>
                </c:pt>
                <c:pt idx="167">
                  <c:v>94.432747089422847</c:v>
                </c:pt>
                <c:pt idx="168">
                  <c:v>94.655119084441694</c:v>
                </c:pt>
                <c:pt idx="169">
                  <c:v>94.481387110807276</c:v>
                </c:pt>
                <c:pt idx="170">
                  <c:v>94.367780206056821</c:v>
                </c:pt>
                <c:pt idx="171">
                  <c:v>94.00964972742652</c:v>
                </c:pt>
                <c:pt idx="172">
                  <c:v>93.636993636993637</c:v>
                </c:pt>
                <c:pt idx="173">
                  <c:v>93.34545910687406</c:v>
                </c:pt>
                <c:pt idx="174">
                  <c:v>93.086014030209185</c:v>
                </c:pt>
                <c:pt idx="175">
                  <c:v>92.934336093029131</c:v>
                </c:pt>
                <c:pt idx="176">
                  <c:v>92.774420946626378</c:v>
                </c:pt>
                <c:pt idx="177">
                  <c:v>92.6496368645129</c:v>
                </c:pt>
                <c:pt idx="178">
                  <c:v>92.548895899053633</c:v>
                </c:pt>
                <c:pt idx="179">
                  <c:v>92.465623217793549</c:v>
                </c:pt>
                <c:pt idx="180">
                  <c:v>93.050760772279759</c:v>
                </c:pt>
                <c:pt idx="181">
                  <c:v>93.190148543502033</c:v>
                </c:pt>
                <c:pt idx="182">
                  <c:v>93.148659939584803</c:v>
                </c:pt>
                <c:pt idx="183">
                  <c:v>93.414177901051403</c:v>
                </c:pt>
                <c:pt idx="184">
                  <c:v>93.34278533221628</c:v>
                </c:pt>
                <c:pt idx="185">
                  <c:v>93.715723595070656</c:v>
                </c:pt>
                <c:pt idx="186">
                  <c:v>94.106647752917667</c:v>
                </c:pt>
                <c:pt idx="187">
                  <c:v>94.184241169620904</c:v>
                </c:pt>
                <c:pt idx="188">
                  <c:v>94.268544843628845</c:v>
                </c:pt>
                <c:pt idx="189">
                  <c:v>94.022159237309978</c:v>
                </c:pt>
                <c:pt idx="190">
                  <c:v>94.444444444444443</c:v>
                </c:pt>
                <c:pt idx="191">
                  <c:v>94.56018518518519</c:v>
                </c:pt>
                <c:pt idx="192">
                  <c:v>94.602291113843762</c:v>
                </c:pt>
                <c:pt idx="193">
                  <c:v>94.478887946224631</c:v>
                </c:pt>
                <c:pt idx="194">
                  <c:v>94.472949275832946</c:v>
                </c:pt>
                <c:pt idx="195">
                  <c:v>94.225415938369906</c:v>
                </c:pt>
                <c:pt idx="196">
                  <c:v>94.34270765206017</c:v>
                </c:pt>
                <c:pt idx="197">
                  <c:v>94.774470297673204</c:v>
                </c:pt>
                <c:pt idx="198">
                  <c:v>94.740289513329401</c:v>
                </c:pt>
                <c:pt idx="199">
                  <c:v>95.250049547466475</c:v>
                </c:pt>
                <c:pt idx="200">
                  <c:v>95.087603305785123</c:v>
                </c:pt>
                <c:pt idx="201">
                  <c:v>95.212730541314343</c:v>
                </c:pt>
                <c:pt idx="202">
                  <c:v>95.343104596935376</c:v>
                </c:pt>
                <c:pt idx="203">
                  <c:v>95.182579564489117</c:v>
                </c:pt>
                <c:pt idx="204">
                  <c:v>95.370061954566651</c:v>
                </c:pt>
                <c:pt idx="205">
                  <c:v>95.621574067808083</c:v>
                </c:pt>
                <c:pt idx="206">
                  <c:v>95.590230664857529</c:v>
                </c:pt>
                <c:pt idx="207">
                  <c:v>95.785129558216624</c:v>
                </c:pt>
                <c:pt idx="208">
                  <c:v>96.17741076185402</c:v>
                </c:pt>
                <c:pt idx="209">
                  <c:v>95.966722129783705</c:v>
                </c:pt>
                <c:pt idx="210">
                  <c:v>95.678303734215675</c:v>
                </c:pt>
                <c:pt idx="211">
                  <c:v>95.993243243243242</c:v>
                </c:pt>
                <c:pt idx="212">
                  <c:v>95.574324324324323</c:v>
                </c:pt>
                <c:pt idx="213">
                  <c:v>95.321677366479989</c:v>
                </c:pt>
                <c:pt idx="214">
                  <c:v>95.125614418350622</c:v>
                </c:pt>
                <c:pt idx="215">
                  <c:v>93.727012668573764</c:v>
                </c:pt>
                <c:pt idx="216">
                  <c:v>94.000274273176089</c:v>
                </c:pt>
                <c:pt idx="217">
                  <c:v>94.02006962932623</c:v>
                </c:pt>
                <c:pt idx="218">
                  <c:v>94.114832535885157</c:v>
                </c:pt>
                <c:pt idx="219">
                  <c:v>94.177563661390224</c:v>
                </c:pt>
                <c:pt idx="220">
                  <c:v>94.149335151721786</c:v>
                </c:pt>
                <c:pt idx="221">
                  <c:v>93.967580876821017</c:v>
                </c:pt>
                <c:pt idx="222">
                  <c:v>94.156870832474056</c:v>
                </c:pt>
                <c:pt idx="223">
                  <c:v>94.077401520386999</c:v>
                </c:pt>
                <c:pt idx="224">
                  <c:v>94.309338521400775</c:v>
                </c:pt>
                <c:pt idx="225">
                  <c:v>94.637289544793177</c:v>
                </c:pt>
                <c:pt idx="226">
                  <c:v>94.467611898804563</c:v>
                </c:pt>
                <c:pt idx="227">
                  <c:v>94.318812430632619</c:v>
                </c:pt>
                <c:pt idx="228">
                  <c:v>94.459394190298767</c:v>
                </c:pt>
                <c:pt idx="229">
                  <c:v>94.359187059311495</c:v>
                </c:pt>
                <c:pt idx="230">
                  <c:v>94.290262301889399</c:v>
                </c:pt>
                <c:pt idx="231">
                  <c:v>94.363785782769483</c:v>
                </c:pt>
                <c:pt idx="232">
                  <c:v>94.800550206327372</c:v>
                </c:pt>
                <c:pt idx="233">
                  <c:v>95.067572202785215</c:v>
                </c:pt>
                <c:pt idx="234">
                  <c:v>95.171381936887926</c:v>
                </c:pt>
                <c:pt idx="235">
                  <c:v>95.501259102974203</c:v>
                </c:pt>
                <c:pt idx="236">
                  <c:v>95.436978778222255</c:v>
                </c:pt>
                <c:pt idx="237">
                  <c:v>95.445022639724257</c:v>
                </c:pt>
                <c:pt idx="238">
                  <c:v>95.152168058173984</c:v>
                </c:pt>
                <c:pt idx="239">
                  <c:v>95.406004432802732</c:v>
                </c:pt>
                <c:pt idx="240">
                  <c:v>94.997335464961367</c:v>
                </c:pt>
                <c:pt idx="241">
                  <c:v>94.80632042136142</c:v>
                </c:pt>
                <c:pt idx="242">
                  <c:v>94.488345839697203</c:v>
                </c:pt>
                <c:pt idx="243">
                  <c:v>93.611369371762521</c:v>
                </c:pt>
                <c:pt idx="244">
                  <c:v>92.377158034528549</c:v>
                </c:pt>
                <c:pt idx="245">
                  <c:v>91.526207945006277</c:v>
                </c:pt>
                <c:pt idx="246">
                  <c:v>91.016814510790411</c:v>
                </c:pt>
                <c:pt idx="247">
                  <c:v>90.770764119601338</c:v>
                </c:pt>
                <c:pt idx="248">
                  <c:v>91.24299373557534</c:v>
                </c:pt>
                <c:pt idx="249">
                  <c:v>90.686274509803923</c:v>
                </c:pt>
                <c:pt idx="250">
                  <c:v>91.023539440036714</c:v>
                </c:pt>
                <c:pt idx="251">
                  <c:v>90.56001043092769</c:v>
                </c:pt>
                <c:pt idx="252">
                  <c:v>90.988085050358762</c:v>
                </c:pt>
                <c:pt idx="253">
                  <c:v>90.876248029427217</c:v>
                </c:pt>
                <c:pt idx="254">
                  <c:v>90.803623802385459</c:v>
                </c:pt>
                <c:pt idx="255">
                  <c:v>90.841794955781197</c:v>
                </c:pt>
                <c:pt idx="256">
                  <c:v>91.262326128126432</c:v>
                </c:pt>
                <c:pt idx="257">
                  <c:v>91.517043976060378</c:v>
                </c:pt>
                <c:pt idx="258">
                  <c:v>91.689426453374949</c:v>
                </c:pt>
                <c:pt idx="259">
                  <c:v>92.041119803452503</c:v>
                </c:pt>
                <c:pt idx="260">
                  <c:v>92.311191992720651</c:v>
                </c:pt>
                <c:pt idx="261">
                  <c:v>92.594989966988152</c:v>
                </c:pt>
                <c:pt idx="262">
                  <c:v>92.98325033952014</c:v>
                </c:pt>
                <c:pt idx="263">
                  <c:v>93.036426824559143</c:v>
                </c:pt>
                <c:pt idx="264">
                  <c:v>92.981338768231325</c:v>
                </c:pt>
                <c:pt idx="265">
                  <c:v>93.531221951532245</c:v>
                </c:pt>
                <c:pt idx="266">
                  <c:v>93.17647058823529</c:v>
                </c:pt>
                <c:pt idx="267">
                  <c:v>93.84615384615384</c:v>
                </c:pt>
                <c:pt idx="268">
                  <c:v>94.412770809578106</c:v>
                </c:pt>
                <c:pt idx="269">
                  <c:v>93.950222556579519</c:v>
                </c:pt>
                <c:pt idx="270">
                  <c:v>94.786729857819907</c:v>
                </c:pt>
                <c:pt idx="271">
                  <c:v>94.792059303932646</c:v>
                </c:pt>
                <c:pt idx="272">
                  <c:v>94.798117413921219</c:v>
                </c:pt>
                <c:pt idx="273">
                  <c:v>94.854117936722886</c:v>
                </c:pt>
                <c:pt idx="274">
                  <c:v>94.8561411992263</c:v>
                </c:pt>
                <c:pt idx="275">
                  <c:v>95.162948183082406</c:v>
                </c:pt>
                <c:pt idx="276">
                  <c:v>95.460292612439034</c:v>
                </c:pt>
                <c:pt idx="277">
                  <c:v>95.412568961381623</c:v>
                </c:pt>
                <c:pt idx="278">
                  <c:v>95.428537370365945</c:v>
                </c:pt>
                <c:pt idx="279">
                  <c:v>95.4131172931435</c:v>
                </c:pt>
                <c:pt idx="280">
                  <c:v>95.558066242492714</c:v>
                </c:pt>
                <c:pt idx="281">
                  <c:v>95.988403053073782</c:v>
                </c:pt>
                <c:pt idx="282">
                  <c:v>96.353493834409861</c:v>
                </c:pt>
                <c:pt idx="283">
                  <c:v>95.899732464813297</c:v>
                </c:pt>
                <c:pt idx="284">
                  <c:v>95.855950504873633</c:v>
                </c:pt>
                <c:pt idx="285">
                  <c:v>96.281377699941629</c:v>
                </c:pt>
                <c:pt idx="286">
                  <c:v>96.677105080027843</c:v>
                </c:pt>
                <c:pt idx="287">
                  <c:v>96.250500887286051</c:v>
                </c:pt>
                <c:pt idx="288">
                  <c:v>96.265274510928805</c:v>
                </c:pt>
                <c:pt idx="289">
                  <c:v>86.504715291870596</c:v>
                </c:pt>
                <c:pt idx="290">
                  <c:v>90.423083731633909</c:v>
                </c:pt>
                <c:pt idx="291">
                  <c:v>93.307623850489477</c:v>
                </c:pt>
                <c:pt idx="292">
                  <c:v>93.527049373966449</c:v>
                </c:pt>
                <c:pt idx="293">
                  <c:v>94.246462748781781</c:v>
                </c:pt>
                <c:pt idx="294">
                  <c:v>94.735301007261654</c:v>
                </c:pt>
                <c:pt idx="295">
                  <c:v>95.790208163739962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3-42B1-930C-EBEF751E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Census_ACS_teacher_age!$A$19</c:f>
              <c:strCache>
                <c:ptCount val="1"/>
                <c:pt idx="0">
                  <c:v>&lt;24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Census_ACS_teacher_age!$B$19:$H$19</c:f>
              <c:numCache>
                <c:formatCode>#,##0.000</c:formatCode>
                <c:ptCount val="7"/>
                <c:pt idx="0">
                  <c:v>0.1068087909455656</c:v>
                </c:pt>
                <c:pt idx="1">
                  <c:v>0.17887635519315501</c:v>
                </c:pt>
                <c:pt idx="2">
                  <c:v>9.4855358137401577E-2</c:v>
                </c:pt>
                <c:pt idx="3">
                  <c:v>6.1927021373512414E-2</c:v>
                </c:pt>
                <c:pt idx="4">
                  <c:v>8.4392140408815139E-2</c:v>
                </c:pt>
                <c:pt idx="5">
                  <c:v>7.1940204684811854E-2</c:v>
                </c:pt>
                <c:pt idx="6">
                  <c:v>7.8582409359907485E-2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4CBE-A444-B223197CB885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Census_ACS_teacher_age!$B$20:$H$20</c:f>
              <c:numCache>
                <c:formatCode>#,##0.000</c:formatCode>
                <c:ptCount val="7"/>
                <c:pt idx="0">
                  <c:v>0.13333732558835859</c:v>
                </c:pt>
                <c:pt idx="1">
                  <c:v>0.18070460902791743</c:v>
                </c:pt>
                <c:pt idx="2">
                  <c:v>0.18443066036190497</c:v>
                </c:pt>
                <c:pt idx="3">
                  <c:v>9.975190274233707E-2</c:v>
                </c:pt>
                <c:pt idx="4">
                  <c:v>0.11342403827608726</c:v>
                </c:pt>
                <c:pt idx="5">
                  <c:v>0.10717830517446733</c:v>
                </c:pt>
                <c:pt idx="6">
                  <c:v>0.10187606285286716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1-4CBE-A444-B223197CB885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Census_ACS_teacher_age!$B$21:$H$21</c:f>
              <c:numCache>
                <c:formatCode>#,##0.000</c:formatCode>
                <c:ptCount val="7"/>
                <c:pt idx="0">
                  <c:v>0.11500089825738068</c:v>
                </c:pt>
                <c:pt idx="1">
                  <c:v>0.11633179150593269</c:v>
                </c:pt>
                <c:pt idx="2">
                  <c:v>0.20041279444365576</c:v>
                </c:pt>
                <c:pt idx="3">
                  <c:v>0.122208905851292</c:v>
                </c:pt>
                <c:pt idx="4">
                  <c:v>0.10749923021482928</c:v>
                </c:pt>
                <c:pt idx="5">
                  <c:v>0.10691362653844458</c:v>
                </c:pt>
                <c:pt idx="6">
                  <c:v>0.10983470512210054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1-4CBE-A444-B223197CB885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Census_ACS_teacher_age!$B$22:$H$22</c:f>
              <c:numCache>
                <c:formatCode>#,##0.000</c:formatCode>
                <c:ptCount val="7"/>
                <c:pt idx="0">
                  <c:v>0.10962333073836757</c:v>
                </c:pt>
                <c:pt idx="1">
                  <c:v>0.10786697625098268</c:v>
                </c:pt>
                <c:pt idx="2">
                  <c:v>0.14560832577999586</c:v>
                </c:pt>
                <c:pt idx="3">
                  <c:v>0.17561394120846804</c:v>
                </c:pt>
                <c:pt idx="4">
                  <c:v>0.1163915178133364</c:v>
                </c:pt>
                <c:pt idx="5">
                  <c:v>0.11370428779390357</c:v>
                </c:pt>
                <c:pt idx="6">
                  <c:v>0.10972858989184409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1-4CBE-A444-B223197CB885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Census_ACS_teacher_age!$B$23:$H$23</c:f>
              <c:numCache>
                <c:formatCode>#,##0.000</c:formatCode>
                <c:ptCount val="7"/>
                <c:pt idx="0">
                  <c:v>0.11004251751601893</c:v>
                </c:pt>
                <c:pt idx="1">
                  <c:v>9.8012688081613245E-2</c:v>
                </c:pt>
                <c:pt idx="2">
                  <c:v>0.10588505094407619</c:v>
                </c:pt>
                <c:pt idx="3">
                  <c:v>0.19663366073916178</c:v>
                </c:pt>
                <c:pt idx="4">
                  <c:v>0.13345875474136909</c:v>
                </c:pt>
                <c:pt idx="5">
                  <c:v>0.11569213463319952</c:v>
                </c:pt>
                <c:pt idx="6">
                  <c:v>0.11800829875518672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1-4CBE-A444-B223197CB885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Census_ACS_teacher_age!$B$24:$H$24</c:f>
              <c:numCache>
                <c:formatCode>#,##0.000</c:formatCode>
                <c:ptCount val="7"/>
                <c:pt idx="0">
                  <c:v>0.12072579196359064</c:v>
                </c:pt>
                <c:pt idx="1">
                  <c:v>8.5342889006709693E-2</c:v>
                </c:pt>
                <c:pt idx="2">
                  <c:v>8.891461270489566E-2</c:v>
                </c:pt>
                <c:pt idx="3">
                  <c:v>0.13674537084127525</c:v>
                </c:pt>
                <c:pt idx="4">
                  <c:v>0.15820692502123254</c:v>
                </c:pt>
                <c:pt idx="5">
                  <c:v>0.12383651682914994</c:v>
                </c:pt>
                <c:pt idx="6">
                  <c:v>0.11542888238895313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1-4CBE-A444-B223197CB885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Census_ACS_teacher_age!$B$25:$H$25</c:f>
              <c:numCache>
                <c:formatCode>#,##0.000</c:formatCode>
                <c:ptCount val="7"/>
                <c:pt idx="0">
                  <c:v>0.12878615485957243</c:v>
                </c:pt>
                <c:pt idx="1">
                  <c:v>7.6932921366802562E-2</c:v>
                </c:pt>
                <c:pt idx="2">
                  <c:v>7.479988205873038E-2</c:v>
                </c:pt>
                <c:pt idx="3">
                  <c:v>8.9792633147739484E-2</c:v>
                </c:pt>
                <c:pt idx="4">
                  <c:v>0.14719307565550169</c:v>
                </c:pt>
                <c:pt idx="5">
                  <c:v>0.13283559045392387</c:v>
                </c:pt>
                <c:pt idx="6">
                  <c:v>0.11896061492415481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81-4CBE-A444-B223197CB885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Census_ACS_teacher_age!$B$26:$H$26</c:f>
              <c:numCache>
                <c:formatCode>#,##0.000</c:formatCode>
                <c:ptCount val="7"/>
                <c:pt idx="0">
                  <c:v>9.2915743457692074E-2</c:v>
                </c:pt>
                <c:pt idx="1">
                  <c:v>6.9455363182624269E-2</c:v>
                </c:pt>
                <c:pt idx="2">
                  <c:v>5.4384029878454969E-2</c:v>
                </c:pt>
                <c:pt idx="3">
                  <c:v>6.230292630936534E-2</c:v>
                </c:pt>
                <c:pt idx="4">
                  <c:v>8.0433245245096222E-2</c:v>
                </c:pt>
                <c:pt idx="5">
                  <c:v>0.12386960165865278</c:v>
                </c:pt>
                <c:pt idx="6">
                  <c:v>0.1136657370246922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81-4CBE-A444-B223197CB885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Census_ACS_teacher_age!$B$27:$H$27</c:f>
              <c:numCache>
                <c:formatCode>#,##0.000</c:formatCode>
                <c:ptCount val="7"/>
                <c:pt idx="0">
                  <c:v>5.052997185460207E-2</c:v>
                </c:pt>
                <c:pt idx="1">
                  <c:v>5.6365065725725361E-2</c:v>
                </c:pt>
                <c:pt idx="2">
                  <c:v>3.1876904260082342E-2</c:v>
                </c:pt>
                <c:pt idx="3">
                  <c:v>3.4295797382817163E-2</c:v>
                </c:pt>
                <c:pt idx="4">
                  <c:v>3.452359603027709E-2</c:v>
                </c:pt>
                <c:pt idx="5">
                  <c:v>6.8196104812739869E-2</c:v>
                </c:pt>
                <c:pt idx="6">
                  <c:v>8.2601183592952862E-2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81-4CBE-A444-B223197CB885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Census_ACS_teacher_age!$B$28:$H$28</c:f>
              <c:numCache>
                <c:formatCode>#,##0.000</c:formatCode>
                <c:ptCount val="7"/>
                <c:pt idx="0">
                  <c:v>3.2229474818851425E-2</c:v>
                </c:pt>
                <c:pt idx="1">
                  <c:v>3.0111340658537031E-2</c:v>
                </c:pt>
                <c:pt idx="2">
                  <c:v>1.8832381430802327E-2</c:v>
                </c:pt>
                <c:pt idx="3">
                  <c:v>2.0727840404031469E-2</c:v>
                </c:pt>
                <c:pt idx="4">
                  <c:v>2.4477476593455304E-2</c:v>
                </c:pt>
                <c:pt idx="5">
                  <c:v>3.5833627420706692E-2</c:v>
                </c:pt>
                <c:pt idx="6">
                  <c:v>5.1313516087340999E-2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81-4CBE-A444-B223197C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Census_ACS_teacher_age!$B$17:$H$17</c:f>
              <c:numCache>
                <c:formatCode>#,##0.000</c:formatCode>
                <c:ptCount val="7"/>
                <c:pt idx="0">
                  <c:v>2.4586466209694183E-2</c:v>
                </c:pt>
                <c:pt idx="1">
                  <c:v>3.3975528823636837E-2</c:v>
                </c:pt>
                <c:pt idx="2">
                  <c:v>3.5181646269449203E-2</c:v>
                </c:pt>
                <c:pt idx="3">
                  <c:v>3.7030777562644737E-2</c:v>
                </c:pt>
                <c:pt idx="4">
                  <c:v>4.3602402951431973E-2</c:v>
                </c:pt>
                <c:pt idx="5">
                  <c:v>4.8421415192702294E-2</c:v>
                </c:pt>
                <c:pt idx="6">
                  <c:v>4.8625127094790055E-2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D51-9C51-7A9033E1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Census_ACS_teacher_age!$B$15:$H$15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Census_ACS_teacher_age!$B$32:$H$32</c:f>
              <c:numCache>
                <c:formatCode>#,##0</c:formatCode>
                <c:ptCount val="7"/>
                <c:pt idx="0">
                  <c:v>27.879597580693456</c:v>
                </c:pt>
                <c:pt idx="1">
                  <c:v>20.791688758067171</c:v>
                </c:pt>
                <c:pt idx="2">
                  <c:v>14.233933232136811</c:v>
                </c:pt>
                <c:pt idx="3">
                  <c:v>11.133861958862733</c:v>
                </c:pt>
                <c:pt idx="4">
                  <c:v>9.7982080077959779</c:v>
                </c:pt>
                <c:pt idx="5">
                  <c:v>7.7278938197538487</c:v>
                </c:pt>
                <c:pt idx="6">
                  <c:v>7.4444051425073123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3-4FDE-A33F-4D5F2565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CPS!$B$81:$BI$81</c:f>
              <c:numCache>
                <c:formatCode>#,##0.000</c:formatCode>
                <c:ptCount val="60"/>
                <c:pt idx="0">
                  <c:v>0.94649751792608938</c:v>
                </c:pt>
                <c:pt idx="1">
                  <c:v>0.94285714285714284</c:v>
                </c:pt>
                <c:pt idx="2">
                  <c:v>0.95706753703238767</c:v>
                </c:pt>
                <c:pt idx="3">
                  <c:v>0.96255165289256206</c:v>
                </c:pt>
                <c:pt idx="4">
                  <c:v>0.96988946766611617</c:v>
                </c:pt>
                <c:pt idx="5">
                  <c:v>0.97360587418138533</c:v>
                </c:pt>
                <c:pt idx="6">
                  <c:v>0.97681567823747928</c:v>
                </c:pt>
                <c:pt idx="7">
                  <c:v>0.97686030934112777</c:v>
                </c:pt>
                <c:pt idx="8">
                  <c:v>0.96704834605597956</c:v>
                </c:pt>
                <c:pt idx="9">
                  <c:v>0.9488389895381476</c:v>
                </c:pt>
                <c:pt idx="10">
                  <c:v>0.95746039856923859</c:v>
                </c:pt>
                <c:pt idx="11">
                  <c:v>0.96021021021021025</c:v>
                </c:pt>
                <c:pt idx="12">
                  <c:v>0.96056026538886841</c:v>
                </c:pt>
                <c:pt idx="13">
                  <c:v>0.9175750153092469</c:v>
                </c:pt>
                <c:pt idx="14">
                  <c:v>0.93521385162252035</c:v>
                </c:pt>
                <c:pt idx="15">
                  <c:v>0.93456824255828952</c:v>
                </c:pt>
                <c:pt idx="16">
                  <c:v>0.94813105676049847</c:v>
                </c:pt>
                <c:pt idx="17">
                  <c:v>0.95021961932650079</c:v>
                </c:pt>
                <c:pt idx="18">
                  <c:v>0.93648146744485705</c:v>
                </c:pt>
                <c:pt idx="19">
                  <c:v>0.92711285517040909</c:v>
                </c:pt>
                <c:pt idx="20">
                  <c:v>0.89835255354200994</c:v>
                </c:pt>
                <c:pt idx="21">
                  <c:v>0.87393790849673214</c:v>
                </c:pt>
                <c:pt idx="22">
                  <c:v>0.91437459070072036</c:v>
                </c:pt>
                <c:pt idx="23">
                  <c:v>0.92596224564844321</c:v>
                </c:pt>
                <c:pt idx="24">
                  <c:v>0.92821189867150766</c:v>
                </c:pt>
                <c:pt idx="25">
                  <c:v>0.93095338093238134</c:v>
                </c:pt>
                <c:pt idx="26">
                  <c:v>0.93816269403681385</c:v>
                </c:pt>
                <c:pt idx="27">
                  <c:v>0.94386125057051573</c:v>
                </c:pt>
                <c:pt idx="28">
                  <c:v>0.94266973336740778</c:v>
                </c:pt>
                <c:pt idx="29">
                  <c:v>0.92028549316364261</c:v>
                </c:pt>
                <c:pt idx="30">
                  <c:v>0.91055757468309551</c:v>
                </c:pt>
                <c:pt idx="31">
                  <c:v>0.91763521552118599</c:v>
                </c:pt>
                <c:pt idx="32">
                  <c:v>0.93096417127876496</c:v>
                </c:pt>
                <c:pt idx="33">
                  <c:v>0.94433319983980768</c:v>
                </c:pt>
                <c:pt idx="34">
                  <c:v>0.93785511363636354</c:v>
                </c:pt>
                <c:pt idx="35">
                  <c:v>0.9468497008095742</c:v>
                </c:pt>
                <c:pt idx="36">
                  <c:v>0.95240356083086053</c:v>
                </c:pt>
                <c:pt idx="37">
                  <c:v>0.95916371194522554</c:v>
                </c:pt>
                <c:pt idx="38">
                  <c:v>0.9600240818783865</c:v>
                </c:pt>
                <c:pt idx="39">
                  <c:v>0.95338069769298317</c:v>
                </c:pt>
                <c:pt idx="40">
                  <c:v>0.93636956167508556</c:v>
                </c:pt>
                <c:pt idx="41">
                  <c:v>0.93655183974520151</c:v>
                </c:pt>
                <c:pt idx="42">
                  <c:v>0.93619419159081063</c:v>
                </c:pt>
                <c:pt idx="43">
                  <c:v>0.94422975584050584</c:v>
                </c:pt>
                <c:pt idx="44">
                  <c:v>0.95049154193605534</c:v>
                </c:pt>
                <c:pt idx="45">
                  <c:v>0.95065143673032315</c:v>
                </c:pt>
                <c:pt idx="46">
                  <c:v>0.94042361424064891</c:v>
                </c:pt>
                <c:pt idx="47">
                  <c:v>0.88761529506581893</c:v>
                </c:pt>
                <c:pt idx="48">
                  <c:v>0.8794642857142857</c:v>
                </c:pt>
                <c:pt idx="49">
                  <c:v>0.8991164803461954</c:v>
                </c:pt>
                <c:pt idx="50">
                  <c:v>0.90710282091335115</c:v>
                </c:pt>
                <c:pt idx="51">
                  <c:v>0.91938140556368975</c:v>
                </c:pt>
                <c:pt idx="52">
                  <c:v>0.93053356923363451</c:v>
                </c:pt>
                <c:pt idx="53">
                  <c:v>0.93930608809501537</c:v>
                </c:pt>
                <c:pt idx="54">
                  <c:v>0.94427025386871644</c:v>
                </c:pt>
                <c:pt idx="55">
                  <c:v>0.94782255608567656</c:v>
                </c:pt>
                <c:pt idx="56">
                  <c:v>0.95552518136894116</c:v>
                </c:pt>
                <c:pt idx="57">
                  <c:v>0.96063485433851936</c:v>
                </c:pt>
                <c:pt idx="58">
                  <c:v>0.94518354274451832</c:v>
                </c:pt>
                <c:pt idx="59">
                  <c:v>0.93371322246772881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F06-BD31-280FAC2E60FB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CPS!$B$88:$BI$88</c:f>
              <c:numCache>
                <c:formatCode>#,##0.000</c:formatCode>
                <c:ptCount val="60"/>
                <c:pt idx="0">
                  <c:v>0.92995780590717303</c:v>
                </c:pt>
                <c:pt idx="1">
                  <c:v>0.9247685185185186</c:v>
                </c:pt>
                <c:pt idx="2">
                  <c:v>0.93021914648212223</c:v>
                </c:pt>
                <c:pt idx="3">
                  <c:v>0.93798449612403101</c:v>
                </c:pt>
                <c:pt idx="4">
                  <c:v>0.94238121245221185</c:v>
                </c:pt>
                <c:pt idx="5">
                  <c:v>0.95349777598059049</c:v>
                </c:pt>
                <c:pt idx="6">
                  <c:v>0.94810032282095857</c:v>
                </c:pt>
                <c:pt idx="7">
                  <c:v>0.9532136105860114</c:v>
                </c:pt>
                <c:pt idx="8">
                  <c:v>0.94816414686825057</c:v>
                </c:pt>
                <c:pt idx="9">
                  <c:v>0.92356241234221592</c:v>
                </c:pt>
                <c:pt idx="10">
                  <c:v>0.9352765664448015</c:v>
                </c:pt>
                <c:pt idx="11">
                  <c:v>0.94130157379838364</c:v>
                </c:pt>
                <c:pt idx="12">
                  <c:v>0.94414196410566653</c:v>
                </c:pt>
                <c:pt idx="13">
                  <c:v>0.909126138345282</c:v>
                </c:pt>
                <c:pt idx="14">
                  <c:v>0.92023040670274037</c:v>
                </c:pt>
                <c:pt idx="15">
                  <c:v>0.92073669849931783</c:v>
                </c:pt>
                <c:pt idx="16">
                  <c:v>0.93569431500465983</c:v>
                </c:pt>
                <c:pt idx="17">
                  <c:v>0.93697320417662611</c:v>
                </c:pt>
                <c:pt idx="18">
                  <c:v>0.93490054249547938</c:v>
                </c:pt>
                <c:pt idx="19">
                  <c:v>0.92816397563569564</c:v>
                </c:pt>
                <c:pt idx="20">
                  <c:v>0.91450914086441926</c:v>
                </c:pt>
                <c:pt idx="21">
                  <c:v>0.9032023289665212</c:v>
                </c:pt>
                <c:pt idx="22">
                  <c:v>0.91911764705882337</c:v>
                </c:pt>
                <c:pt idx="23">
                  <c:v>0.92598127116955564</c:v>
                </c:pt>
                <c:pt idx="24">
                  <c:v>0.9268973770818788</c:v>
                </c:pt>
                <c:pt idx="25">
                  <c:v>0.93512392613804685</c:v>
                </c:pt>
                <c:pt idx="26">
                  <c:v>0.94709047429254678</c:v>
                </c:pt>
                <c:pt idx="27">
                  <c:v>0.9474251238957121</c:v>
                </c:pt>
                <c:pt idx="28">
                  <c:v>0.94371779627427654</c:v>
                </c:pt>
                <c:pt idx="29">
                  <c:v>0.93723468768950879</c:v>
                </c:pt>
                <c:pt idx="30">
                  <c:v>0.92812951123943077</c:v>
                </c:pt>
                <c:pt idx="31">
                  <c:v>0.93299134337928824</c:v>
                </c:pt>
                <c:pt idx="32">
                  <c:v>0.93543743078626806</c:v>
                </c:pt>
                <c:pt idx="33">
                  <c:v>0.94279253815715103</c:v>
                </c:pt>
                <c:pt idx="34">
                  <c:v>0.94830827067669166</c:v>
                </c:pt>
                <c:pt idx="35">
                  <c:v>0.94471760797342197</c:v>
                </c:pt>
                <c:pt idx="36">
                  <c:v>0.95002026205592327</c:v>
                </c:pt>
                <c:pt idx="37">
                  <c:v>0.95215772783675712</c:v>
                </c:pt>
                <c:pt idx="38">
                  <c:v>0.95959036811513987</c:v>
                </c:pt>
                <c:pt idx="39">
                  <c:v>0.95677408177408185</c:v>
                </c:pt>
                <c:pt idx="40">
                  <c:v>0.94517891768023976</c:v>
                </c:pt>
                <c:pt idx="41">
                  <c:v>0.94169096209912528</c:v>
                </c:pt>
                <c:pt idx="42">
                  <c:v>0.94322851954506359</c:v>
                </c:pt>
                <c:pt idx="43">
                  <c:v>0.94710521254087332</c:v>
                </c:pt>
                <c:pt idx="44">
                  <c:v>0.94829999999999992</c:v>
                </c:pt>
                <c:pt idx="45">
                  <c:v>0.95599483460812562</c:v>
                </c:pt>
                <c:pt idx="46">
                  <c:v>0.95001475942143077</c:v>
                </c:pt>
                <c:pt idx="47">
                  <c:v>0.92464829446906915</c:v>
                </c:pt>
                <c:pt idx="48">
                  <c:v>0.91497937757780279</c:v>
                </c:pt>
                <c:pt idx="49">
                  <c:v>0.91183228029867891</c:v>
                </c:pt>
                <c:pt idx="50">
                  <c:v>0.92078624078624083</c:v>
                </c:pt>
                <c:pt idx="51">
                  <c:v>0.9274275288870869</c:v>
                </c:pt>
                <c:pt idx="52">
                  <c:v>0.93096446700507607</c:v>
                </c:pt>
                <c:pt idx="53">
                  <c:v>0.94582782803130405</c:v>
                </c:pt>
                <c:pt idx="54">
                  <c:v>0.94749481497653087</c:v>
                </c:pt>
                <c:pt idx="55">
                  <c:v>0.95691030960740509</c:v>
                </c:pt>
                <c:pt idx="56">
                  <c:v>0.95992895992895999</c:v>
                </c:pt>
                <c:pt idx="57">
                  <c:v>0.96033746028267775</c:v>
                </c:pt>
                <c:pt idx="58">
                  <c:v>0.95192684519921622</c:v>
                </c:pt>
                <c:pt idx="59">
                  <c:v>0.93820506392579606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4-4F06-BD31-280FAC2E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Census_ACS!$B$52:$H$52</c:f>
              <c:numCache>
                <c:formatCode>#,##0.000</c:formatCode>
                <c:ptCount val="7"/>
                <c:pt idx="0">
                  <c:v>0.90736570030682184</c:v>
                </c:pt>
                <c:pt idx="1">
                  <c:v>0.90349081942305376</c:v>
                </c:pt>
                <c:pt idx="2">
                  <c:v>0.90391267508440298</c:v>
                </c:pt>
                <c:pt idx="3">
                  <c:v>0.8962096976769871</c:v>
                </c:pt>
                <c:pt idx="4">
                  <c:v>0.84173982924432189</c:v>
                </c:pt>
                <c:pt idx="5">
                  <c:v>0.85554672267445009</c:v>
                </c:pt>
                <c:pt idx="6">
                  <c:v>0.82406277111116233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C-434D-96FC-04358CCF1162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Census_ACS!$B$62:$H$62</c:f>
              <c:numCache>
                <c:formatCode>#,##0.000</c:formatCode>
                <c:ptCount val="7"/>
                <c:pt idx="0">
                  <c:v>0.35395770641682128</c:v>
                </c:pt>
                <c:pt idx="1">
                  <c:v>0.44939621602485935</c:v>
                </c:pt>
                <c:pt idx="2">
                  <c:v>0.64572282827593996</c:v>
                </c:pt>
                <c:pt idx="3">
                  <c:v>0.73304929878972047</c:v>
                </c:pt>
                <c:pt idx="4">
                  <c:v>0.72312197416484059</c:v>
                </c:pt>
                <c:pt idx="5">
                  <c:v>0.76211698146807882</c:v>
                </c:pt>
                <c:pt idx="6">
                  <c:v>0.7613604962872037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34D-96FC-04358CCF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Employment rate,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CPS!$B$81:$BI$81</c:f>
              <c:numCache>
                <c:formatCode>#,##0.000</c:formatCode>
                <c:ptCount val="60"/>
                <c:pt idx="0">
                  <c:v>0.94649751792608938</c:v>
                </c:pt>
                <c:pt idx="1">
                  <c:v>0.94285714285714284</c:v>
                </c:pt>
                <c:pt idx="2">
                  <c:v>0.95706753703238767</c:v>
                </c:pt>
                <c:pt idx="3">
                  <c:v>0.96255165289256206</c:v>
                </c:pt>
                <c:pt idx="4">
                  <c:v>0.96988946766611617</c:v>
                </c:pt>
                <c:pt idx="5">
                  <c:v>0.97360587418138533</c:v>
                </c:pt>
                <c:pt idx="6">
                  <c:v>0.97681567823747928</c:v>
                </c:pt>
                <c:pt idx="7">
                  <c:v>0.97686030934112777</c:v>
                </c:pt>
                <c:pt idx="8">
                  <c:v>0.96704834605597956</c:v>
                </c:pt>
                <c:pt idx="9">
                  <c:v>0.9488389895381476</c:v>
                </c:pt>
                <c:pt idx="10">
                  <c:v>0.95746039856923859</c:v>
                </c:pt>
                <c:pt idx="11">
                  <c:v>0.96021021021021025</c:v>
                </c:pt>
                <c:pt idx="12">
                  <c:v>0.96056026538886841</c:v>
                </c:pt>
                <c:pt idx="13">
                  <c:v>0.9175750153092469</c:v>
                </c:pt>
                <c:pt idx="14">
                  <c:v>0.93521385162252035</c:v>
                </c:pt>
                <c:pt idx="15">
                  <c:v>0.93456824255828952</c:v>
                </c:pt>
                <c:pt idx="16">
                  <c:v>0.94813105676049847</c:v>
                </c:pt>
                <c:pt idx="17">
                  <c:v>0.95021961932650079</c:v>
                </c:pt>
                <c:pt idx="18">
                  <c:v>0.93648146744485705</c:v>
                </c:pt>
                <c:pt idx="19">
                  <c:v>0.92711285517040909</c:v>
                </c:pt>
                <c:pt idx="20">
                  <c:v>0.89835255354200994</c:v>
                </c:pt>
                <c:pt idx="21">
                  <c:v>0.87393790849673214</c:v>
                </c:pt>
                <c:pt idx="22">
                  <c:v>0.91437459070072036</c:v>
                </c:pt>
                <c:pt idx="23">
                  <c:v>0.92596224564844321</c:v>
                </c:pt>
                <c:pt idx="24">
                  <c:v>0.92821189867150766</c:v>
                </c:pt>
                <c:pt idx="25">
                  <c:v>0.93095338093238134</c:v>
                </c:pt>
                <c:pt idx="26">
                  <c:v>0.93816269403681385</c:v>
                </c:pt>
                <c:pt idx="27">
                  <c:v>0.94386125057051573</c:v>
                </c:pt>
                <c:pt idx="28">
                  <c:v>0.94266973336740778</c:v>
                </c:pt>
                <c:pt idx="29">
                  <c:v>0.92028549316364261</c:v>
                </c:pt>
                <c:pt idx="30">
                  <c:v>0.91055757468309551</c:v>
                </c:pt>
                <c:pt idx="31">
                  <c:v>0.91763521552118599</c:v>
                </c:pt>
                <c:pt idx="32">
                  <c:v>0.93096417127876496</c:v>
                </c:pt>
                <c:pt idx="33">
                  <c:v>0.94433319983980768</c:v>
                </c:pt>
                <c:pt idx="34">
                  <c:v>0.93785511363636354</c:v>
                </c:pt>
                <c:pt idx="35">
                  <c:v>0.9468497008095742</c:v>
                </c:pt>
                <c:pt idx="36">
                  <c:v>0.95240356083086053</c:v>
                </c:pt>
                <c:pt idx="37">
                  <c:v>0.95916371194522554</c:v>
                </c:pt>
                <c:pt idx="38">
                  <c:v>0.9600240818783865</c:v>
                </c:pt>
                <c:pt idx="39">
                  <c:v>0.95338069769298317</c:v>
                </c:pt>
                <c:pt idx="40">
                  <c:v>0.93636956167508556</c:v>
                </c:pt>
                <c:pt idx="41">
                  <c:v>0.93655183974520151</c:v>
                </c:pt>
                <c:pt idx="42">
                  <c:v>0.93619419159081063</c:v>
                </c:pt>
                <c:pt idx="43">
                  <c:v>0.94422975584050584</c:v>
                </c:pt>
                <c:pt idx="44">
                  <c:v>0.95049154193605534</c:v>
                </c:pt>
                <c:pt idx="45">
                  <c:v>0.95065143673032315</c:v>
                </c:pt>
                <c:pt idx="46">
                  <c:v>0.94042361424064891</c:v>
                </c:pt>
                <c:pt idx="47">
                  <c:v>0.88761529506581893</c:v>
                </c:pt>
                <c:pt idx="48">
                  <c:v>0.8794642857142857</c:v>
                </c:pt>
                <c:pt idx="49">
                  <c:v>0.8991164803461954</c:v>
                </c:pt>
                <c:pt idx="50">
                  <c:v>0.90710282091335115</c:v>
                </c:pt>
                <c:pt idx="51">
                  <c:v>0.91938140556368975</c:v>
                </c:pt>
                <c:pt idx="52">
                  <c:v>0.93053356923363451</c:v>
                </c:pt>
                <c:pt idx="53">
                  <c:v>0.93930608809501537</c:v>
                </c:pt>
                <c:pt idx="54">
                  <c:v>0.94427025386871644</c:v>
                </c:pt>
                <c:pt idx="55">
                  <c:v>0.94782255608567656</c:v>
                </c:pt>
                <c:pt idx="56">
                  <c:v>0.95552518136894116</c:v>
                </c:pt>
                <c:pt idx="57">
                  <c:v>0.96063485433851936</c:v>
                </c:pt>
                <c:pt idx="58">
                  <c:v>0.94518354274451832</c:v>
                </c:pt>
                <c:pt idx="59">
                  <c:v>0.93371322246772881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B-4147-98AE-98BB003A3BBE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CPS!$B$88:$BI$88</c:f>
              <c:numCache>
                <c:formatCode>#,##0.000</c:formatCode>
                <c:ptCount val="60"/>
                <c:pt idx="0">
                  <c:v>0.92995780590717303</c:v>
                </c:pt>
                <c:pt idx="1">
                  <c:v>0.9247685185185186</c:v>
                </c:pt>
                <c:pt idx="2">
                  <c:v>0.93021914648212223</c:v>
                </c:pt>
                <c:pt idx="3">
                  <c:v>0.93798449612403101</c:v>
                </c:pt>
                <c:pt idx="4">
                  <c:v>0.94238121245221185</c:v>
                </c:pt>
                <c:pt idx="5">
                  <c:v>0.95349777598059049</c:v>
                </c:pt>
                <c:pt idx="6">
                  <c:v>0.94810032282095857</c:v>
                </c:pt>
                <c:pt idx="7">
                  <c:v>0.9532136105860114</c:v>
                </c:pt>
                <c:pt idx="8">
                  <c:v>0.94816414686825057</c:v>
                </c:pt>
                <c:pt idx="9">
                  <c:v>0.92356241234221592</c:v>
                </c:pt>
                <c:pt idx="10">
                  <c:v>0.9352765664448015</c:v>
                </c:pt>
                <c:pt idx="11">
                  <c:v>0.94130157379838364</c:v>
                </c:pt>
                <c:pt idx="12">
                  <c:v>0.94414196410566653</c:v>
                </c:pt>
                <c:pt idx="13">
                  <c:v>0.909126138345282</c:v>
                </c:pt>
                <c:pt idx="14">
                  <c:v>0.92023040670274037</c:v>
                </c:pt>
                <c:pt idx="15">
                  <c:v>0.92073669849931783</c:v>
                </c:pt>
                <c:pt idx="16">
                  <c:v>0.93569431500465983</c:v>
                </c:pt>
                <c:pt idx="17">
                  <c:v>0.93697320417662611</c:v>
                </c:pt>
                <c:pt idx="18">
                  <c:v>0.93490054249547938</c:v>
                </c:pt>
                <c:pt idx="19">
                  <c:v>0.92816397563569564</c:v>
                </c:pt>
                <c:pt idx="20">
                  <c:v>0.91450914086441926</c:v>
                </c:pt>
                <c:pt idx="21">
                  <c:v>0.9032023289665212</c:v>
                </c:pt>
                <c:pt idx="22">
                  <c:v>0.91911764705882337</c:v>
                </c:pt>
                <c:pt idx="23">
                  <c:v>0.92598127116955564</c:v>
                </c:pt>
                <c:pt idx="24">
                  <c:v>0.9268973770818788</c:v>
                </c:pt>
                <c:pt idx="25">
                  <c:v>0.93512392613804685</c:v>
                </c:pt>
                <c:pt idx="26">
                  <c:v>0.94709047429254678</c:v>
                </c:pt>
                <c:pt idx="27">
                  <c:v>0.9474251238957121</c:v>
                </c:pt>
                <c:pt idx="28">
                  <c:v>0.94371779627427654</c:v>
                </c:pt>
                <c:pt idx="29">
                  <c:v>0.93723468768950879</c:v>
                </c:pt>
                <c:pt idx="30">
                  <c:v>0.92812951123943077</c:v>
                </c:pt>
                <c:pt idx="31">
                  <c:v>0.93299134337928824</c:v>
                </c:pt>
                <c:pt idx="32">
                  <c:v>0.93543743078626806</c:v>
                </c:pt>
                <c:pt idx="33">
                  <c:v>0.94279253815715103</c:v>
                </c:pt>
                <c:pt idx="34">
                  <c:v>0.94830827067669166</c:v>
                </c:pt>
                <c:pt idx="35">
                  <c:v>0.94471760797342197</c:v>
                </c:pt>
                <c:pt idx="36">
                  <c:v>0.95002026205592327</c:v>
                </c:pt>
                <c:pt idx="37">
                  <c:v>0.95215772783675712</c:v>
                </c:pt>
                <c:pt idx="38">
                  <c:v>0.95959036811513987</c:v>
                </c:pt>
                <c:pt idx="39">
                  <c:v>0.95677408177408185</c:v>
                </c:pt>
                <c:pt idx="40">
                  <c:v>0.94517891768023976</c:v>
                </c:pt>
                <c:pt idx="41">
                  <c:v>0.94169096209912528</c:v>
                </c:pt>
                <c:pt idx="42">
                  <c:v>0.94322851954506359</c:v>
                </c:pt>
                <c:pt idx="43">
                  <c:v>0.94710521254087332</c:v>
                </c:pt>
                <c:pt idx="44">
                  <c:v>0.94829999999999992</c:v>
                </c:pt>
                <c:pt idx="45">
                  <c:v>0.95599483460812562</c:v>
                </c:pt>
                <c:pt idx="46">
                  <c:v>0.95001475942143077</c:v>
                </c:pt>
                <c:pt idx="47">
                  <c:v>0.92464829446906915</c:v>
                </c:pt>
                <c:pt idx="48">
                  <c:v>0.91497937757780279</c:v>
                </c:pt>
                <c:pt idx="49">
                  <c:v>0.91183228029867891</c:v>
                </c:pt>
                <c:pt idx="50">
                  <c:v>0.92078624078624083</c:v>
                </c:pt>
                <c:pt idx="51">
                  <c:v>0.9274275288870869</c:v>
                </c:pt>
                <c:pt idx="52">
                  <c:v>0.93096446700507607</c:v>
                </c:pt>
                <c:pt idx="53">
                  <c:v>0.94582782803130405</c:v>
                </c:pt>
                <c:pt idx="54">
                  <c:v>0.94749481497653087</c:v>
                </c:pt>
                <c:pt idx="55">
                  <c:v>0.95691030960740509</c:v>
                </c:pt>
                <c:pt idx="56">
                  <c:v>0.95992895992895999</c:v>
                </c:pt>
                <c:pt idx="57">
                  <c:v>0.96033746028267775</c:v>
                </c:pt>
                <c:pt idx="58">
                  <c:v>0.95192684519921622</c:v>
                </c:pt>
                <c:pt idx="59">
                  <c:v>0.93820506392579606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B-4147-98AE-98BB003A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Census_ACS!$B$82:$H$82</c:f>
              <c:numCache>
                <c:formatCode>#,##0.000</c:formatCode>
                <c:ptCount val="7"/>
                <c:pt idx="0">
                  <c:v>1.8064150614486182E-2</c:v>
                </c:pt>
                <c:pt idx="1">
                  <c:v>2.7141025817745738E-2</c:v>
                </c:pt>
                <c:pt idx="2">
                  <c:v>2.5535035024757114E-2</c:v>
                </c:pt>
                <c:pt idx="3">
                  <c:v>1.2972750135780361E-2</c:v>
                </c:pt>
                <c:pt idx="4">
                  <c:v>1.8808607649144458E-2</c:v>
                </c:pt>
                <c:pt idx="5">
                  <c:v>2.3975940213409645E-2</c:v>
                </c:pt>
                <c:pt idx="6">
                  <c:v>2.4301752191070679E-2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A-4635-8FE0-E6785032043A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Census_ACS!$B$89:$H$89</c:f>
              <c:numCache>
                <c:formatCode>#,##0.000</c:formatCode>
                <c:ptCount val="7"/>
                <c:pt idx="0">
                  <c:v>5.6334476253291757E-2</c:v>
                </c:pt>
                <c:pt idx="1">
                  <c:v>9.0503282275711167E-2</c:v>
                </c:pt>
                <c:pt idx="2">
                  <c:v>8.1421501731828175E-2</c:v>
                </c:pt>
                <c:pt idx="3">
                  <c:v>4.9592781041946983E-2</c:v>
                </c:pt>
                <c:pt idx="4">
                  <c:v>7.3118460676212915E-2</c:v>
                </c:pt>
                <c:pt idx="5">
                  <c:v>9.0185076451133592E-2</c:v>
                </c:pt>
                <c:pt idx="6">
                  <c:v>8.6107423891448237E-2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A-4635-8FE0-E6785032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Census_ACS!$B$122:$H$122</c:f>
              <c:numCache>
                <c:formatCode>#,##0.000</c:formatCode>
                <c:ptCount val="7"/>
                <c:pt idx="0">
                  <c:v>0.56021220159151197</c:v>
                </c:pt>
                <c:pt idx="1">
                  <c:v>0.63642518618821942</c:v>
                </c:pt>
                <c:pt idx="2">
                  <c:v>0.70007519757097658</c:v>
                </c:pt>
                <c:pt idx="3">
                  <c:v>0.76300059772863116</c:v>
                </c:pt>
                <c:pt idx="4">
                  <c:v>0.77128547579298834</c:v>
                </c:pt>
                <c:pt idx="5">
                  <c:v>0.7753695976922681</c:v>
                </c:pt>
                <c:pt idx="6">
                  <c:v>0.76533562955442169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1-43D3-AB37-41E39222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Census_ACS!$B$81:$H$81</c:f>
              <c:numCache>
                <c:formatCode>#,##0.000</c:formatCode>
                <c:ptCount val="7"/>
                <c:pt idx="0">
                  <c:v>0.9574138491161065</c:v>
                </c:pt>
                <c:pt idx="1">
                  <c:v>0.96867318198317409</c:v>
                </c:pt>
                <c:pt idx="2">
                  <c:v>0.93754250504020697</c:v>
                </c:pt>
                <c:pt idx="3">
                  <c:v>0.93842660553460389</c:v>
                </c:pt>
                <c:pt idx="4">
                  <c:v>0.94983657558143197</c:v>
                </c:pt>
                <c:pt idx="5">
                  <c:v>0.92333692085864183</c:v>
                </c:pt>
                <c:pt idx="6">
                  <c:v>0.9168517791427373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1-427C-944E-95444A4B0939}"/>
            </c:ext>
          </c:extLst>
        </c:ser>
        <c:ser>
          <c:idx val="1"/>
          <c:order val="1"/>
          <c:tx>
            <c:strRef>
              <c:f>Census_ACS!$A$58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Census_ACS!$B$88:$H$88</c:f>
              <c:numCache>
                <c:formatCode>#,##0.000</c:formatCode>
                <c:ptCount val="7"/>
                <c:pt idx="0">
                  <c:v>0.94127460632307935</c:v>
                </c:pt>
                <c:pt idx="1">
                  <c:v>0.94755361050328235</c:v>
                </c:pt>
                <c:pt idx="2">
                  <c:v>0.93879773665980748</c:v>
                </c:pt>
                <c:pt idx="3">
                  <c:v>0.93630963404037082</c:v>
                </c:pt>
                <c:pt idx="4">
                  <c:v>0.94285469524536891</c:v>
                </c:pt>
                <c:pt idx="5">
                  <c:v>0.92449551838182431</c:v>
                </c:pt>
                <c:pt idx="6">
                  <c:v>0.91788778706089535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1-427C-944E-95444A4B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</a:t>
            </a:r>
            <a:r>
              <a:rPr lang="en-US" baseline="0"/>
              <a:t>s in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Census_ACS!$B$58:$H$58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Census_ACS!$B$45:$H$45</c:f>
              <c:numCache>
                <c:formatCode>#,##0.000</c:formatCode>
                <c:ptCount val="7"/>
                <c:pt idx="0">
                  <c:v>1.8206227785504559E-2</c:v>
                </c:pt>
                <c:pt idx="1">
                  <c:v>3.2814333523859922E-2</c:v>
                </c:pt>
                <c:pt idx="2">
                  <c:v>3.8008712543236456E-2</c:v>
                </c:pt>
                <c:pt idx="3">
                  <c:v>2.4170432611735879E-2</c:v>
                </c:pt>
                <c:pt idx="4">
                  <c:v>3.4442684852941642E-2</c:v>
                </c:pt>
                <c:pt idx="5">
                  <c:v>4.4980189531731503E-2</c:v>
                </c:pt>
                <c:pt idx="6">
                  <c:v>4.2749801934177316E-2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B-4409-97AD-5761B4DD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teacher/Male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Census_ACS!$B$155:$H$155</c:f>
              <c:numCache>
                <c:formatCode>General</c:formatCode>
                <c:ptCount val="7"/>
                <c:pt idx="0">
                  <c:v>0</c:v>
                </c:pt>
                <c:pt idx="1">
                  <c:v>0.40711710575805515</c:v>
                </c:pt>
                <c:pt idx="2">
                  <c:v>-6.0995019220539515E-2</c:v>
                </c:pt>
                <c:pt idx="3">
                  <c:v>-0.67720041765932537</c:v>
                </c:pt>
                <c:pt idx="4">
                  <c:v>0.37146360465419903</c:v>
                </c:pt>
                <c:pt idx="5">
                  <c:v>0.24273621767893294</c:v>
                </c:pt>
                <c:pt idx="6">
                  <c:v>1.3497617965647635E-2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1-47BD-81E8-F1CBDB43F5FE}"/>
            </c:ext>
          </c:extLst>
        </c:ser>
        <c:ser>
          <c:idx val="2"/>
          <c:order val="1"/>
          <c:tx>
            <c:strRef>
              <c:f>Census_ACS!$A$156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Census_ACS!$B$156:$H$156</c:f>
              <c:numCache>
                <c:formatCode>General</c:formatCode>
                <c:ptCount val="7"/>
                <c:pt idx="0">
                  <c:v>0</c:v>
                </c:pt>
                <c:pt idx="1">
                  <c:v>-4.2796176898901306E-3</c:v>
                </c:pt>
                <c:pt idx="2">
                  <c:v>4.6680851319781669E-4</c:v>
                </c:pt>
                <c:pt idx="3">
                  <c:v>-8.5583341899632959E-3</c:v>
                </c:pt>
                <c:pt idx="4">
                  <c:v>-6.2703448079973093E-2</c:v>
                </c:pt>
                <c:pt idx="5">
                  <c:v>1.6269731207157856E-2</c:v>
                </c:pt>
                <c:pt idx="6">
                  <c:v>-3.74940007645162E-2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1-47BD-81E8-F1CBDB43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teacher/Female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Census_ACS!$A$159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Census_ACS!$B$159:$H$159</c:f>
              <c:numCache>
                <c:formatCode>General</c:formatCode>
                <c:ptCount val="7"/>
                <c:pt idx="0">
                  <c:v>0</c:v>
                </c:pt>
                <c:pt idx="1">
                  <c:v>0.47407940371897972</c:v>
                </c:pt>
                <c:pt idx="2">
                  <c:v>-0.10574673112116884</c:v>
                </c:pt>
                <c:pt idx="3">
                  <c:v>-0.4957941075376735</c:v>
                </c:pt>
                <c:pt idx="4">
                  <c:v>0.38823559527387541</c:v>
                </c:pt>
                <c:pt idx="5">
                  <c:v>0.20978308893317932</c:v>
                </c:pt>
                <c:pt idx="6">
                  <c:v>-4.6268332061081718E-2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5-409B-BB6B-8ECFC1D5D4DF}"/>
            </c:ext>
          </c:extLst>
        </c:ser>
        <c:ser>
          <c:idx val="2"/>
          <c:order val="1"/>
          <c:tx>
            <c:strRef>
              <c:f>Census_ACS!$A$160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Census_ACS!$B$153:$H$153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Census_ACS!$B$160:$H$160</c:f>
              <c:numCache>
                <c:formatCode>General</c:formatCode>
                <c:ptCount val="7"/>
                <c:pt idx="0">
                  <c:v>0</c:v>
                </c:pt>
                <c:pt idx="1">
                  <c:v>0.23872750705793733</c:v>
                </c:pt>
                <c:pt idx="2">
                  <c:v>0.36246541365894641</c:v>
                </c:pt>
                <c:pt idx="3">
                  <c:v>0.12684260250406493</c:v>
                </c:pt>
                <c:pt idx="4">
                  <c:v>-1.3635042266640474E-2</c:v>
                </c:pt>
                <c:pt idx="5">
                  <c:v>5.2522149339034874E-2</c:v>
                </c:pt>
                <c:pt idx="6">
                  <c:v>-9.9310328389445868E-4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5-409B-BB6B-8ECFC1D5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Census_ACS_married!$B$52:$H$52</c:f>
              <c:numCache>
                <c:formatCode>#,##0.000</c:formatCode>
                <c:ptCount val="7"/>
                <c:pt idx="0">
                  <c:v>0.93303169048116752</c:v>
                </c:pt>
                <c:pt idx="1">
                  <c:v>0.93154668507709371</c:v>
                </c:pt>
                <c:pt idx="2">
                  <c:v>0.93511901114171525</c:v>
                </c:pt>
                <c:pt idx="3">
                  <c:v>0.92712353813013693</c:v>
                </c:pt>
                <c:pt idx="4">
                  <c:v>0.8632468913400404</c:v>
                </c:pt>
                <c:pt idx="5">
                  <c:v>0.91095320101499511</c:v>
                </c:pt>
                <c:pt idx="6">
                  <c:v>0.90201619287610058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C-4D41-B2B4-86246C9B572B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Census_ACS_married!$B$62:$H$62</c:f>
              <c:numCache>
                <c:formatCode>#,##0.000</c:formatCode>
                <c:ptCount val="7"/>
                <c:pt idx="0">
                  <c:v>0.28397687786185172</c:v>
                </c:pt>
                <c:pt idx="1">
                  <c:v>0.38231705531532761</c:v>
                </c:pt>
                <c:pt idx="2">
                  <c:v>0.57852631254621645</c:v>
                </c:pt>
                <c:pt idx="3">
                  <c:v>0.69477813299328206</c:v>
                </c:pt>
                <c:pt idx="4">
                  <c:v>0.67499893138037159</c:v>
                </c:pt>
                <c:pt idx="5">
                  <c:v>0.7106981918636992</c:v>
                </c:pt>
                <c:pt idx="6">
                  <c:v>0.7108978167733635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C-4D41-B2B4-86246C9B572B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Census_ACS_unmarried!$B$52:$H$52</c:f>
              <c:numCache>
                <c:formatCode>#,##0.000</c:formatCode>
                <c:ptCount val="7"/>
                <c:pt idx="0">
                  <c:v>0.80491153142159855</c:v>
                </c:pt>
                <c:pt idx="1">
                  <c:v>0.79554464411486525</c:v>
                </c:pt>
                <c:pt idx="2">
                  <c:v>0.84353861386773132</c:v>
                </c:pt>
                <c:pt idx="3">
                  <c:v>0.85471279104375097</c:v>
                </c:pt>
                <c:pt idx="4">
                  <c:v>0.81734689721647757</c:v>
                </c:pt>
                <c:pt idx="5">
                  <c:v>0.80522499758766863</c:v>
                </c:pt>
                <c:pt idx="6">
                  <c:v>0.77018274089077843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C-4D41-B2B4-86246C9B572B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Census_ACS_unmarried!$B$62:$H$62</c:f>
              <c:numCache>
                <c:formatCode>#,##0.000</c:formatCode>
                <c:ptCount val="7"/>
                <c:pt idx="0">
                  <c:v>0.73765566053483789</c:v>
                </c:pt>
                <c:pt idx="1">
                  <c:v>0.72800616232871163</c:v>
                </c:pt>
                <c:pt idx="2">
                  <c:v>0.79645717998161547</c:v>
                </c:pt>
                <c:pt idx="3">
                  <c:v>0.79984883630013814</c:v>
                </c:pt>
                <c:pt idx="4">
                  <c:v>0.79223483249819027</c:v>
                </c:pt>
                <c:pt idx="5">
                  <c:v>0.82444161058572496</c:v>
                </c:pt>
                <c:pt idx="6">
                  <c:v>0.81040205444808411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C-4D41-B2B4-86246C9B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Census_ACS_married!$B$82:$H$82</c:f>
              <c:numCache>
                <c:formatCode>#,##0.000</c:formatCode>
                <c:ptCount val="7"/>
                <c:pt idx="0">
                  <c:v>1.7140324208690372E-2</c:v>
                </c:pt>
                <c:pt idx="1">
                  <c:v>2.5742807734632916E-2</c:v>
                </c:pt>
                <c:pt idx="2">
                  <c:v>2.5827408722019718E-2</c:v>
                </c:pt>
                <c:pt idx="3">
                  <c:v>1.3408953774154145E-2</c:v>
                </c:pt>
                <c:pt idx="4">
                  <c:v>1.9056554937233076E-2</c:v>
                </c:pt>
                <c:pt idx="5">
                  <c:v>2.721520188992951E-2</c:v>
                </c:pt>
                <c:pt idx="6">
                  <c:v>2.8921132568331048E-2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139-ACCE-2B7137FCF4B6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Census_ACS_married!$B$89:$H$89</c:f>
              <c:numCache>
                <c:formatCode>#,##0.000</c:formatCode>
                <c:ptCount val="7"/>
                <c:pt idx="0">
                  <c:v>5.1582423237463544E-2</c:v>
                </c:pt>
                <c:pt idx="1">
                  <c:v>9.1886233660130726E-2</c:v>
                </c:pt>
                <c:pt idx="2">
                  <c:v>8.9765746285945566E-2</c:v>
                </c:pt>
                <c:pt idx="3">
                  <c:v>5.6383584607614529E-2</c:v>
                </c:pt>
                <c:pt idx="4">
                  <c:v>8.5785225584641397E-2</c:v>
                </c:pt>
                <c:pt idx="5">
                  <c:v>0.10980174887800359</c:v>
                </c:pt>
                <c:pt idx="6">
                  <c:v>0.10936375719146983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139-ACCE-2B7137FCF4B6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Census_ACS_unmarried!$B$82:$H$82</c:f>
              <c:numCache>
                <c:formatCode>#,##0.000</c:formatCode>
                <c:ptCount val="7"/>
                <c:pt idx="0">
                  <c:v>2.2338895762966927E-2</c:v>
                </c:pt>
                <c:pt idx="1">
                  <c:v>3.3440416866921306E-2</c:v>
                </c:pt>
                <c:pt idx="2">
                  <c:v>2.4907976858411621E-2</c:v>
                </c:pt>
                <c:pt idx="3">
                  <c:v>1.2337610157233546E-2</c:v>
                </c:pt>
                <c:pt idx="4">
                  <c:v>1.8511597777611681E-2</c:v>
                </c:pt>
                <c:pt idx="5">
                  <c:v>2.0647660452024635E-2</c:v>
                </c:pt>
                <c:pt idx="6">
                  <c:v>2.0562395237269521E-2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4-4139-ACCE-2B7137FCF4B6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Census_ACS_unmarried!$B$89:$H$89</c:f>
              <c:numCache>
                <c:formatCode>#,##0.000</c:formatCode>
                <c:ptCount val="7"/>
                <c:pt idx="0">
                  <c:v>6.6364939277362908E-2</c:v>
                </c:pt>
                <c:pt idx="1">
                  <c:v>8.7486773960015599E-2</c:v>
                </c:pt>
                <c:pt idx="2">
                  <c:v>6.7825438010361255E-2</c:v>
                </c:pt>
                <c:pt idx="3">
                  <c:v>3.9296955952218028E-2</c:v>
                </c:pt>
                <c:pt idx="4">
                  <c:v>5.7618855436274118E-2</c:v>
                </c:pt>
                <c:pt idx="5">
                  <c:v>6.9688161405034865E-2</c:v>
                </c:pt>
                <c:pt idx="6">
                  <c:v>6.6281116149995045E-2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4-4139-ACCE-2B7137FC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Census_ACS_married!$B$122:$H$122</c:f>
              <c:numCache>
                <c:formatCode>#,##0.000</c:formatCode>
                <c:ptCount val="7"/>
                <c:pt idx="0">
                  <c:v>0.50355847055540048</c:v>
                </c:pt>
                <c:pt idx="1">
                  <c:v>0.61088008147330897</c:v>
                </c:pt>
                <c:pt idx="2">
                  <c:v>0.69804522488196807</c:v>
                </c:pt>
                <c:pt idx="3">
                  <c:v>0.78257367855864457</c:v>
                </c:pt>
                <c:pt idx="4">
                  <c:v>0.79768389027920894</c:v>
                </c:pt>
                <c:pt idx="5">
                  <c:v>0.78871786233181018</c:v>
                </c:pt>
                <c:pt idx="6">
                  <c:v>0.78168302378332244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4C9D-AA79-E14058D4F50F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Census_ACS_married!$B$5:$H$5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Census_ACS_unmarried!$B$122:$H$122</c:f>
              <c:numCache>
                <c:formatCode>#,##0.000</c:formatCode>
                <c:ptCount val="7"/>
                <c:pt idx="0">
                  <c:v>0.68702170857410594</c:v>
                </c:pt>
                <c:pt idx="1">
                  <c:v>0.70385304659498205</c:v>
                </c:pt>
                <c:pt idx="2">
                  <c:v>0.70449321735995318</c:v>
                </c:pt>
                <c:pt idx="3">
                  <c:v>0.72362894515780629</c:v>
                </c:pt>
                <c:pt idx="4">
                  <c:v>0.72742836179839399</c:v>
                </c:pt>
                <c:pt idx="5">
                  <c:v>0.75435164616557804</c:v>
                </c:pt>
                <c:pt idx="6">
                  <c:v>0.74346493600144226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C9D-AA79-E14058D4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764-BD74-BD7B0E331303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764-BD74-BD7B0E33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BLS: Force Participation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[1]final!$E$8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[1]final!$E$9:$E$304</c:f>
              <c:numCache>
                <c:formatCode>General</c:formatCode>
                <c:ptCount val="296"/>
                <c:pt idx="0">
                  <c:v>96.1</c:v>
                </c:pt>
                <c:pt idx="1">
                  <c:v>95.8</c:v>
                </c:pt>
                <c:pt idx="2">
                  <c:v>96</c:v>
                </c:pt>
                <c:pt idx="3">
                  <c:v>95.8</c:v>
                </c:pt>
                <c:pt idx="4">
                  <c:v>95.9</c:v>
                </c:pt>
                <c:pt idx="5">
                  <c:v>96.2</c:v>
                </c:pt>
                <c:pt idx="6">
                  <c:v>95.8</c:v>
                </c:pt>
                <c:pt idx="7">
                  <c:v>96.2</c:v>
                </c:pt>
                <c:pt idx="8">
                  <c:v>95.2</c:v>
                </c:pt>
                <c:pt idx="9">
                  <c:v>95.8</c:v>
                </c:pt>
                <c:pt idx="10">
                  <c:v>96.3</c:v>
                </c:pt>
                <c:pt idx="11">
                  <c:v>96.2</c:v>
                </c:pt>
                <c:pt idx="12">
                  <c:v>97.1</c:v>
                </c:pt>
                <c:pt idx="13">
                  <c:v>96.7</c:v>
                </c:pt>
                <c:pt idx="14">
                  <c:v>96.8</c:v>
                </c:pt>
                <c:pt idx="15">
                  <c:v>97</c:v>
                </c:pt>
                <c:pt idx="16">
                  <c:v>97.7</c:v>
                </c:pt>
                <c:pt idx="17">
                  <c:v>97.5</c:v>
                </c:pt>
                <c:pt idx="18">
                  <c:v>97.5</c:v>
                </c:pt>
                <c:pt idx="19">
                  <c:v>97.4</c:v>
                </c:pt>
                <c:pt idx="20">
                  <c:v>97.8</c:v>
                </c:pt>
                <c:pt idx="21">
                  <c:v>97.4</c:v>
                </c:pt>
                <c:pt idx="22">
                  <c:v>97.5</c:v>
                </c:pt>
                <c:pt idx="23">
                  <c:v>97.2</c:v>
                </c:pt>
                <c:pt idx="24">
                  <c:v>97.3</c:v>
                </c:pt>
                <c:pt idx="25">
                  <c:v>97.6</c:v>
                </c:pt>
                <c:pt idx="26">
                  <c:v>97.5</c:v>
                </c:pt>
                <c:pt idx="27">
                  <c:v>97.2</c:v>
                </c:pt>
                <c:pt idx="28">
                  <c:v>97.6</c:v>
                </c:pt>
                <c:pt idx="29">
                  <c:v>97.6</c:v>
                </c:pt>
                <c:pt idx="30">
                  <c:v>97.5</c:v>
                </c:pt>
                <c:pt idx="31">
                  <c:v>97.6</c:v>
                </c:pt>
                <c:pt idx="32">
                  <c:v>97.7</c:v>
                </c:pt>
                <c:pt idx="33">
                  <c:v>97.3</c:v>
                </c:pt>
                <c:pt idx="34">
                  <c:v>97.2</c:v>
                </c:pt>
                <c:pt idx="35">
                  <c:v>97</c:v>
                </c:pt>
                <c:pt idx="36">
                  <c:v>97.4</c:v>
                </c:pt>
                <c:pt idx="37">
                  <c:v>97.5</c:v>
                </c:pt>
                <c:pt idx="38">
                  <c:v>97</c:v>
                </c:pt>
                <c:pt idx="39">
                  <c:v>96.7</c:v>
                </c:pt>
                <c:pt idx="40">
                  <c:v>96.4</c:v>
                </c:pt>
                <c:pt idx="41">
                  <c:v>97.2</c:v>
                </c:pt>
                <c:pt idx="42">
                  <c:v>97.5</c:v>
                </c:pt>
                <c:pt idx="43">
                  <c:v>97.4</c:v>
                </c:pt>
                <c:pt idx="44">
                  <c:v>97.2</c:v>
                </c:pt>
                <c:pt idx="45">
                  <c:v>97.4</c:v>
                </c:pt>
                <c:pt idx="46">
                  <c:v>97.4</c:v>
                </c:pt>
                <c:pt idx="47">
                  <c:v>97.4</c:v>
                </c:pt>
                <c:pt idx="48">
                  <c:v>97.4</c:v>
                </c:pt>
                <c:pt idx="49">
                  <c:v>97.4</c:v>
                </c:pt>
                <c:pt idx="50">
                  <c:v>97.6</c:v>
                </c:pt>
                <c:pt idx="51">
                  <c:v>97.9</c:v>
                </c:pt>
                <c:pt idx="52">
                  <c:v>97.1</c:v>
                </c:pt>
                <c:pt idx="53">
                  <c:v>97.7</c:v>
                </c:pt>
                <c:pt idx="54">
                  <c:v>97.6</c:v>
                </c:pt>
                <c:pt idx="55">
                  <c:v>97.4</c:v>
                </c:pt>
                <c:pt idx="56">
                  <c:v>97.1</c:v>
                </c:pt>
                <c:pt idx="57">
                  <c:v>97.3</c:v>
                </c:pt>
                <c:pt idx="58">
                  <c:v>97.3</c:v>
                </c:pt>
                <c:pt idx="59">
                  <c:v>97.1</c:v>
                </c:pt>
                <c:pt idx="60">
                  <c:v>96.8</c:v>
                </c:pt>
                <c:pt idx="61">
                  <c:v>97.2</c:v>
                </c:pt>
                <c:pt idx="62">
                  <c:v>97.1</c:v>
                </c:pt>
                <c:pt idx="63">
                  <c:v>97.4</c:v>
                </c:pt>
                <c:pt idx="64">
                  <c:v>97.1</c:v>
                </c:pt>
                <c:pt idx="65">
                  <c:v>97.3</c:v>
                </c:pt>
                <c:pt idx="66">
                  <c:v>97.5</c:v>
                </c:pt>
                <c:pt idx="67">
                  <c:v>97.4</c:v>
                </c:pt>
                <c:pt idx="68">
                  <c:v>97.1</c:v>
                </c:pt>
                <c:pt idx="69">
                  <c:v>97.7</c:v>
                </c:pt>
                <c:pt idx="70">
                  <c:v>97.3</c:v>
                </c:pt>
                <c:pt idx="71">
                  <c:v>97.1</c:v>
                </c:pt>
                <c:pt idx="72">
                  <c:v>97.3</c:v>
                </c:pt>
                <c:pt idx="73">
                  <c:v>97.4</c:v>
                </c:pt>
                <c:pt idx="74">
                  <c:v>97.1</c:v>
                </c:pt>
                <c:pt idx="75">
                  <c:v>97.2</c:v>
                </c:pt>
                <c:pt idx="76">
                  <c:v>97.3</c:v>
                </c:pt>
                <c:pt idx="77">
                  <c:v>97.4</c:v>
                </c:pt>
                <c:pt idx="78">
                  <c:v>97.1</c:v>
                </c:pt>
                <c:pt idx="79">
                  <c:v>97.2</c:v>
                </c:pt>
                <c:pt idx="80">
                  <c:v>97</c:v>
                </c:pt>
                <c:pt idx="81">
                  <c:v>97.1</c:v>
                </c:pt>
                <c:pt idx="82">
                  <c:v>96.9</c:v>
                </c:pt>
                <c:pt idx="83">
                  <c:v>96.7</c:v>
                </c:pt>
                <c:pt idx="84">
                  <c:v>96.9</c:v>
                </c:pt>
                <c:pt idx="85">
                  <c:v>96.8</c:v>
                </c:pt>
                <c:pt idx="86">
                  <c:v>96.8</c:v>
                </c:pt>
                <c:pt idx="87">
                  <c:v>96.4</c:v>
                </c:pt>
                <c:pt idx="88">
                  <c:v>96.6</c:v>
                </c:pt>
                <c:pt idx="89">
                  <c:v>96.5</c:v>
                </c:pt>
                <c:pt idx="90">
                  <c:v>96.3</c:v>
                </c:pt>
                <c:pt idx="91">
                  <c:v>96.4</c:v>
                </c:pt>
                <c:pt idx="92">
                  <c:v>95.9</c:v>
                </c:pt>
                <c:pt idx="93">
                  <c:v>96</c:v>
                </c:pt>
                <c:pt idx="94">
                  <c:v>96.1</c:v>
                </c:pt>
                <c:pt idx="95">
                  <c:v>95.7</c:v>
                </c:pt>
                <c:pt idx="96">
                  <c:v>95.8</c:v>
                </c:pt>
                <c:pt idx="97">
                  <c:v>95.7</c:v>
                </c:pt>
                <c:pt idx="98">
                  <c:v>95.6</c:v>
                </c:pt>
                <c:pt idx="99">
                  <c:v>95.3</c:v>
                </c:pt>
                <c:pt idx="100">
                  <c:v>95.6</c:v>
                </c:pt>
                <c:pt idx="101">
                  <c:v>95.7</c:v>
                </c:pt>
                <c:pt idx="102">
                  <c:v>95.6</c:v>
                </c:pt>
                <c:pt idx="103">
                  <c:v>95.7</c:v>
                </c:pt>
                <c:pt idx="104">
                  <c:v>96.1</c:v>
                </c:pt>
                <c:pt idx="105">
                  <c:v>95.8</c:v>
                </c:pt>
                <c:pt idx="106">
                  <c:v>95.7</c:v>
                </c:pt>
                <c:pt idx="107">
                  <c:v>95.8</c:v>
                </c:pt>
                <c:pt idx="108">
                  <c:v>95.2</c:v>
                </c:pt>
                <c:pt idx="109">
                  <c:v>95.4</c:v>
                </c:pt>
                <c:pt idx="110">
                  <c:v>95.3</c:v>
                </c:pt>
                <c:pt idx="111">
                  <c:v>95.2</c:v>
                </c:pt>
                <c:pt idx="112">
                  <c:v>94.9</c:v>
                </c:pt>
                <c:pt idx="113">
                  <c:v>95.4</c:v>
                </c:pt>
                <c:pt idx="114">
                  <c:v>95.3</c:v>
                </c:pt>
                <c:pt idx="115">
                  <c:v>95.3</c:v>
                </c:pt>
                <c:pt idx="116">
                  <c:v>95.2</c:v>
                </c:pt>
                <c:pt idx="117">
                  <c:v>95.4</c:v>
                </c:pt>
                <c:pt idx="118">
                  <c:v>95.3</c:v>
                </c:pt>
                <c:pt idx="119">
                  <c:v>95.2</c:v>
                </c:pt>
                <c:pt idx="120">
                  <c:v>95.3</c:v>
                </c:pt>
                <c:pt idx="121">
                  <c:v>95.3</c:v>
                </c:pt>
                <c:pt idx="122">
                  <c:v>95.2</c:v>
                </c:pt>
                <c:pt idx="123">
                  <c:v>95.2</c:v>
                </c:pt>
                <c:pt idx="124">
                  <c:v>95.5</c:v>
                </c:pt>
                <c:pt idx="125">
                  <c:v>95.3</c:v>
                </c:pt>
                <c:pt idx="126">
                  <c:v>95.2</c:v>
                </c:pt>
                <c:pt idx="127">
                  <c:v>95.2</c:v>
                </c:pt>
                <c:pt idx="128">
                  <c:v>95.5</c:v>
                </c:pt>
                <c:pt idx="129">
                  <c:v>95.3</c:v>
                </c:pt>
                <c:pt idx="130">
                  <c:v>95.3</c:v>
                </c:pt>
                <c:pt idx="131">
                  <c:v>94.9</c:v>
                </c:pt>
                <c:pt idx="132">
                  <c:v>95</c:v>
                </c:pt>
                <c:pt idx="133">
                  <c:v>95.1</c:v>
                </c:pt>
                <c:pt idx="134">
                  <c:v>94.8</c:v>
                </c:pt>
                <c:pt idx="135">
                  <c:v>94.6</c:v>
                </c:pt>
                <c:pt idx="136">
                  <c:v>94.6</c:v>
                </c:pt>
                <c:pt idx="137">
                  <c:v>95</c:v>
                </c:pt>
                <c:pt idx="138">
                  <c:v>94.9</c:v>
                </c:pt>
                <c:pt idx="139">
                  <c:v>94.6</c:v>
                </c:pt>
                <c:pt idx="140">
                  <c:v>93.8</c:v>
                </c:pt>
                <c:pt idx="141">
                  <c:v>94.4</c:v>
                </c:pt>
                <c:pt idx="142">
                  <c:v>94.3</c:v>
                </c:pt>
                <c:pt idx="143">
                  <c:v>94.2</c:v>
                </c:pt>
                <c:pt idx="144">
                  <c:v>94.1</c:v>
                </c:pt>
                <c:pt idx="145">
                  <c:v>94.1</c:v>
                </c:pt>
                <c:pt idx="146">
                  <c:v>94.6</c:v>
                </c:pt>
                <c:pt idx="147">
                  <c:v>94.4</c:v>
                </c:pt>
                <c:pt idx="148">
                  <c:v>94.7</c:v>
                </c:pt>
                <c:pt idx="149">
                  <c:v>94.7</c:v>
                </c:pt>
                <c:pt idx="150">
                  <c:v>94.7</c:v>
                </c:pt>
                <c:pt idx="151">
                  <c:v>94.7</c:v>
                </c:pt>
                <c:pt idx="152">
                  <c:v>94.7</c:v>
                </c:pt>
                <c:pt idx="153">
                  <c:v>94.5</c:v>
                </c:pt>
                <c:pt idx="154">
                  <c:v>94.5</c:v>
                </c:pt>
                <c:pt idx="155">
                  <c:v>94.6</c:v>
                </c:pt>
                <c:pt idx="156">
                  <c:v>94.6</c:v>
                </c:pt>
                <c:pt idx="157">
                  <c:v>94.7</c:v>
                </c:pt>
                <c:pt idx="158">
                  <c:v>94.4</c:v>
                </c:pt>
                <c:pt idx="159">
                  <c:v>94.6</c:v>
                </c:pt>
                <c:pt idx="160">
                  <c:v>94.5</c:v>
                </c:pt>
                <c:pt idx="161">
                  <c:v>94.1</c:v>
                </c:pt>
                <c:pt idx="162">
                  <c:v>94.2</c:v>
                </c:pt>
                <c:pt idx="163">
                  <c:v>94.4</c:v>
                </c:pt>
                <c:pt idx="164">
                  <c:v>94.5</c:v>
                </c:pt>
                <c:pt idx="165">
                  <c:v>94.3</c:v>
                </c:pt>
                <c:pt idx="166">
                  <c:v>94.4</c:v>
                </c:pt>
                <c:pt idx="167">
                  <c:v>94.5</c:v>
                </c:pt>
                <c:pt idx="168">
                  <c:v>94.7</c:v>
                </c:pt>
                <c:pt idx="169">
                  <c:v>94.1</c:v>
                </c:pt>
                <c:pt idx="170">
                  <c:v>93.9</c:v>
                </c:pt>
                <c:pt idx="171">
                  <c:v>93.9</c:v>
                </c:pt>
                <c:pt idx="172">
                  <c:v>93.7</c:v>
                </c:pt>
                <c:pt idx="173">
                  <c:v>93.6</c:v>
                </c:pt>
                <c:pt idx="174">
                  <c:v>93.6</c:v>
                </c:pt>
                <c:pt idx="175">
                  <c:v>93.8</c:v>
                </c:pt>
                <c:pt idx="176">
                  <c:v>93.6</c:v>
                </c:pt>
                <c:pt idx="177">
                  <c:v>93.9</c:v>
                </c:pt>
                <c:pt idx="178">
                  <c:v>94</c:v>
                </c:pt>
                <c:pt idx="179">
                  <c:v>93.7</c:v>
                </c:pt>
                <c:pt idx="180">
                  <c:v>93.3</c:v>
                </c:pt>
                <c:pt idx="181">
                  <c:v>93.9</c:v>
                </c:pt>
                <c:pt idx="182">
                  <c:v>93.3</c:v>
                </c:pt>
                <c:pt idx="183">
                  <c:v>93.6</c:v>
                </c:pt>
                <c:pt idx="184">
                  <c:v>92.7</c:v>
                </c:pt>
                <c:pt idx="185">
                  <c:v>92.1</c:v>
                </c:pt>
                <c:pt idx="186">
                  <c:v>92.3</c:v>
                </c:pt>
                <c:pt idx="187">
                  <c:v>93.2</c:v>
                </c:pt>
                <c:pt idx="188">
                  <c:v>93.1</c:v>
                </c:pt>
                <c:pt idx="189">
                  <c:v>93.2</c:v>
                </c:pt>
                <c:pt idx="190">
                  <c:v>93</c:v>
                </c:pt>
                <c:pt idx="191">
                  <c:v>92.7</c:v>
                </c:pt>
                <c:pt idx="192">
                  <c:v>93.1</c:v>
                </c:pt>
                <c:pt idx="193">
                  <c:v>92.9</c:v>
                </c:pt>
                <c:pt idx="194">
                  <c:v>93.3</c:v>
                </c:pt>
                <c:pt idx="195">
                  <c:v>93.4</c:v>
                </c:pt>
                <c:pt idx="196">
                  <c:v>92.9</c:v>
                </c:pt>
                <c:pt idx="197">
                  <c:v>92.7</c:v>
                </c:pt>
                <c:pt idx="198">
                  <c:v>93.2</c:v>
                </c:pt>
                <c:pt idx="199">
                  <c:v>93.1</c:v>
                </c:pt>
                <c:pt idx="200">
                  <c:v>93.4</c:v>
                </c:pt>
                <c:pt idx="201">
                  <c:v>93.2</c:v>
                </c:pt>
                <c:pt idx="202">
                  <c:v>93.2</c:v>
                </c:pt>
                <c:pt idx="203">
                  <c:v>93</c:v>
                </c:pt>
                <c:pt idx="204">
                  <c:v>93.4</c:v>
                </c:pt>
                <c:pt idx="205">
                  <c:v>93.2</c:v>
                </c:pt>
                <c:pt idx="206">
                  <c:v>93.5</c:v>
                </c:pt>
                <c:pt idx="207">
                  <c:v>93</c:v>
                </c:pt>
                <c:pt idx="208">
                  <c:v>93.8</c:v>
                </c:pt>
                <c:pt idx="209">
                  <c:v>93.5</c:v>
                </c:pt>
                <c:pt idx="210">
                  <c:v>93.3</c:v>
                </c:pt>
                <c:pt idx="211">
                  <c:v>93</c:v>
                </c:pt>
                <c:pt idx="212">
                  <c:v>93.4</c:v>
                </c:pt>
                <c:pt idx="213">
                  <c:v>92.7</c:v>
                </c:pt>
                <c:pt idx="214">
                  <c:v>92.5</c:v>
                </c:pt>
                <c:pt idx="215">
                  <c:v>92.4</c:v>
                </c:pt>
                <c:pt idx="216">
                  <c:v>92.8</c:v>
                </c:pt>
                <c:pt idx="217">
                  <c:v>92.6</c:v>
                </c:pt>
                <c:pt idx="218">
                  <c:v>92.4</c:v>
                </c:pt>
                <c:pt idx="219">
                  <c:v>91.9</c:v>
                </c:pt>
                <c:pt idx="220">
                  <c:v>91.6</c:v>
                </c:pt>
                <c:pt idx="221">
                  <c:v>92</c:v>
                </c:pt>
                <c:pt idx="222">
                  <c:v>92</c:v>
                </c:pt>
                <c:pt idx="223">
                  <c:v>91.9</c:v>
                </c:pt>
                <c:pt idx="224">
                  <c:v>91.9</c:v>
                </c:pt>
                <c:pt idx="225">
                  <c:v>91.8</c:v>
                </c:pt>
                <c:pt idx="226">
                  <c:v>92.2</c:v>
                </c:pt>
                <c:pt idx="227">
                  <c:v>91.8</c:v>
                </c:pt>
                <c:pt idx="228">
                  <c:v>91.7</c:v>
                </c:pt>
                <c:pt idx="229">
                  <c:v>91.7</c:v>
                </c:pt>
                <c:pt idx="230">
                  <c:v>91.9</c:v>
                </c:pt>
                <c:pt idx="231">
                  <c:v>91.6</c:v>
                </c:pt>
                <c:pt idx="232">
                  <c:v>92.2</c:v>
                </c:pt>
                <c:pt idx="233">
                  <c:v>91.6</c:v>
                </c:pt>
                <c:pt idx="234">
                  <c:v>91.2</c:v>
                </c:pt>
                <c:pt idx="235">
                  <c:v>91.7</c:v>
                </c:pt>
                <c:pt idx="236">
                  <c:v>92.9</c:v>
                </c:pt>
                <c:pt idx="237">
                  <c:v>92.3</c:v>
                </c:pt>
                <c:pt idx="238">
                  <c:v>92</c:v>
                </c:pt>
                <c:pt idx="239">
                  <c:v>91.6</c:v>
                </c:pt>
                <c:pt idx="240">
                  <c:v>92.2</c:v>
                </c:pt>
                <c:pt idx="241">
                  <c:v>91.7</c:v>
                </c:pt>
                <c:pt idx="242">
                  <c:v>91.4</c:v>
                </c:pt>
                <c:pt idx="243">
                  <c:v>90.9</c:v>
                </c:pt>
                <c:pt idx="244">
                  <c:v>90.7</c:v>
                </c:pt>
                <c:pt idx="245">
                  <c:v>90.6</c:v>
                </c:pt>
                <c:pt idx="246">
                  <c:v>90.4</c:v>
                </c:pt>
                <c:pt idx="247">
                  <c:v>89.7</c:v>
                </c:pt>
                <c:pt idx="248">
                  <c:v>90</c:v>
                </c:pt>
                <c:pt idx="249">
                  <c:v>90</c:v>
                </c:pt>
                <c:pt idx="250">
                  <c:v>89.7</c:v>
                </c:pt>
                <c:pt idx="251">
                  <c:v>89</c:v>
                </c:pt>
                <c:pt idx="252">
                  <c:v>89.3</c:v>
                </c:pt>
                <c:pt idx="253">
                  <c:v>89.2</c:v>
                </c:pt>
                <c:pt idx="254">
                  <c:v>89</c:v>
                </c:pt>
                <c:pt idx="255">
                  <c:v>89.2</c:v>
                </c:pt>
                <c:pt idx="256">
                  <c:v>89.6</c:v>
                </c:pt>
                <c:pt idx="257">
                  <c:v>89.5</c:v>
                </c:pt>
                <c:pt idx="258">
                  <c:v>89.1</c:v>
                </c:pt>
                <c:pt idx="259">
                  <c:v>89.8</c:v>
                </c:pt>
                <c:pt idx="260">
                  <c:v>89.4</c:v>
                </c:pt>
                <c:pt idx="261">
                  <c:v>89.2</c:v>
                </c:pt>
                <c:pt idx="262">
                  <c:v>89.2</c:v>
                </c:pt>
                <c:pt idx="263">
                  <c:v>88.8</c:v>
                </c:pt>
                <c:pt idx="264">
                  <c:v>88.8</c:v>
                </c:pt>
                <c:pt idx="265">
                  <c:v>88.5</c:v>
                </c:pt>
                <c:pt idx="266">
                  <c:v>88.8</c:v>
                </c:pt>
                <c:pt idx="267">
                  <c:v>88.6</c:v>
                </c:pt>
                <c:pt idx="268">
                  <c:v>89.2</c:v>
                </c:pt>
                <c:pt idx="269">
                  <c:v>89.1</c:v>
                </c:pt>
                <c:pt idx="270">
                  <c:v>88.4</c:v>
                </c:pt>
                <c:pt idx="271">
                  <c:v>88.5</c:v>
                </c:pt>
                <c:pt idx="272">
                  <c:v>88.7</c:v>
                </c:pt>
                <c:pt idx="273">
                  <c:v>89</c:v>
                </c:pt>
                <c:pt idx="274">
                  <c:v>89</c:v>
                </c:pt>
                <c:pt idx="275">
                  <c:v>88.5</c:v>
                </c:pt>
                <c:pt idx="276">
                  <c:v>89.1</c:v>
                </c:pt>
                <c:pt idx="277">
                  <c:v>88.6</c:v>
                </c:pt>
                <c:pt idx="278">
                  <c:v>88.8</c:v>
                </c:pt>
                <c:pt idx="279">
                  <c:v>88.7</c:v>
                </c:pt>
                <c:pt idx="280">
                  <c:v>89</c:v>
                </c:pt>
                <c:pt idx="281">
                  <c:v>89.4</c:v>
                </c:pt>
                <c:pt idx="282">
                  <c:v>89.1</c:v>
                </c:pt>
                <c:pt idx="283">
                  <c:v>89</c:v>
                </c:pt>
                <c:pt idx="284">
                  <c:v>89.4</c:v>
                </c:pt>
                <c:pt idx="285">
                  <c:v>88.8</c:v>
                </c:pt>
                <c:pt idx="286">
                  <c:v>88.9</c:v>
                </c:pt>
                <c:pt idx="287">
                  <c:v>89.4</c:v>
                </c:pt>
                <c:pt idx="288">
                  <c:v>89</c:v>
                </c:pt>
                <c:pt idx="289">
                  <c:v>86.1</c:v>
                </c:pt>
                <c:pt idx="290">
                  <c:v>86.7</c:v>
                </c:pt>
                <c:pt idx="291">
                  <c:v>86.8</c:v>
                </c:pt>
                <c:pt idx="292">
                  <c:v>87.1</c:v>
                </c:pt>
                <c:pt idx="293">
                  <c:v>87.5</c:v>
                </c:pt>
                <c:pt idx="294">
                  <c:v>88</c:v>
                </c:pt>
                <c:pt idx="295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E-4B0D-AB3C-D635965AA025}"/>
            </c:ext>
          </c:extLst>
        </c:ser>
        <c:ser>
          <c:idx val="1"/>
          <c:order val="1"/>
          <c:tx>
            <c:strRef>
              <c:f>[1]final!$F$8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[1]final!$F$9:$F$304</c:f>
              <c:numCache>
                <c:formatCode>General</c:formatCode>
                <c:ptCount val="296"/>
                <c:pt idx="0">
                  <c:v>31.6</c:v>
                </c:pt>
                <c:pt idx="1">
                  <c:v>33</c:v>
                </c:pt>
                <c:pt idx="2">
                  <c:v>33.9</c:v>
                </c:pt>
                <c:pt idx="3">
                  <c:v>34.200000000000003</c:v>
                </c:pt>
                <c:pt idx="4">
                  <c:v>33.4</c:v>
                </c:pt>
                <c:pt idx="5">
                  <c:v>33.5</c:v>
                </c:pt>
                <c:pt idx="6">
                  <c:v>33.700000000000003</c:v>
                </c:pt>
                <c:pt idx="7">
                  <c:v>33.299999999999997</c:v>
                </c:pt>
                <c:pt idx="8">
                  <c:v>33.200000000000003</c:v>
                </c:pt>
                <c:pt idx="9">
                  <c:v>34.5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34.9</c:v>
                </c:pt>
                <c:pt idx="13">
                  <c:v>34.700000000000003</c:v>
                </c:pt>
                <c:pt idx="14">
                  <c:v>35.799999999999997</c:v>
                </c:pt>
                <c:pt idx="15">
                  <c:v>36.1</c:v>
                </c:pt>
                <c:pt idx="16">
                  <c:v>35.6</c:v>
                </c:pt>
                <c:pt idx="17">
                  <c:v>35.5</c:v>
                </c:pt>
                <c:pt idx="18">
                  <c:v>35.5</c:v>
                </c:pt>
                <c:pt idx="19">
                  <c:v>35.1</c:v>
                </c:pt>
                <c:pt idx="20">
                  <c:v>34.299999999999997</c:v>
                </c:pt>
                <c:pt idx="21">
                  <c:v>33.4</c:v>
                </c:pt>
                <c:pt idx="22">
                  <c:v>33.4</c:v>
                </c:pt>
                <c:pt idx="23">
                  <c:v>34.799999999999997</c:v>
                </c:pt>
                <c:pt idx="24">
                  <c:v>35.6</c:v>
                </c:pt>
                <c:pt idx="25">
                  <c:v>35</c:v>
                </c:pt>
                <c:pt idx="26">
                  <c:v>33.9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35.4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34.9</c:v>
                </c:pt>
                <c:pt idx="37">
                  <c:v>35.299999999999997</c:v>
                </c:pt>
                <c:pt idx="38">
                  <c:v>35.9</c:v>
                </c:pt>
                <c:pt idx="39">
                  <c:v>36.299999999999997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35.4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35.5</c:v>
                </c:pt>
                <c:pt idx="46">
                  <c:v>35.1</c:v>
                </c:pt>
                <c:pt idx="47">
                  <c:v>35.1</c:v>
                </c:pt>
                <c:pt idx="48">
                  <c:v>34.9</c:v>
                </c:pt>
                <c:pt idx="49">
                  <c:v>36.1</c:v>
                </c:pt>
                <c:pt idx="50">
                  <c:v>36.9</c:v>
                </c:pt>
                <c:pt idx="51">
                  <c:v>36.1</c:v>
                </c:pt>
                <c:pt idx="52">
                  <c:v>36.4</c:v>
                </c:pt>
                <c:pt idx="53">
                  <c:v>36.700000000000003</c:v>
                </c:pt>
                <c:pt idx="54">
                  <c:v>35.9</c:v>
                </c:pt>
                <c:pt idx="55">
                  <c:v>36.5</c:v>
                </c:pt>
                <c:pt idx="56">
                  <c:v>36.799999999999997</c:v>
                </c:pt>
                <c:pt idx="57">
                  <c:v>35.799999999999997</c:v>
                </c:pt>
                <c:pt idx="58">
                  <c:v>36.799999999999997</c:v>
                </c:pt>
                <c:pt idx="59">
                  <c:v>36</c:v>
                </c:pt>
                <c:pt idx="60">
                  <c:v>36.299999999999997</c:v>
                </c:pt>
                <c:pt idx="61">
                  <c:v>37.4</c:v>
                </c:pt>
                <c:pt idx="62">
                  <c:v>37.4</c:v>
                </c:pt>
                <c:pt idx="63">
                  <c:v>37.5</c:v>
                </c:pt>
                <c:pt idx="64">
                  <c:v>37.1</c:v>
                </c:pt>
                <c:pt idx="65">
                  <c:v>37.5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38.6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39.9</c:v>
                </c:pt>
                <c:pt idx="75">
                  <c:v>41.1</c:v>
                </c:pt>
                <c:pt idx="76">
                  <c:v>40.799999999999997</c:v>
                </c:pt>
                <c:pt idx="77">
                  <c:v>41.2</c:v>
                </c:pt>
                <c:pt idx="78">
                  <c:v>42.5</c:v>
                </c:pt>
                <c:pt idx="79">
                  <c:v>43.1</c:v>
                </c:pt>
                <c:pt idx="80">
                  <c:v>41.9</c:v>
                </c:pt>
                <c:pt idx="81">
                  <c:v>43</c:v>
                </c:pt>
                <c:pt idx="82">
                  <c:v>42.6</c:v>
                </c:pt>
                <c:pt idx="83">
                  <c:v>42.9</c:v>
                </c:pt>
                <c:pt idx="84">
                  <c:v>43.2</c:v>
                </c:pt>
                <c:pt idx="85">
                  <c:v>43.6</c:v>
                </c:pt>
                <c:pt idx="86">
                  <c:v>44.1</c:v>
                </c:pt>
                <c:pt idx="87">
                  <c:v>44</c:v>
                </c:pt>
                <c:pt idx="88">
                  <c:v>44.8</c:v>
                </c:pt>
                <c:pt idx="89">
                  <c:v>45.1</c:v>
                </c:pt>
                <c:pt idx="90">
                  <c:v>45</c:v>
                </c:pt>
                <c:pt idx="91">
                  <c:v>45.1</c:v>
                </c:pt>
                <c:pt idx="92">
                  <c:v>45.4</c:v>
                </c:pt>
                <c:pt idx="93">
                  <c:v>45.3</c:v>
                </c:pt>
                <c:pt idx="94">
                  <c:v>45.4</c:v>
                </c:pt>
                <c:pt idx="95">
                  <c:v>46.4</c:v>
                </c:pt>
                <c:pt idx="96">
                  <c:v>47</c:v>
                </c:pt>
                <c:pt idx="97">
                  <c:v>47.7</c:v>
                </c:pt>
                <c:pt idx="98">
                  <c:v>47.9</c:v>
                </c:pt>
                <c:pt idx="99">
                  <c:v>48.4</c:v>
                </c:pt>
                <c:pt idx="100">
                  <c:v>49.3</c:v>
                </c:pt>
                <c:pt idx="101">
                  <c:v>50</c:v>
                </c:pt>
                <c:pt idx="102">
                  <c:v>50.4</c:v>
                </c:pt>
                <c:pt idx="103">
                  <c:v>51.7</c:v>
                </c:pt>
                <c:pt idx="104">
                  <c:v>52.1</c:v>
                </c:pt>
                <c:pt idx="105">
                  <c:v>52</c:v>
                </c:pt>
                <c:pt idx="106">
                  <c:v>52.8</c:v>
                </c:pt>
                <c:pt idx="107">
                  <c:v>53.6</c:v>
                </c:pt>
                <c:pt idx="108">
                  <c:v>53.9</c:v>
                </c:pt>
                <c:pt idx="109">
                  <c:v>54.6</c:v>
                </c:pt>
                <c:pt idx="110">
                  <c:v>55.2</c:v>
                </c:pt>
                <c:pt idx="111">
                  <c:v>55.6</c:v>
                </c:pt>
                <c:pt idx="112">
                  <c:v>56.4</c:v>
                </c:pt>
                <c:pt idx="113">
                  <c:v>57.1</c:v>
                </c:pt>
                <c:pt idx="114">
                  <c:v>57.8</c:v>
                </c:pt>
                <c:pt idx="115">
                  <c:v>57.9</c:v>
                </c:pt>
                <c:pt idx="116">
                  <c:v>58.7</c:v>
                </c:pt>
                <c:pt idx="117">
                  <c:v>59.6</c:v>
                </c:pt>
                <c:pt idx="118">
                  <c:v>60.1</c:v>
                </c:pt>
                <c:pt idx="119">
                  <c:v>60.2</c:v>
                </c:pt>
                <c:pt idx="120">
                  <c:v>61</c:v>
                </c:pt>
                <c:pt idx="121">
                  <c:v>62.2</c:v>
                </c:pt>
                <c:pt idx="122">
                  <c:v>62.3</c:v>
                </c:pt>
                <c:pt idx="123">
                  <c:v>63.4</c:v>
                </c:pt>
                <c:pt idx="124">
                  <c:v>63.3</c:v>
                </c:pt>
                <c:pt idx="125">
                  <c:v>63.5</c:v>
                </c:pt>
                <c:pt idx="126">
                  <c:v>64.400000000000006</c:v>
                </c:pt>
                <c:pt idx="127">
                  <c:v>64.599999999999994</c:v>
                </c:pt>
                <c:pt idx="128">
                  <c:v>65.5</c:v>
                </c:pt>
                <c:pt idx="129">
                  <c:v>65.5</c:v>
                </c:pt>
                <c:pt idx="130">
                  <c:v>65.2</c:v>
                </c:pt>
                <c:pt idx="131">
                  <c:v>65.599999999999994</c:v>
                </c:pt>
                <c:pt idx="132">
                  <c:v>66.099999999999994</c:v>
                </c:pt>
                <c:pt idx="133">
                  <c:v>66.8</c:v>
                </c:pt>
                <c:pt idx="134">
                  <c:v>66.7</c:v>
                </c:pt>
                <c:pt idx="135">
                  <c:v>67.3</c:v>
                </c:pt>
                <c:pt idx="136">
                  <c:v>67.599999999999994</c:v>
                </c:pt>
                <c:pt idx="137">
                  <c:v>67.599999999999994</c:v>
                </c:pt>
                <c:pt idx="138">
                  <c:v>68.099999999999994</c:v>
                </c:pt>
                <c:pt idx="139">
                  <c:v>68.5</c:v>
                </c:pt>
                <c:pt idx="140">
                  <c:v>68.5</c:v>
                </c:pt>
                <c:pt idx="141">
                  <c:v>68.900000000000006</c:v>
                </c:pt>
                <c:pt idx="142">
                  <c:v>69.099999999999994</c:v>
                </c:pt>
                <c:pt idx="143">
                  <c:v>69.3</c:v>
                </c:pt>
                <c:pt idx="144">
                  <c:v>69.3</c:v>
                </c:pt>
                <c:pt idx="145">
                  <c:v>69.8</c:v>
                </c:pt>
                <c:pt idx="146">
                  <c:v>70</c:v>
                </c:pt>
                <c:pt idx="147">
                  <c:v>69.900000000000006</c:v>
                </c:pt>
                <c:pt idx="148">
                  <c:v>70.599999999999994</c:v>
                </c:pt>
                <c:pt idx="149">
                  <c:v>70.599999999999994</c:v>
                </c:pt>
                <c:pt idx="150">
                  <c:v>71</c:v>
                </c:pt>
                <c:pt idx="151">
                  <c:v>71.2</c:v>
                </c:pt>
                <c:pt idx="152">
                  <c:v>71</c:v>
                </c:pt>
                <c:pt idx="153">
                  <c:v>71.599999999999994</c:v>
                </c:pt>
                <c:pt idx="154">
                  <c:v>71.8</c:v>
                </c:pt>
                <c:pt idx="155">
                  <c:v>72.099999999999994</c:v>
                </c:pt>
                <c:pt idx="156">
                  <c:v>71.900000000000006</c:v>
                </c:pt>
                <c:pt idx="157">
                  <c:v>72.400000000000006</c:v>
                </c:pt>
                <c:pt idx="158">
                  <c:v>72.7</c:v>
                </c:pt>
                <c:pt idx="159">
                  <c:v>72.7</c:v>
                </c:pt>
                <c:pt idx="160">
                  <c:v>72.599999999999994</c:v>
                </c:pt>
                <c:pt idx="161">
                  <c:v>72.8</c:v>
                </c:pt>
                <c:pt idx="162">
                  <c:v>72.599999999999994</c:v>
                </c:pt>
                <c:pt idx="163">
                  <c:v>72.900000000000006</c:v>
                </c:pt>
                <c:pt idx="164">
                  <c:v>73</c:v>
                </c:pt>
                <c:pt idx="165">
                  <c:v>73</c:v>
                </c:pt>
                <c:pt idx="166">
                  <c:v>73.8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73.2</c:v>
                </c:pt>
                <c:pt idx="172">
                  <c:v>73</c:v>
                </c:pt>
                <c:pt idx="173">
                  <c:v>73.400000000000006</c:v>
                </c:pt>
                <c:pt idx="174">
                  <c:v>72.8</c:v>
                </c:pt>
                <c:pt idx="175">
                  <c:v>73.2</c:v>
                </c:pt>
                <c:pt idx="176">
                  <c:v>73.599999999999994</c:v>
                </c:pt>
                <c:pt idx="177">
                  <c:v>74.2</c:v>
                </c:pt>
                <c:pt idx="178">
                  <c:v>73.8</c:v>
                </c:pt>
                <c:pt idx="179">
                  <c:v>73.8</c:v>
                </c:pt>
                <c:pt idx="180">
                  <c:v>73.3</c:v>
                </c:pt>
                <c:pt idx="181">
                  <c:v>73.400000000000006</c:v>
                </c:pt>
                <c:pt idx="182">
                  <c:v>73.5</c:v>
                </c:pt>
                <c:pt idx="183">
                  <c:v>73.5</c:v>
                </c:pt>
                <c:pt idx="184">
                  <c:v>73.7</c:v>
                </c:pt>
                <c:pt idx="185">
                  <c:v>73.900000000000006</c:v>
                </c:pt>
                <c:pt idx="186">
                  <c:v>74.2</c:v>
                </c:pt>
                <c:pt idx="187">
                  <c:v>74.099999999999994</c:v>
                </c:pt>
                <c:pt idx="188">
                  <c:v>74.400000000000006</c:v>
                </c:pt>
                <c:pt idx="189">
                  <c:v>74.8</c:v>
                </c:pt>
                <c:pt idx="190">
                  <c:v>75.2</c:v>
                </c:pt>
                <c:pt idx="191">
                  <c:v>75.400000000000006</c:v>
                </c:pt>
                <c:pt idx="192">
                  <c:v>75.2</c:v>
                </c:pt>
                <c:pt idx="193">
                  <c:v>74.8</c:v>
                </c:pt>
                <c:pt idx="194">
                  <c:v>75.2</c:v>
                </c:pt>
                <c:pt idx="195">
                  <c:v>75.8</c:v>
                </c:pt>
                <c:pt idx="196">
                  <c:v>75.5</c:v>
                </c:pt>
                <c:pt idx="197">
                  <c:v>76.400000000000006</c:v>
                </c:pt>
                <c:pt idx="198">
                  <c:v>76.2</c:v>
                </c:pt>
                <c:pt idx="199">
                  <c:v>76</c:v>
                </c:pt>
                <c:pt idx="200">
                  <c:v>76.3</c:v>
                </c:pt>
                <c:pt idx="201">
                  <c:v>76.2</c:v>
                </c:pt>
                <c:pt idx="202">
                  <c:v>76.3</c:v>
                </c:pt>
                <c:pt idx="203">
                  <c:v>76.3</c:v>
                </c:pt>
                <c:pt idx="204">
                  <c:v>76.8</c:v>
                </c:pt>
                <c:pt idx="205">
                  <c:v>76</c:v>
                </c:pt>
                <c:pt idx="206">
                  <c:v>76.2</c:v>
                </c:pt>
                <c:pt idx="207">
                  <c:v>76.599999999999994</c:v>
                </c:pt>
                <c:pt idx="208">
                  <c:v>76.3</c:v>
                </c:pt>
                <c:pt idx="209">
                  <c:v>76.7</c:v>
                </c:pt>
                <c:pt idx="210">
                  <c:v>75.7</c:v>
                </c:pt>
                <c:pt idx="211">
                  <c:v>75.7</c:v>
                </c:pt>
                <c:pt idx="212">
                  <c:v>76</c:v>
                </c:pt>
                <c:pt idx="213">
                  <c:v>75.2</c:v>
                </c:pt>
                <c:pt idx="214">
                  <c:v>75.5</c:v>
                </c:pt>
                <c:pt idx="215">
                  <c:v>75.599999999999994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74.7</c:v>
                </c:pt>
                <c:pt idx="220">
                  <c:v>74.7</c:v>
                </c:pt>
                <c:pt idx="221">
                  <c:v>74.400000000000006</c:v>
                </c:pt>
                <c:pt idx="222">
                  <c:v>73.900000000000006</c:v>
                </c:pt>
                <c:pt idx="223">
                  <c:v>73.400000000000006</c:v>
                </c:pt>
                <c:pt idx="224">
                  <c:v>73.599999999999994</c:v>
                </c:pt>
                <c:pt idx="225">
                  <c:v>73.7</c:v>
                </c:pt>
                <c:pt idx="226">
                  <c:v>73.5</c:v>
                </c:pt>
                <c:pt idx="227">
                  <c:v>73.5</c:v>
                </c:pt>
                <c:pt idx="228">
                  <c:v>74</c:v>
                </c:pt>
                <c:pt idx="229">
                  <c:v>73.8</c:v>
                </c:pt>
                <c:pt idx="230">
                  <c:v>73.599999999999994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74.2</c:v>
                </c:pt>
                <c:pt idx="234">
                  <c:v>74.7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74.5</c:v>
                </c:pt>
                <c:pt idx="238">
                  <c:v>74.599999999999994</c:v>
                </c:pt>
                <c:pt idx="239">
                  <c:v>74.5</c:v>
                </c:pt>
                <c:pt idx="240">
                  <c:v>75.5</c:v>
                </c:pt>
                <c:pt idx="241">
                  <c:v>75.2</c:v>
                </c:pt>
                <c:pt idx="242">
                  <c:v>75.2</c:v>
                </c:pt>
                <c:pt idx="243">
                  <c:v>74.900000000000006</c:v>
                </c:pt>
                <c:pt idx="244">
                  <c:v>75.2</c:v>
                </c:pt>
                <c:pt idx="245">
                  <c:v>75.3</c:v>
                </c:pt>
                <c:pt idx="246">
                  <c:v>75</c:v>
                </c:pt>
                <c:pt idx="247">
                  <c:v>74.5</c:v>
                </c:pt>
                <c:pt idx="248">
                  <c:v>74.599999999999994</c:v>
                </c:pt>
                <c:pt idx="249">
                  <c:v>75</c:v>
                </c:pt>
                <c:pt idx="250">
                  <c:v>74.5</c:v>
                </c:pt>
                <c:pt idx="251">
                  <c:v>74.599999999999994</c:v>
                </c:pt>
                <c:pt idx="252">
                  <c:v>73.900000000000006</c:v>
                </c:pt>
                <c:pt idx="253">
                  <c:v>73.8</c:v>
                </c:pt>
                <c:pt idx="254">
                  <c:v>74.099999999999994</c:v>
                </c:pt>
                <c:pt idx="255">
                  <c:v>73.599999999999994</c:v>
                </c:pt>
                <c:pt idx="256">
                  <c:v>74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74.2</c:v>
                </c:pt>
                <c:pt idx="260">
                  <c:v>73.5</c:v>
                </c:pt>
                <c:pt idx="261">
                  <c:v>73.599999999999994</c:v>
                </c:pt>
                <c:pt idx="262">
                  <c:v>73.400000000000006</c:v>
                </c:pt>
                <c:pt idx="263">
                  <c:v>73.5</c:v>
                </c:pt>
                <c:pt idx="264">
                  <c:v>74.099999999999994</c:v>
                </c:pt>
                <c:pt idx="265">
                  <c:v>73.400000000000006</c:v>
                </c:pt>
                <c:pt idx="266">
                  <c:v>73.8</c:v>
                </c:pt>
                <c:pt idx="267">
                  <c:v>74.2</c:v>
                </c:pt>
                <c:pt idx="268">
                  <c:v>73.3</c:v>
                </c:pt>
                <c:pt idx="269">
                  <c:v>73.900000000000006</c:v>
                </c:pt>
                <c:pt idx="270">
                  <c:v>73</c:v>
                </c:pt>
                <c:pt idx="271">
                  <c:v>73.2</c:v>
                </c:pt>
                <c:pt idx="272">
                  <c:v>73.900000000000006</c:v>
                </c:pt>
                <c:pt idx="273">
                  <c:v>74</c:v>
                </c:pt>
                <c:pt idx="274">
                  <c:v>75.099999999999994</c:v>
                </c:pt>
                <c:pt idx="275">
                  <c:v>74.900000000000006</c:v>
                </c:pt>
                <c:pt idx="276">
                  <c:v>75.3</c:v>
                </c:pt>
                <c:pt idx="277">
                  <c:v>75.400000000000006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75.400000000000006</c:v>
                </c:pt>
                <c:pt idx="281">
                  <c:v>75.599999999999994</c:v>
                </c:pt>
                <c:pt idx="282">
                  <c:v>76</c:v>
                </c:pt>
                <c:pt idx="283">
                  <c:v>76.599999999999994</c:v>
                </c:pt>
                <c:pt idx="284">
                  <c:v>76.400000000000006</c:v>
                </c:pt>
                <c:pt idx="285">
                  <c:v>76.2</c:v>
                </c:pt>
                <c:pt idx="286">
                  <c:v>76.599999999999994</c:v>
                </c:pt>
                <c:pt idx="287">
                  <c:v>77.5</c:v>
                </c:pt>
                <c:pt idx="288">
                  <c:v>77.7</c:v>
                </c:pt>
                <c:pt idx="289">
                  <c:v>74.599999999999994</c:v>
                </c:pt>
                <c:pt idx="290">
                  <c:v>75.400000000000006</c:v>
                </c:pt>
                <c:pt idx="291">
                  <c:v>75</c:v>
                </c:pt>
                <c:pt idx="292">
                  <c:v>75.5</c:v>
                </c:pt>
                <c:pt idx="293">
                  <c:v>76</c:v>
                </c:pt>
                <c:pt idx="294">
                  <c:v>76.3</c:v>
                </c:pt>
                <c:pt idx="295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E-4B0D-AB3C-D635965A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Census_ACS_marstatus!$A$19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Census_ACS_marstatus!$B$18:$H$18</c:f>
              <c:numCache>
                <c:formatCode>#,##0.00</c:formatCode>
                <c:ptCount val="7"/>
                <c:pt idx="0">
                  <c:v>0.82324022562200583</c:v>
                </c:pt>
                <c:pt idx="1">
                  <c:v>0.79999757634023339</c:v>
                </c:pt>
                <c:pt idx="2">
                  <c:v>0.67565190380610218</c:v>
                </c:pt>
                <c:pt idx="3">
                  <c:v>0.60487434649776739</c:v>
                </c:pt>
                <c:pt idx="4">
                  <c:v>0.56061904093705461</c:v>
                </c:pt>
                <c:pt idx="5">
                  <c:v>0.51248175351606851</c:v>
                </c:pt>
                <c:pt idx="6">
                  <c:v>0.45069946629364727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D-4C31-98EC-CE9D3D149AA4}"/>
            </c:ext>
          </c:extLst>
        </c:ser>
        <c:ser>
          <c:idx val="1"/>
          <c:order val="1"/>
          <c:tx>
            <c:strRef>
              <c:f>Census_ACS_marstatus!$A$22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Census_ACS_marstatus!$B$4:$H$4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Census_ACS_marstatus!$B$24:$H$24</c:f>
              <c:numCache>
                <c:formatCode>#,##0.00</c:formatCode>
                <c:ptCount val="7"/>
                <c:pt idx="0">
                  <c:v>0.84574806839619809</c:v>
                </c:pt>
                <c:pt idx="1">
                  <c:v>0.80595523738347163</c:v>
                </c:pt>
                <c:pt idx="2">
                  <c:v>0.69166132122315116</c:v>
                </c:pt>
                <c:pt idx="3">
                  <c:v>0.63575797446916771</c:v>
                </c:pt>
                <c:pt idx="4">
                  <c:v>0.58951957271086486</c:v>
                </c:pt>
                <c:pt idx="5">
                  <c:v>0.54794052981614194</c:v>
                </c:pt>
                <c:pt idx="6">
                  <c:v>0.492858990801953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D-4C31-98EC-CE9D3D14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composition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CPS_teacher_age!$A$19</c:f>
              <c:strCache>
                <c:ptCount val="1"/>
                <c:pt idx="0">
                  <c:v>&lt;25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CPS_teacher_age!$B$4:$BI$4</c:f>
              <c:numCache>
                <c:formatCode>General</c:formatCode>
                <c:ptCount val="60"/>
                <c:pt idx="0">
                  <c:v>107</c:v>
                </c:pt>
                <c:pt idx="1">
                  <c:v>107</c:v>
                </c:pt>
                <c:pt idx="2">
                  <c:v>103</c:v>
                </c:pt>
                <c:pt idx="3">
                  <c:v>131</c:v>
                </c:pt>
                <c:pt idx="4">
                  <c:v>247</c:v>
                </c:pt>
                <c:pt idx="5">
                  <c:v>178</c:v>
                </c:pt>
                <c:pt idx="6">
                  <c:v>321</c:v>
                </c:pt>
                <c:pt idx="7">
                  <c:v>295</c:v>
                </c:pt>
                <c:pt idx="8">
                  <c:v>304</c:v>
                </c:pt>
                <c:pt idx="9">
                  <c:v>409</c:v>
                </c:pt>
                <c:pt idx="10">
                  <c:v>380</c:v>
                </c:pt>
                <c:pt idx="11">
                  <c:v>324</c:v>
                </c:pt>
                <c:pt idx="12">
                  <c:v>301</c:v>
                </c:pt>
                <c:pt idx="13">
                  <c:v>287</c:v>
                </c:pt>
                <c:pt idx="14">
                  <c:v>248</c:v>
                </c:pt>
                <c:pt idx="15">
                  <c:v>281</c:v>
                </c:pt>
                <c:pt idx="16">
                  <c:v>215</c:v>
                </c:pt>
                <c:pt idx="17">
                  <c:v>236</c:v>
                </c:pt>
                <c:pt idx="18">
                  <c:v>250</c:v>
                </c:pt>
                <c:pt idx="19">
                  <c:v>195</c:v>
                </c:pt>
                <c:pt idx="20">
                  <c:v>179</c:v>
                </c:pt>
                <c:pt idx="21">
                  <c:v>198</c:v>
                </c:pt>
                <c:pt idx="22">
                  <c:v>177</c:v>
                </c:pt>
                <c:pt idx="23">
                  <c:v>184</c:v>
                </c:pt>
                <c:pt idx="24">
                  <c:v>184</c:v>
                </c:pt>
                <c:pt idx="25">
                  <c:v>189</c:v>
                </c:pt>
                <c:pt idx="26">
                  <c:v>165</c:v>
                </c:pt>
                <c:pt idx="27">
                  <c:v>155</c:v>
                </c:pt>
                <c:pt idx="28">
                  <c:v>193</c:v>
                </c:pt>
                <c:pt idx="29">
                  <c:v>170</c:v>
                </c:pt>
                <c:pt idx="30">
                  <c:v>170</c:v>
                </c:pt>
                <c:pt idx="31">
                  <c:v>218</c:v>
                </c:pt>
                <c:pt idx="32">
                  <c:v>213</c:v>
                </c:pt>
                <c:pt idx="33">
                  <c:v>193</c:v>
                </c:pt>
                <c:pt idx="34">
                  <c:v>170</c:v>
                </c:pt>
                <c:pt idx="35">
                  <c:v>166</c:v>
                </c:pt>
                <c:pt idx="36">
                  <c:v>189</c:v>
                </c:pt>
                <c:pt idx="37">
                  <c:v>206</c:v>
                </c:pt>
                <c:pt idx="38">
                  <c:v>230</c:v>
                </c:pt>
                <c:pt idx="39">
                  <c:v>350</c:v>
                </c:pt>
                <c:pt idx="40">
                  <c:v>344</c:v>
                </c:pt>
                <c:pt idx="41">
                  <c:v>285</c:v>
                </c:pt>
                <c:pt idx="42">
                  <c:v>292</c:v>
                </c:pt>
                <c:pt idx="43">
                  <c:v>291</c:v>
                </c:pt>
                <c:pt idx="44">
                  <c:v>291</c:v>
                </c:pt>
                <c:pt idx="45">
                  <c:v>289</c:v>
                </c:pt>
                <c:pt idx="46">
                  <c:v>246</c:v>
                </c:pt>
                <c:pt idx="47">
                  <c:v>295</c:v>
                </c:pt>
                <c:pt idx="48">
                  <c:v>282</c:v>
                </c:pt>
                <c:pt idx="49">
                  <c:v>249</c:v>
                </c:pt>
                <c:pt idx="50">
                  <c:v>241</c:v>
                </c:pt>
                <c:pt idx="51">
                  <c:v>273</c:v>
                </c:pt>
                <c:pt idx="52">
                  <c:v>272</c:v>
                </c:pt>
                <c:pt idx="53">
                  <c:v>283</c:v>
                </c:pt>
                <c:pt idx="54">
                  <c:v>239</c:v>
                </c:pt>
                <c:pt idx="55">
                  <c:v>257</c:v>
                </c:pt>
                <c:pt idx="56">
                  <c:v>231</c:v>
                </c:pt>
                <c:pt idx="57">
                  <c:v>262</c:v>
                </c:pt>
                <c:pt idx="58">
                  <c:v>204</c:v>
                </c:pt>
                <c:pt idx="5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1-4D4B-A8EE-31F9099CE030}"/>
            </c:ext>
          </c:extLst>
        </c:ser>
        <c:ser>
          <c:idx val="4"/>
          <c:order val="1"/>
          <c:tx>
            <c:strRef>
              <c:f>CPS_teacher_age!$A$5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CPS_teacher_age!$B$5:$BI$5</c:f>
              <c:numCache>
                <c:formatCode>General</c:formatCode>
                <c:ptCount val="60"/>
                <c:pt idx="0">
                  <c:v>153</c:v>
                </c:pt>
                <c:pt idx="1">
                  <c:v>105</c:v>
                </c:pt>
                <c:pt idx="2">
                  <c:v>123</c:v>
                </c:pt>
                <c:pt idx="3">
                  <c:v>111</c:v>
                </c:pt>
                <c:pt idx="4">
                  <c:v>275</c:v>
                </c:pt>
                <c:pt idx="5">
                  <c:v>195</c:v>
                </c:pt>
                <c:pt idx="6">
                  <c:v>308</c:v>
                </c:pt>
                <c:pt idx="7">
                  <c:v>329</c:v>
                </c:pt>
                <c:pt idx="8">
                  <c:v>324</c:v>
                </c:pt>
                <c:pt idx="9">
                  <c:v>356</c:v>
                </c:pt>
                <c:pt idx="10">
                  <c:v>423</c:v>
                </c:pt>
                <c:pt idx="11">
                  <c:v>460</c:v>
                </c:pt>
                <c:pt idx="12">
                  <c:v>458</c:v>
                </c:pt>
                <c:pt idx="13">
                  <c:v>454</c:v>
                </c:pt>
                <c:pt idx="14">
                  <c:v>497</c:v>
                </c:pt>
                <c:pt idx="15">
                  <c:v>540</c:v>
                </c:pt>
                <c:pt idx="16">
                  <c:v>553</c:v>
                </c:pt>
                <c:pt idx="17">
                  <c:v>505</c:v>
                </c:pt>
                <c:pt idx="18">
                  <c:v>493</c:v>
                </c:pt>
                <c:pt idx="19">
                  <c:v>428</c:v>
                </c:pt>
                <c:pt idx="20">
                  <c:v>378</c:v>
                </c:pt>
                <c:pt idx="21">
                  <c:v>386</c:v>
                </c:pt>
                <c:pt idx="22">
                  <c:v>357</c:v>
                </c:pt>
                <c:pt idx="23">
                  <c:v>324</c:v>
                </c:pt>
                <c:pt idx="24">
                  <c:v>313</c:v>
                </c:pt>
                <c:pt idx="25">
                  <c:v>299</c:v>
                </c:pt>
                <c:pt idx="26">
                  <c:v>296</c:v>
                </c:pt>
                <c:pt idx="27">
                  <c:v>298</c:v>
                </c:pt>
                <c:pt idx="28">
                  <c:v>305</c:v>
                </c:pt>
                <c:pt idx="29">
                  <c:v>302</c:v>
                </c:pt>
                <c:pt idx="30">
                  <c:v>301</c:v>
                </c:pt>
                <c:pt idx="31">
                  <c:v>316</c:v>
                </c:pt>
                <c:pt idx="32">
                  <c:v>311</c:v>
                </c:pt>
                <c:pt idx="33">
                  <c:v>332</c:v>
                </c:pt>
                <c:pt idx="34">
                  <c:v>301</c:v>
                </c:pt>
                <c:pt idx="35">
                  <c:v>311</c:v>
                </c:pt>
                <c:pt idx="36">
                  <c:v>318</c:v>
                </c:pt>
                <c:pt idx="37">
                  <c:v>286</c:v>
                </c:pt>
                <c:pt idx="38">
                  <c:v>297</c:v>
                </c:pt>
                <c:pt idx="39">
                  <c:v>434</c:v>
                </c:pt>
                <c:pt idx="40">
                  <c:v>474</c:v>
                </c:pt>
                <c:pt idx="41">
                  <c:v>445</c:v>
                </c:pt>
                <c:pt idx="42">
                  <c:v>401</c:v>
                </c:pt>
                <c:pt idx="43">
                  <c:v>447</c:v>
                </c:pt>
                <c:pt idx="44">
                  <c:v>405</c:v>
                </c:pt>
                <c:pt idx="45">
                  <c:v>450</c:v>
                </c:pt>
                <c:pt idx="46">
                  <c:v>436</c:v>
                </c:pt>
                <c:pt idx="47">
                  <c:v>474</c:v>
                </c:pt>
                <c:pt idx="48">
                  <c:v>440</c:v>
                </c:pt>
                <c:pt idx="49">
                  <c:v>443</c:v>
                </c:pt>
                <c:pt idx="50">
                  <c:v>392</c:v>
                </c:pt>
                <c:pt idx="51">
                  <c:v>374</c:v>
                </c:pt>
                <c:pt idx="52">
                  <c:v>405</c:v>
                </c:pt>
                <c:pt idx="53">
                  <c:v>410</c:v>
                </c:pt>
                <c:pt idx="54">
                  <c:v>345</c:v>
                </c:pt>
                <c:pt idx="55">
                  <c:v>359</c:v>
                </c:pt>
                <c:pt idx="56">
                  <c:v>404</c:v>
                </c:pt>
                <c:pt idx="57">
                  <c:v>371</c:v>
                </c:pt>
                <c:pt idx="58">
                  <c:v>316</c:v>
                </c:pt>
                <c:pt idx="5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B1-4D4B-A8EE-31F9099CE030}"/>
            </c:ext>
          </c:extLst>
        </c:ser>
        <c:ser>
          <c:idx val="5"/>
          <c:order val="2"/>
          <c:tx>
            <c:strRef>
              <c:f>CPS_teacher_age!$A$6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CPS_teacher_age!$B$6:$BI$6</c:f>
              <c:numCache>
                <c:formatCode>General</c:formatCode>
                <c:ptCount val="60"/>
                <c:pt idx="0">
                  <c:v>123</c:v>
                </c:pt>
                <c:pt idx="1">
                  <c:v>98</c:v>
                </c:pt>
                <c:pt idx="2">
                  <c:v>97</c:v>
                </c:pt>
                <c:pt idx="3">
                  <c:v>116</c:v>
                </c:pt>
                <c:pt idx="4">
                  <c:v>214</c:v>
                </c:pt>
                <c:pt idx="5">
                  <c:v>124</c:v>
                </c:pt>
                <c:pt idx="6">
                  <c:v>190</c:v>
                </c:pt>
                <c:pt idx="7">
                  <c:v>219</c:v>
                </c:pt>
                <c:pt idx="8">
                  <c:v>232</c:v>
                </c:pt>
                <c:pt idx="9">
                  <c:v>259</c:v>
                </c:pt>
                <c:pt idx="10">
                  <c:v>256</c:v>
                </c:pt>
                <c:pt idx="11">
                  <c:v>259</c:v>
                </c:pt>
                <c:pt idx="12">
                  <c:v>332</c:v>
                </c:pt>
                <c:pt idx="13">
                  <c:v>341</c:v>
                </c:pt>
                <c:pt idx="14">
                  <c:v>337</c:v>
                </c:pt>
                <c:pt idx="15">
                  <c:v>430</c:v>
                </c:pt>
                <c:pt idx="16">
                  <c:v>427</c:v>
                </c:pt>
                <c:pt idx="17">
                  <c:v>445</c:v>
                </c:pt>
                <c:pt idx="18">
                  <c:v>575</c:v>
                </c:pt>
                <c:pt idx="19">
                  <c:v>550</c:v>
                </c:pt>
                <c:pt idx="20">
                  <c:v>454</c:v>
                </c:pt>
                <c:pt idx="21">
                  <c:v>477</c:v>
                </c:pt>
                <c:pt idx="22">
                  <c:v>490</c:v>
                </c:pt>
                <c:pt idx="23">
                  <c:v>456</c:v>
                </c:pt>
                <c:pt idx="24">
                  <c:v>414</c:v>
                </c:pt>
                <c:pt idx="25">
                  <c:v>404</c:v>
                </c:pt>
                <c:pt idx="26">
                  <c:v>381</c:v>
                </c:pt>
                <c:pt idx="27">
                  <c:v>320</c:v>
                </c:pt>
                <c:pt idx="28">
                  <c:v>339</c:v>
                </c:pt>
                <c:pt idx="29">
                  <c:v>327</c:v>
                </c:pt>
                <c:pt idx="30">
                  <c:v>307</c:v>
                </c:pt>
                <c:pt idx="31">
                  <c:v>337</c:v>
                </c:pt>
                <c:pt idx="32">
                  <c:v>296</c:v>
                </c:pt>
                <c:pt idx="33">
                  <c:v>333</c:v>
                </c:pt>
                <c:pt idx="34">
                  <c:v>253</c:v>
                </c:pt>
                <c:pt idx="35">
                  <c:v>275</c:v>
                </c:pt>
                <c:pt idx="36">
                  <c:v>288</c:v>
                </c:pt>
                <c:pt idx="37">
                  <c:v>313</c:v>
                </c:pt>
                <c:pt idx="38">
                  <c:v>296</c:v>
                </c:pt>
                <c:pt idx="39">
                  <c:v>520</c:v>
                </c:pt>
                <c:pt idx="40">
                  <c:v>556</c:v>
                </c:pt>
                <c:pt idx="41">
                  <c:v>480</c:v>
                </c:pt>
                <c:pt idx="42">
                  <c:v>501</c:v>
                </c:pt>
                <c:pt idx="43">
                  <c:v>537</c:v>
                </c:pt>
                <c:pt idx="44">
                  <c:v>459</c:v>
                </c:pt>
                <c:pt idx="45">
                  <c:v>484</c:v>
                </c:pt>
                <c:pt idx="46">
                  <c:v>496</c:v>
                </c:pt>
                <c:pt idx="47">
                  <c:v>555</c:v>
                </c:pt>
                <c:pt idx="48">
                  <c:v>524</c:v>
                </c:pt>
                <c:pt idx="49">
                  <c:v>498</c:v>
                </c:pt>
                <c:pt idx="50">
                  <c:v>517</c:v>
                </c:pt>
                <c:pt idx="51">
                  <c:v>537</c:v>
                </c:pt>
                <c:pt idx="52">
                  <c:v>561</c:v>
                </c:pt>
                <c:pt idx="53">
                  <c:v>518</c:v>
                </c:pt>
                <c:pt idx="54">
                  <c:v>458</c:v>
                </c:pt>
                <c:pt idx="55">
                  <c:v>467</c:v>
                </c:pt>
                <c:pt idx="56">
                  <c:v>477</c:v>
                </c:pt>
                <c:pt idx="57">
                  <c:v>470</c:v>
                </c:pt>
                <c:pt idx="58">
                  <c:v>382</c:v>
                </c:pt>
                <c:pt idx="59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B1-4D4B-A8EE-31F9099CE030}"/>
            </c:ext>
          </c:extLst>
        </c:ser>
        <c:ser>
          <c:idx val="6"/>
          <c:order val="3"/>
          <c:tx>
            <c:strRef>
              <c:f>CPS_teacher_age!$A$7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CPS_teacher_age!$B$7:$BI$7</c:f>
              <c:numCache>
                <c:formatCode>General</c:formatCode>
                <c:ptCount val="60"/>
                <c:pt idx="0">
                  <c:v>115</c:v>
                </c:pt>
                <c:pt idx="1">
                  <c:v>97</c:v>
                </c:pt>
                <c:pt idx="2">
                  <c:v>79</c:v>
                </c:pt>
                <c:pt idx="3">
                  <c:v>79</c:v>
                </c:pt>
                <c:pt idx="4">
                  <c:v>180</c:v>
                </c:pt>
                <c:pt idx="5">
                  <c:v>118</c:v>
                </c:pt>
                <c:pt idx="6">
                  <c:v>197</c:v>
                </c:pt>
                <c:pt idx="7">
                  <c:v>219</c:v>
                </c:pt>
                <c:pt idx="8">
                  <c:v>207</c:v>
                </c:pt>
                <c:pt idx="9">
                  <c:v>204</c:v>
                </c:pt>
                <c:pt idx="10">
                  <c:v>192</c:v>
                </c:pt>
                <c:pt idx="11">
                  <c:v>207</c:v>
                </c:pt>
                <c:pt idx="12">
                  <c:v>190</c:v>
                </c:pt>
                <c:pt idx="13">
                  <c:v>202</c:v>
                </c:pt>
                <c:pt idx="14">
                  <c:v>226</c:v>
                </c:pt>
                <c:pt idx="15">
                  <c:v>282</c:v>
                </c:pt>
                <c:pt idx="16">
                  <c:v>282</c:v>
                </c:pt>
                <c:pt idx="17">
                  <c:v>315</c:v>
                </c:pt>
                <c:pt idx="18">
                  <c:v>429</c:v>
                </c:pt>
                <c:pt idx="19">
                  <c:v>412</c:v>
                </c:pt>
                <c:pt idx="20">
                  <c:v>407</c:v>
                </c:pt>
                <c:pt idx="21">
                  <c:v>442</c:v>
                </c:pt>
                <c:pt idx="22">
                  <c:v>515</c:v>
                </c:pt>
                <c:pt idx="23">
                  <c:v>556</c:v>
                </c:pt>
                <c:pt idx="24">
                  <c:v>532</c:v>
                </c:pt>
                <c:pt idx="25">
                  <c:v>490</c:v>
                </c:pt>
                <c:pt idx="26">
                  <c:v>513</c:v>
                </c:pt>
                <c:pt idx="27">
                  <c:v>523</c:v>
                </c:pt>
                <c:pt idx="28">
                  <c:v>473</c:v>
                </c:pt>
                <c:pt idx="29">
                  <c:v>416</c:v>
                </c:pt>
                <c:pt idx="30">
                  <c:v>426</c:v>
                </c:pt>
                <c:pt idx="31">
                  <c:v>378</c:v>
                </c:pt>
                <c:pt idx="32">
                  <c:v>343</c:v>
                </c:pt>
                <c:pt idx="33">
                  <c:v>335</c:v>
                </c:pt>
                <c:pt idx="34">
                  <c:v>310</c:v>
                </c:pt>
                <c:pt idx="35">
                  <c:v>311</c:v>
                </c:pt>
                <c:pt idx="36">
                  <c:v>304</c:v>
                </c:pt>
                <c:pt idx="37">
                  <c:v>325</c:v>
                </c:pt>
                <c:pt idx="38">
                  <c:v>311</c:v>
                </c:pt>
                <c:pt idx="39">
                  <c:v>529</c:v>
                </c:pt>
                <c:pt idx="40">
                  <c:v>545</c:v>
                </c:pt>
                <c:pt idx="41">
                  <c:v>487</c:v>
                </c:pt>
                <c:pt idx="42">
                  <c:v>538</c:v>
                </c:pt>
                <c:pt idx="43">
                  <c:v>531</c:v>
                </c:pt>
                <c:pt idx="44">
                  <c:v>550</c:v>
                </c:pt>
                <c:pt idx="45">
                  <c:v>598</c:v>
                </c:pt>
                <c:pt idx="46">
                  <c:v>576</c:v>
                </c:pt>
                <c:pt idx="47">
                  <c:v>543</c:v>
                </c:pt>
                <c:pt idx="48">
                  <c:v>549</c:v>
                </c:pt>
                <c:pt idx="49">
                  <c:v>507</c:v>
                </c:pt>
                <c:pt idx="50">
                  <c:v>494</c:v>
                </c:pt>
                <c:pt idx="51">
                  <c:v>532</c:v>
                </c:pt>
                <c:pt idx="52">
                  <c:v>536</c:v>
                </c:pt>
                <c:pt idx="53">
                  <c:v>540</c:v>
                </c:pt>
                <c:pt idx="54">
                  <c:v>546</c:v>
                </c:pt>
                <c:pt idx="55">
                  <c:v>547</c:v>
                </c:pt>
                <c:pt idx="56">
                  <c:v>527</c:v>
                </c:pt>
                <c:pt idx="57">
                  <c:v>560</c:v>
                </c:pt>
                <c:pt idx="58">
                  <c:v>467</c:v>
                </c:pt>
                <c:pt idx="59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1-4D4B-A8EE-31F9099CE030}"/>
            </c:ext>
          </c:extLst>
        </c:ser>
        <c:ser>
          <c:idx val="7"/>
          <c:order val="4"/>
          <c:tx>
            <c:strRef>
              <c:f>CPS_teacher_age!$A$8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CPS_teacher_age!$B$8:$BI$8</c:f>
              <c:numCache>
                <c:formatCode>General</c:formatCode>
                <c:ptCount val="60"/>
                <c:pt idx="0">
                  <c:v>122</c:v>
                </c:pt>
                <c:pt idx="1">
                  <c:v>92</c:v>
                </c:pt>
                <c:pt idx="2">
                  <c:v>97</c:v>
                </c:pt>
                <c:pt idx="3">
                  <c:v>100</c:v>
                </c:pt>
                <c:pt idx="4">
                  <c:v>185</c:v>
                </c:pt>
                <c:pt idx="5">
                  <c:v>104</c:v>
                </c:pt>
                <c:pt idx="6">
                  <c:v>197</c:v>
                </c:pt>
                <c:pt idx="7">
                  <c:v>204</c:v>
                </c:pt>
                <c:pt idx="8">
                  <c:v>186</c:v>
                </c:pt>
                <c:pt idx="9">
                  <c:v>178</c:v>
                </c:pt>
                <c:pt idx="10">
                  <c:v>171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206</c:v>
                </c:pt>
                <c:pt idx="15">
                  <c:v>236</c:v>
                </c:pt>
                <c:pt idx="16">
                  <c:v>235</c:v>
                </c:pt>
                <c:pt idx="17">
                  <c:v>249</c:v>
                </c:pt>
                <c:pt idx="18">
                  <c:v>290</c:v>
                </c:pt>
                <c:pt idx="19">
                  <c:v>321</c:v>
                </c:pt>
                <c:pt idx="20">
                  <c:v>280</c:v>
                </c:pt>
                <c:pt idx="21">
                  <c:v>292</c:v>
                </c:pt>
                <c:pt idx="22">
                  <c:v>313</c:v>
                </c:pt>
                <c:pt idx="23">
                  <c:v>368</c:v>
                </c:pt>
                <c:pt idx="24">
                  <c:v>409</c:v>
                </c:pt>
                <c:pt idx="25">
                  <c:v>457</c:v>
                </c:pt>
                <c:pt idx="26">
                  <c:v>482</c:v>
                </c:pt>
                <c:pt idx="27">
                  <c:v>431</c:v>
                </c:pt>
                <c:pt idx="28">
                  <c:v>488</c:v>
                </c:pt>
                <c:pt idx="29">
                  <c:v>546</c:v>
                </c:pt>
                <c:pt idx="30">
                  <c:v>539</c:v>
                </c:pt>
                <c:pt idx="31">
                  <c:v>496</c:v>
                </c:pt>
                <c:pt idx="32">
                  <c:v>511</c:v>
                </c:pt>
                <c:pt idx="33">
                  <c:v>464</c:v>
                </c:pt>
                <c:pt idx="34">
                  <c:v>373</c:v>
                </c:pt>
                <c:pt idx="35">
                  <c:v>329</c:v>
                </c:pt>
                <c:pt idx="36">
                  <c:v>353</c:v>
                </c:pt>
                <c:pt idx="37">
                  <c:v>356</c:v>
                </c:pt>
                <c:pt idx="38">
                  <c:v>333</c:v>
                </c:pt>
                <c:pt idx="39">
                  <c:v>621</c:v>
                </c:pt>
                <c:pt idx="40">
                  <c:v>616</c:v>
                </c:pt>
                <c:pt idx="41">
                  <c:v>575</c:v>
                </c:pt>
                <c:pt idx="42">
                  <c:v>571</c:v>
                </c:pt>
                <c:pt idx="43">
                  <c:v>540</c:v>
                </c:pt>
                <c:pt idx="44">
                  <c:v>522</c:v>
                </c:pt>
                <c:pt idx="45">
                  <c:v>565</c:v>
                </c:pt>
                <c:pt idx="46">
                  <c:v>564</c:v>
                </c:pt>
                <c:pt idx="47">
                  <c:v>573</c:v>
                </c:pt>
                <c:pt idx="48">
                  <c:v>554</c:v>
                </c:pt>
                <c:pt idx="49">
                  <c:v>589</c:v>
                </c:pt>
                <c:pt idx="50">
                  <c:v>575</c:v>
                </c:pt>
                <c:pt idx="51">
                  <c:v>556</c:v>
                </c:pt>
                <c:pt idx="52">
                  <c:v>540</c:v>
                </c:pt>
                <c:pt idx="53">
                  <c:v>581</c:v>
                </c:pt>
                <c:pt idx="54">
                  <c:v>541</c:v>
                </c:pt>
                <c:pt idx="55">
                  <c:v>539</c:v>
                </c:pt>
                <c:pt idx="56">
                  <c:v>543</c:v>
                </c:pt>
                <c:pt idx="57">
                  <c:v>534</c:v>
                </c:pt>
                <c:pt idx="58">
                  <c:v>454</c:v>
                </c:pt>
                <c:pt idx="59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B1-4D4B-A8EE-31F9099CE030}"/>
            </c:ext>
          </c:extLst>
        </c:ser>
        <c:ser>
          <c:idx val="8"/>
          <c:order val="5"/>
          <c:tx>
            <c:strRef>
              <c:f>CPS_teacher_age!$A$9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CPS_teacher_age!$B$9:$BI$9</c:f>
              <c:numCache>
                <c:formatCode>General</c:formatCode>
                <c:ptCount val="60"/>
                <c:pt idx="0">
                  <c:v>120</c:v>
                </c:pt>
                <c:pt idx="1">
                  <c:v>97</c:v>
                </c:pt>
                <c:pt idx="2">
                  <c:v>78</c:v>
                </c:pt>
                <c:pt idx="3">
                  <c:v>79</c:v>
                </c:pt>
                <c:pt idx="4">
                  <c:v>172</c:v>
                </c:pt>
                <c:pt idx="5">
                  <c:v>104</c:v>
                </c:pt>
                <c:pt idx="6">
                  <c:v>177</c:v>
                </c:pt>
                <c:pt idx="7">
                  <c:v>183</c:v>
                </c:pt>
                <c:pt idx="8">
                  <c:v>165</c:v>
                </c:pt>
                <c:pt idx="9">
                  <c:v>176</c:v>
                </c:pt>
                <c:pt idx="10">
                  <c:v>165</c:v>
                </c:pt>
                <c:pt idx="11">
                  <c:v>162</c:v>
                </c:pt>
                <c:pt idx="12">
                  <c:v>170</c:v>
                </c:pt>
                <c:pt idx="13">
                  <c:v>159</c:v>
                </c:pt>
                <c:pt idx="14">
                  <c:v>155</c:v>
                </c:pt>
                <c:pt idx="15">
                  <c:v>185</c:v>
                </c:pt>
                <c:pt idx="16">
                  <c:v>203</c:v>
                </c:pt>
                <c:pt idx="17">
                  <c:v>193</c:v>
                </c:pt>
                <c:pt idx="18">
                  <c:v>244</c:v>
                </c:pt>
                <c:pt idx="19">
                  <c:v>248</c:v>
                </c:pt>
                <c:pt idx="20">
                  <c:v>245</c:v>
                </c:pt>
                <c:pt idx="21">
                  <c:v>245</c:v>
                </c:pt>
                <c:pt idx="22">
                  <c:v>236</c:v>
                </c:pt>
                <c:pt idx="23">
                  <c:v>250</c:v>
                </c:pt>
                <c:pt idx="24">
                  <c:v>259</c:v>
                </c:pt>
                <c:pt idx="25">
                  <c:v>272</c:v>
                </c:pt>
                <c:pt idx="26">
                  <c:v>307</c:v>
                </c:pt>
                <c:pt idx="27">
                  <c:v>304</c:v>
                </c:pt>
                <c:pt idx="28">
                  <c:v>339</c:v>
                </c:pt>
                <c:pt idx="29">
                  <c:v>387</c:v>
                </c:pt>
                <c:pt idx="30">
                  <c:v>427</c:v>
                </c:pt>
                <c:pt idx="31">
                  <c:v>448</c:v>
                </c:pt>
                <c:pt idx="32">
                  <c:v>436</c:v>
                </c:pt>
                <c:pt idx="33">
                  <c:v>467</c:v>
                </c:pt>
                <c:pt idx="34">
                  <c:v>384</c:v>
                </c:pt>
                <c:pt idx="35">
                  <c:v>381</c:v>
                </c:pt>
                <c:pt idx="36">
                  <c:v>386</c:v>
                </c:pt>
                <c:pt idx="37">
                  <c:v>417</c:v>
                </c:pt>
                <c:pt idx="38">
                  <c:v>436</c:v>
                </c:pt>
                <c:pt idx="39">
                  <c:v>688</c:v>
                </c:pt>
                <c:pt idx="40">
                  <c:v>673</c:v>
                </c:pt>
                <c:pt idx="41">
                  <c:v>579</c:v>
                </c:pt>
                <c:pt idx="42">
                  <c:v>619</c:v>
                </c:pt>
                <c:pt idx="43">
                  <c:v>572</c:v>
                </c:pt>
                <c:pt idx="44">
                  <c:v>530</c:v>
                </c:pt>
                <c:pt idx="45">
                  <c:v>503</c:v>
                </c:pt>
                <c:pt idx="46">
                  <c:v>537</c:v>
                </c:pt>
                <c:pt idx="47">
                  <c:v>541</c:v>
                </c:pt>
                <c:pt idx="48">
                  <c:v>494</c:v>
                </c:pt>
                <c:pt idx="49">
                  <c:v>513</c:v>
                </c:pt>
                <c:pt idx="50">
                  <c:v>504</c:v>
                </c:pt>
                <c:pt idx="51">
                  <c:v>477</c:v>
                </c:pt>
                <c:pt idx="52">
                  <c:v>474</c:v>
                </c:pt>
                <c:pt idx="53">
                  <c:v>514</c:v>
                </c:pt>
                <c:pt idx="54">
                  <c:v>537</c:v>
                </c:pt>
                <c:pt idx="55">
                  <c:v>496</c:v>
                </c:pt>
                <c:pt idx="56">
                  <c:v>511</c:v>
                </c:pt>
                <c:pt idx="57">
                  <c:v>502</c:v>
                </c:pt>
                <c:pt idx="58">
                  <c:v>429</c:v>
                </c:pt>
                <c:pt idx="5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B1-4D4B-A8EE-31F9099CE030}"/>
            </c:ext>
          </c:extLst>
        </c:ser>
        <c:ser>
          <c:idx val="9"/>
          <c:order val="6"/>
          <c:tx>
            <c:strRef>
              <c:f>CPS_teacher_age!$A$10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CPS_teacher_age!$B$10:$BI$10</c:f>
              <c:numCache>
                <c:formatCode>General</c:formatCode>
                <c:ptCount val="60"/>
                <c:pt idx="0">
                  <c:v>142</c:v>
                </c:pt>
                <c:pt idx="1">
                  <c:v>100</c:v>
                </c:pt>
                <c:pt idx="2">
                  <c:v>112</c:v>
                </c:pt>
                <c:pt idx="3">
                  <c:v>87</c:v>
                </c:pt>
                <c:pt idx="4">
                  <c:v>172</c:v>
                </c:pt>
                <c:pt idx="5">
                  <c:v>119</c:v>
                </c:pt>
                <c:pt idx="6">
                  <c:v>166</c:v>
                </c:pt>
                <c:pt idx="7">
                  <c:v>151</c:v>
                </c:pt>
                <c:pt idx="8">
                  <c:v>169</c:v>
                </c:pt>
                <c:pt idx="9">
                  <c:v>163</c:v>
                </c:pt>
                <c:pt idx="10">
                  <c:v>155</c:v>
                </c:pt>
                <c:pt idx="11">
                  <c:v>156</c:v>
                </c:pt>
                <c:pt idx="12">
                  <c:v>122</c:v>
                </c:pt>
                <c:pt idx="13">
                  <c:v>141</c:v>
                </c:pt>
                <c:pt idx="14">
                  <c:v>156</c:v>
                </c:pt>
                <c:pt idx="15">
                  <c:v>165</c:v>
                </c:pt>
                <c:pt idx="16">
                  <c:v>154</c:v>
                </c:pt>
                <c:pt idx="17">
                  <c:v>172</c:v>
                </c:pt>
                <c:pt idx="18">
                  <c:v>214</c:v>
                </c:pt>
                <c:pt idx="19">
                  <c:v>219</c:v>
                </c:pt>
                <c:pt idx="20">
                  <c:v>205</c:v>
                </c:pt>
                <c:pt idx="21">
                  <c:v>193</c:v>
                </c:pt>
                <c:pt idx="22">
                  <c:v>207</c:v>
                </c:pt>
                <c:pt idx="23">
                  <c:v>211</c:v>
                </c:pt>
                <c:pt idx="24">
                  <c:v>187</c:v>
                </c:pt>
                <c:pt idx="25">
                  <c:v>204</c:v>
                </c:pt>
                <c:pt idx="26">
                  <c:v>217</c:v>
                </c:pt>
                <c:pt idx="27">
                  <c:v>211</c:v>
                </c:pt>
                <c:pt idx="28">
                  <c:v>233</c:v>
                </c:pt>
                <c:pt idx="29">
                  <c:v>229</c:v>
                </c:pt>
                <c:pt idx="30">
                  <c:v>264</c:v>
                </c:pt>
                <c:pt idx="31">
                  <c:v>299</c:v>
                </c:pt>
                <c:pt idx="32">
                  <c:v>271</c:v>
                </c:pt>
                <c:pt idx="33">
                  <c:v>309</c:v>
                </c:pt>
                <c:pt idx="34">
                  <c:v>268</c:v>
                </c:pt>
                <c:pt idx="35">
                  <c:v>323</c:v>
                </c:pt>
                <c:pt idx="36">
                  <c:v>327</c:v>
                </c:pt>
                <c:pt idx="37">
                  <c:v>361</c:v>
                </c:pt>
                <c:pt idx="38">
                  <c:v>397</c:v>
                </c:pt>
                <c:pt idx="39">
                  <c:v>617</c:v>
                </c:pt>
                <c:pt idx="40">
                  <c:v>624</c:v>
                </c:pt>
                <c:pt idx="41">
                  <c:v>515</c:v>
                </c:pt>
                <c:pt idx="42">
                  <c:v>560</c:v>
                </c:pt>
                <c:pt idx="43">
                  <c:v>590</c:v>
                </c:pt>
                <c:pt idx="44">
                  <c:v>534</c:v>
                </c:pt>
                <c:pt idx="45">
                  <c:v>538</c:v>
                </c:pt>
                <c:pt idx="46">
                  <c:v>499</c:v>
                </c:pt>
                <c:pt idx="47">
                  <c:v>451</c:v>
                </c:pt>
                <c:pt idx="48">
                  <c:v>472</c:v>
                </c:pt>
                <c:pt idx="49">
                  <c:v>412</c:v>
                </c:pt>
                <c:pt idx="50">
                  <c:v>437</c:v>
                </c:pt>
                <c:pt idx="51">
                  <c:v>411</c:v>
                </c:pt>
                <c:pt idx="52">
                  <c:v>390</c:v>
                </c:pt>
                <c:pt idx="53">
                  <c:v>439</c:v>
                </c:pt>
                <c:pt idx="54">
                  <c:v>385</c:v>
                </c:pt>
                <c:pt idx="55">
                  <c:v>403</c:v>
                </c:pt>
                <c:pt idx="56">
                  <c:v>389</c:v>
                </c:pt>
                <c:pt idx="57">
                  <c:v>359</c:v>
                </c:pt>
                <c:pt idx="58">
                  <c:v>323</c:v>
                </c:pt>
                <c:pt idx="59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B1-4D4B-A8EE-31F9099CE030}"/>
            </c:ext>
          </c:extLst>
        </c:ser>
        <c:ser>
          <c:idx val="10"/>
          <c:order val="7"/>
          <c:tx>
            <c:strRef>
              <c:f>CPS_teacher_age!$A$11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CPS_teacher_age!$B$11:$BI$11</c:f>
              <c:numCache>
                <c:formatCode>General</c:formatCode>
                <c:ptCount val="60"/>
                <c:pt idx="0">
                  <c:v>104</c:v>
                </c:pt>
                <c:pt idx="1">
                  <c:v>83</c:v>
                </c:pt>
                <c:pt idx="2">
                  <c:v>87</c:v>
                </c:pt>
                <c:pt idx="3">
                  <c:v>107</c:v>
                </c:pt>
                <c:pt idx="4">
                  <c:v>161</c:v>
                </c:pt>
                <c:pt idx="5">
                  <c:v>99</c:v>
                </c:pt>
                <c:pt idx="6">
                  <c:v>167</c:v>
                </c:pt>
                <c:pt idx="7">
                  <c:v>150</c:v>
                </c:pt>
                <c:pt idx="8">
                  <c:v>132</c:v>
                </c:pt>
                <c:pt idx="9">
                  <c:v>120</c:v>
                </c:pt>
                <c:pt idx="10">
                  <c:v>121</c:v>
                </c:pt>
                <c:pt idx="11">
                  <c:v>122</c:v>
                </c:pt>
                <c:pt idx="12">
                  <c:v>116</c:v>
                </c:pt>
                <c:pt idx="13">
                  <c:v>95</c:v>
                </c:pt>
                <c:pt idx="14">
                  <c:v>97</c:v>
                </c:pt>
                <c:pt idx="15">
                  <c:v>132</c:v>
                </c:pt>
                <c:pt idx="16">
                  <c:v>112</c:v>
                </c:pt>
                <c:pt idx="17">
                  <c:v>116</c:v>
                </c:pt>
                <c:pt idx="18">
                  <c:v>132</c:v>
                </c:pt>
                <c:pt idx="19">
                  <c:v>159</c:v>
                </c:pt>
                <c:pt idx="20">
                  <c:v>151</c:v>
                </c:pt>
                <c:pt idx="21">
                  <c:v>155</c:v>
                </c:pt>
                <c:pt idx="22">
                  <c:v>135</c:v>
                </c:pt>
                <c:pt idx="23">
                  <c:v>150</c:v>
                </c:pt>
                <c:pt idx="24">
                  <c:v>159</c:v>
                </c:pt>
                <c:pt idx="25">
                  <c:v>138</c:v>
                </c:pt>
                <c:pt idx="26">
                  <c:v>123</c:v>
                </c:pt>
                <c:pt idx="27">
                  <c:v>128</c:v>
                </c:pt>
                <c:pt idx="28">
                  <c:v>160</c:v>
                </c:pt>
                <c:pt idx="29">
                  <c:v>158</c:v>
                </c:pt>
                <c:pt idx="30">
                  <c:v>142</c:v>
                </c:pt>
                <c:pt idx="31">
                  <c:v>140</c:v>
                </c:pt>
                <c:pt idx="32">
                  <c:v>158</c:v>
                </c:pt>
                <c:pt idx="33">
                  <c:v>154</c:v>
                </c:pt>
                <c:pt idx="34">
                  <c:v>147</c:v>
                </c:pt>
                <c:pt idx="35">
                  <c:v>164</c:v>
                </c:pt>
                <c:pt idx="36">
                  <c:v>192</c:v>
                </c:pt>
                <c:pt idx="37">
                  <c:v>190</c:v>
                </c:pt>
                <c:pt idx="38">
                  <c:v>201</c:v>
                </c:pt>
                <c:pt idx="39">
                  <c:v>303</c:v>
                </c:pt>
                <c:pt idx="40">
                  <c:v>338</c:v>
                </c:pt>
                <c:pt idx="41">
                  <c:v>350</c:v>
                </c:pt>
                <c:pt idx="42">
                  <c:v>386</c:v>
                </c:pt>
                <c:pt idx="43">
                  <c:v>399</c:v>
                </c:pt>
                <c:pt idx="44">
                  <c:v>431</c:v>
                </c:pt>
                <c:pt idx="45">
                  <c:v>413</c:v>
                </c:pt>
                <c:pt idx="46">
                  <c:v>432</c:v>
                </c:pt>
                <c:pt idx="47">
                  <c:v>416</c:v>
                </c:pt>
                <c:pt idx="48">
                  <c:v>415</c:v>
                </c:pt>
                <c:pt idx="49">
                  <c:v>413</c:v>
                </c:pt>
                <c:pt idx="50">
                  <c:v>378</c:v>
                </c:pt>
                <c:pt idx="51">
                  <c:v>374</c:v>
                </c:pt>
                <c:pt idx="52">
                  <c:v>316</c:v>
                </c:pt>
                <c:pt idx="53">
                  <c:v>319</c:v>
                </c:pt>
                <c:pt idx="54">
                  <c:v>314</c:v>
                </c:pt>
                <c:pt idx="55">
                  <c:v>321</c:v>
                </c:pt>
                <c:pt idx="56">
                  <c:v>286</c:v>
                </c:pt>
                <c:pt idx="57">
                  <c:v>314</c:v>
                </c:pt>
                <c:pt idx="58">
                  <c:v>272</c:v>
                </c:pt>
                <c:pt idx="5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B1-4D4B-A8EE-31F9099CE030}"/>
            </c:ext>
          </c:extLst>
        </c:ser>
        <c:ser>
          <c:idx val="11"/>
          <c:order val="8"/>
          <c:tx>
            <c:strRef>
              <c:f>CPS_teacher_age!$A$12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CPS_teacher_age!$B$12:$BI$12</c:f>
              <c:numCache>
                <c:formatCode>General</c:formatCode>
                <c:ptCount val="60"/>
                <c:pt idx="0">
                  <c:v>57</c:v>
                </c:pt>
                <c:pt idx="1">
                  <c:v>37</c:v>
                </c:pt>
                <c:pt idx="2">
                  <c:v>41</c:v>
                </c:pt>
                <c:pt idx="3">
                  <c:v>38</c:v>
                </c:pt>
                <c:pt idx="4">
                  <c:v>94</c:v>
                </c:pt>
                <c:pt idx="5">
                  <c:v>67</c:v>
                </c:pt>
                <c:pt idx="6">
                  <c:v>132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104</c:v>
                </c:pt>
                <c:pt idx="11">
                  <c:v>94</c:v>
                </c:pt>
                <c:pt idx="12">
                  <c:v>78</c:v>
                </c:pt>
                <c:pt idx="13">
                  <c:v>78</c:v>
                </c:pt>
                <c:pt idx="14">
                  <c:v>88</c:v>
                </c:pt>
                <c:pt idx="15">
                  <c:v>86</c:v>
                </c:pt>
                <c:pt idx="16">
                  <c:v>78</c:v>
                </c:pt>
                <c:pt idx="17">
                  <c:v>69</c:v>
                </c:pt>
                <c:pt idx="18">
                  <c:v>82</c:v>
                </c:pt>
                <c:pt idx="19">
                  <c:v>92</c:v>
                </c:pt>
                <c:pt idx="20">
                  <c:v>67</c:v>
                </c:pt>
                <c:pt idx="21">
                  <c:v>88</c:v>
                </c:pt>
                <c:pt idx="22">
                  <c:v>77</c:v>
                </c:pt>
                <c:pt idx="23">
                  <c:v>74</c:v>
                </c:pt>
                <c:pt idx="24">
                  <c:v>68</c:v>
                </c:pt>
                <c:pt idx="25">
                  <c:v>71</c:v>
                </c:pt>
                <c:pt idx="26">
                  <c:v>70</c:v>
                </c:pt>
                <c:pt idx="27">
                  <c:v>73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90</c:v>
                </c:pt>
                <c:pt idx="32">
                  <c:v>76</c:v>
                </c:pt>
                <c:pt idx="33">
                  <c:v>81</c:v>
                </c:pt>
                <c:pt idx="34">
                  <c:v>61</c:v>
                </c:pt>
                <c:pt idx="35">
                  <c:v>62</c:v>
                </c:pt>
                <c:pt idx="36">
                  <c:v>65</c:v>
                </c:pt>
                <c:pt idx="37">
                  <c:v>80</c:v>
                </c:pt>
                <c:pt idx="38">
                  <c:v>87</c:v>
                </c:pt>
                <c:pt idx="39">
                  <c:v>122</c:v>
                </c:pt>
                <c:pt idx="40">
                  <c:v>115</c:v>
                </c:pt>
                <c:pt idx="41">
                  <c:v>141</c:v>
                </c:pt>
                <c:pt idx="42">
                  <c:v>164</c:v>
                </c:pt>
                <c:pt idx="43">
                  <c:v>145</c:v>
                </c:pt>
                <c:pt idx="44">
                  <c:v>145</c:v>
                </c:pt>
                <c:pt idx="45">
                  <c:v>186</c:v>
                </c:pt>
                <c:pt idx="46">
                  <c:v>200</c:v>
                </c:pt>
                <c:pt idx="47">
                  <c:v>239</c:v>
                </c:pt>
                <c:pt idx="48">
                  <c:v>216</c:v>
                </c:pt>
                <c:pt idx="49">
                  <c:v>239</c:v>
                </c:pt>
                <c:pt idx="50">
                  <c:v>230</c:v>
                </c:pt>
                <c:pt idx="51">
                  <c:v>239</c:v>
                </c:pt>
                <c:pt idx="52">
                  <c:v>246</c:v>
                </c:pt>
                <c:pt idx="53">
                  <c:v>276</c:v>
                </c:pt>
                <c:pt idx="54">
                  <c:v>238</c:v>
                </c:pt>
                <c:pt idx="55">
                  <c:v>246</c:v>
                </c:pt>
                <c:pt idx="56">
                  <c:v>223</c:v>
                </c:pt>
                <c:pt idx="57">
                  <c:v>217</c:v>
                </c:pt>
                <c:pt idx="58">
                  <c:v>180</c:v>
                </c:pt>
                <c:pt idx="5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B1-4D4B-A8EE-31F9099CE030}"/>
            </c:ext>
          </c:extLst>
        </c:ser>
        <c:ser>
          <c:idx val="12"/>
          <c:order val="9"/>
          <c:tx>
            <c:strRef>
              <c:f>CPS_teacher_age!$A$13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CPS_teacher_age!$B$1:$BI$1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CPS_teacher_age!$B$13:$BI$13</c:f>
              <c:numCache>
                <c:formatCode>General</c:formatCode>
                <c:ptCount val="60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54</c:v>
                </c:pt>
                <c:pt idx="5">
                  <c:v>28</c:v>
                </c:pt>
                <c:pt idx="6">
                  <c:v>43</c:v>
                </c:pt>
                <c:pt idx="7">
                  <c:v>50</c:v>
                </c:pt>
                <c:pt idx="8">
                  <c:v>54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  <c:pt idx="12">
                  <c:v>45</c:v>
                </c:pt>
                <c:pt idx="13">
                  <c:v>33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46</c:v>
                </c:pt>
                <c:pt idx="18">
                  <c:v>56</c:v>
                </c:pt>
                <c:pt idx="19">
                  <c:v>57</c:v>
                </c:pt>
                <c:pt idx="20">
                  <c:v>52</c:v>
                </c:pt>
                <c:pt idx="21">
                  <c:v>48</c:v>
                </c:pt>
                <c:pt idx="22">
                  <c:v>41</c:v>
                </c:pt>
                <c:pt idx="23">
                  <c:v>39</c:v>
                </c:pt>
                <c:pt idx="24">
                  <c:v>44</c:v>
                </c:pt>
                <c:pt idx="25">
                  <c:v>42</c:v>
                </c:pt>
                <c:pt idx="26">
                  <c:v>49</c:v>
                </c:pt>
                <c:pt idx="27">
                  <c:v>42</c:v>
                </c:pt>
                <c:pt idx="28">
                  <c:v>56</c:v>
                </c:pt>
                <c:pt idx="29">
                  <c:v>63</c:v>
                </c:pt>
                <c:pt idx="30">
                  <c:v>52</c:v>
                </c:pt>
                <c:pt idx="31">
                  <c:v>53</c:v>
                </c:pt>
                <c:pt idx="32">
                  <c:v>30</c:v>
                </c:pt>
                <c:pt idx="33">
                  <c:v>40</c:v>
                </c:pt>
                <c:pt idx="34">
                  <c:v>38</c:v>
                </c:pt>
                <c:pt idx="35">
                  <c:v>51</c:v>
                </c:pt>
                <c:pt idx="36">
                  <c:v>54</c:v>
                </c:pt>
                <c:pt idx="37">
                  <c:v>49</c:v>
                </c:pt>
                <c:pt idx="38">
                  <c:v>47</c:v>
                </c:pt>
                <c:pt idx="39">
                  <c:v>86</c:v>
                </c:pt>
                <c:pt idx="40">
                  <c:v>86</c:v>
                </c:pt>
                <c:pt idx="41">
                  <c:v>75</c:v>
                </c:pt>
                <c:pt idx="42">
                  <c:v>84</c:v>
                </c:pt>
                <c:pt idx="43">
                  <c:v>86</c:v>
                </c:pt>
                <c:pt idx="44">
                  <c:v>79</c:v>
                </c:pt>
                <c:pt idx="45">
                  <c:v>77</c:v>
                </c:pt>
                <c:pt idx="46">
                  <c:v>129</c:v>
                </c:pt>
                <c:pt idx="47">
                  <c:v>129</c:v>
                </c:pt>
                <c:pt idx="48">
                  <c:v>130</c:v>
                </c:pt>
                <c:pt idx="49">
                  <c:v>165</c:v>
                </c:pt>
                <c:pt idx="50">
                  <c:v>144</c:v>
                </c:pt>
                <c:pt idx="51">
                  <c:v>154</c:v>
                </c:pt>
                <c:pt idx="52">
                  <c:v>161</c:v>
                </c:pt>
                <c:pt idx="53">
                  <c:v>206</c:v>
                </c:pt>
                <c:pt idx="54">
                  <c:v>186</c:v>
                </c:pt>
                <c:pt idx="55">
                  <c:v>207</c:v>
                </c:pt>
                <c:pt idx="56">
                  <c:v>220</c:v>
                </c:pt>
                <c:pt idx="57">
                  <c:v>222</c:v>
                </c:pt>
                <c:pt idx="58">
                  <c:v>177</c:v>
                </c:pt>
                <c:pt idx="5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B1-4D4B-A8EE-31F9099C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28496"/>
        <c:axId val="901022920"/>
      </c:areaChart>
      <c:catAx>
        <c:axId val="901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2920"/>
        <c:crosses val="autoZero"/>
        <c:auto val="1"/>
        <c:lblAlgn val="ctr"/>
        <c:lblOffset val="100"/>
        <c:noMultiLvlLbl val="0"/>
      </c:catAx>
      <c:valAx>
        <c:axId val="9010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teachers in</a:t>
            </a:r>
            <a:r>
              <a:rPr lang="en-US" baseline="0"/>
              <a:t> labor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CPS_teacher_age!$B$17:$BI$17</c:f>
              <c:numCache>
                <c:formatCode>#,##0.000</c:formatCode>
                <c:ptCount val="60"/>
                <c:pt idx="0">
                  <c:v>2.686242797937936E-2</c:v>
                </c:pt>
                <c:pt idx="1">
                  <c:v>2.6856495712667853E-2</c:v>
                </c:pt>
                <c:pt idx="2">
                  <c:v>2.8126149627102772E-2</c:v>
                </c:pt>
                <c:pt idx="3">
                  <c:v>2.9568540681886756E-2</c:v>
                </c:pt>
                <c:pt idx="4">
                  <c:v>2.8825453170964192E-2</c:v>
                </c:pt>
                <c:pt idx="5">
                  <c:v>2.9647414985515569E-2</c:v>
                </c:pt>
                <c:pt idx="6">
                  <c:v>3.1389541229782027E-2</c:v>
                </c:pt>
                <c:pt idx="7">
                  <c:v>3.1172694788921405E-2</c:v>
                </c:pt>
                <c:pt idx="8">
                  <c:v>3.2085291294022537E-2</c:v>
                </c:pt>
                <c:pt idx="9">
                  <c:v>3.4179785003494528E-2</c:v>
                </c:pt>
                <c:pt idx="10">
                  <c:v>3.4354783792986038E-2</c:v>
                </c:pt>
                <c:pt idx="11">
                  <c:v>3.5086811841583479E-2</c:v>
                </c:pt>
                <c:pt idx="12">
                  <c:v>3.5326181907124637E-2</c:v>
                </c:pt>
                <c:pt idx="13">
                  <c:v>3.5297647411800005E-2</c:v>
                </c:pt>
                <c:pt idx="14">
                  <c:v>3.4788644173960152E-2</c:v>
                </c:pt>
                <c:pt idx="15">
                  <c:v>3.3192827233142749E-2</c:v>
                </c:pt>
                <c:pt idx="16">
                  <c:v>3.2308384159195028E-2</c:v>
                </c:pt>
                <c:pt idx="17">
                  <c:v>3.2597821253890616E-2</c:v>
                </c:pt>
                <c:pt idx="18">
                  <c:v>3.2343342418322825E-2</c:v>
                </c:pt>
                <c:pt idx="19">
                  <c:v>3.1132787551529931E-2</c:v>
                </c:pt>
                <c:pt idx="20">
                  <c:v>3.1378554094914288E-2</c:v>
                </c:pt>
                <c:pt idx="21">
                  <c:v>3.274307582538756E-2</c:v>
                </c:pt>
                <c:pt idx="22">
                  <c:v>3.3076733348045645E-2</c:v>
                </c:pt>
                <c:pt idx="23">
                  <c:v>3.343317205539769E-2</c:v>
                </c:pt>
                <c:pt idx="24">
                  <c:v>3.3542675841178239E-2</c:v>
                </c:pt>
                <c:pt idx="25">
                  <c:v>3.3658638963219474E-2</c:v>
                </c:pt>
                <c:pt idx="26">
                  <c:v>3.41202532475193E-2</c:v>
                </c:pt>
                <c:pt idx="27">
                  <c:v>3.4745525727069348E-2</c:v>
                </c:pt>
                <c:pt idx="28">
                  <c:v>3.4233266860970495E-2</c:v>
                </c:pt>
                <c:pt idx="29">
                  <c:v>3.4426841353393134E-2</c:v>
                </c:pt>
                <c:pt idx="30">
                  <c:v>3.528889932553194E-2</c:v>
                </c:pt>
                <c:pt idx="31">
                  <c:v>3.6635597919362078E-2</c:v>
                </c:pt>
                <c:pt idx="32">
                  <c:v>3.5927737027981528E-2</c:v>
                </c:pt>
                <c:pt idx="33">
                  <c:v>3.6790978873717815E-2</c:v>
                </c:pt>
                <c:pt idx="34">
                  <c:v>3.5901189957012025E-2</c:v>
                </c:pt>
                <c:pt idx="35">
                  <c:v>3.6100039553351386E-2</c:v>
                </c:pt>
                <c:pt idx="36">
                  <c:v>3.7461230047658674E-2</c:v>
                </c:pt>
                <c:pt idx="37">
                  <c:v>3.8818172254700106E-2</c:v>
                </c:pt>
                <c:pt idx="38">
                  <c:v>3.8742593327746169E-2</c:v>
                </c:pt>
                <c:pt idx="39">
                  <c:v>3.910507083787422E-2</c:v>
                </c:pt>
                <c:pt idx="40">
                  <c:v>4.0497345575495912E-2</c:v>
                </c:pt>
                <c:pt idx="41">
                  <c:v>3.6774127175631062E-2</c:v>
                </c:pt>
                <c:pt idx="42">
                  <c:v>3.9119153748918903E-2</c:v>
                </c:pt>
                <c:pt idx="43">
                  <c:v>3.982943990451715E-2</c:v>
                </c:pt>
                <c:pt idx="44">
                  <c:v>3.8185002757913276E-2</c:v>
                </c:pt>
                <c:pt idx="45">
                  <c:v>3.9841140371319819E-2</c:v>
                </c:pt>
                <c:pt idx="46">
                  <c:v>3.9918126612731121E-2</c:v>
                </c:pt>
                <c:pt idx="47">
                  <c:v>4.0801711039495203E-2</c:v>
                </c:pt>
                <c:pt idx="48">
                  <c:v>3.9320856646729692E-2</c:v>
                </c:pt>
                <c:pt idx="49">
                  <c:v>4.0006753871060653E-2</c:v>
                </c:pt>
                <c:pt idx="50">
                  <c:v>3.9586326931250124E-2</c:v>
                </c:pt>
                <c:pt idx="51">
                  <c:v>3.9773130095710742E-2</c:v>
                </c:pt>
                <c:pt idx="52">
                  <c:v>4.0181698323101644E-2</c:v>
                </c:pt>
                <c:pt idx="53">
                  <c:v>4.2569594932488748E-2</c:v>
                </c:pt>
                <c:pt idx="54">
                  <c:v>4.2338033834670483E-2</c:v>
                </c:pt>
                <c:pt idx="55">
                  <c:v>4.2651450393543448E-2</c:v>
                </c:pt>
                <c:pt idx="56">
                  <c:v>4.3735224586288417E-2</c:v>
                </c:pt>
                <c:pt idx="57">
                  <c:v>4.3401018118871641E-2</c:v>
                </c:pt>
                <c:pt idx="58">
                  <c:v>4.1951998743011275E-2</c:v>
                </c:pt>
                <c:pt idx="59">
                  <c:v>3.9801823023351085E-2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C-4AAC-B2F6-1C96F8BD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Students/Teachers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CPS_teacher_age!$B$15:$BI$15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CPS_teacher_age!$B$32:$BI$32</c:f>
              <c:numCache>
                <c:formatCode>#,##0</c:formatCode>
                <c:ptCount val="60"/>
                <c:pt idx="0">
                  <c:v>8.022577610536219</c:v>
                </c:pt>
                <c:pt idx="1">
                  <c:v>8.67710843373494</c:v>
                </c:pt>
                <c:pt idx="2">
                  <c:v>8.418549346016647</c:v>
                </c:pt>
                <c:pt idx="3">
                  <c:v>8.1349206349206344</c:v>
                </c:pt>
                <c:pt idx="4">
                  <c:v>8.3643101482326117</c:v>
                </c:pt>
                <c:pt idx="5">
                  <c:v>8.2068661971830981</c:v>
                </c:pt>
                <c:pt idx="6">
                  <c:v>23.057955742887248</c:v>
                </c:pt>
                <c:pt idx="7">
                  <c:v>22.969917012448132</c:v>
                </c:pt>
                <c:pt idx="8">
                  <c:v>22.171128608923883</c:v>
                </c:pt>
                <c:pt idx="9">
                  <c:v>20.648490749756572</c:v>
                </c:pt>
                <c:pt idx="10">
                  <c:v>19.523785926660061</c:v>
                </c:pt>
                <c:pt idx="11">
                  <c:v>18.326781326781326</c:v>
                </c:pt>
                <c:pt idx="12">
                  <c:v>17.733432245301682</c:v>
                </c:pt>
                <c:pt idx="13">
                  <c:v>17.349</c:v>
                </c:pt>
                <c:pt idx="14">
                  <c:v>17.634549878345499</c:v>
                </c:pt>
                <c:pt idx="15">
                  <c:v>17.722967309304273</c:v>
                </c:pt>
                <c:pt idx="16">
                  <c:v>17.214876033057852</c:v>
                </c:pt>
                <c:pt idx="17">
                  <c:v>16.204177323103153</c:v>
                </c:pt>
                <c:pt idx="18">
                  <c:v>15.75117540687161</c:v>
                </c:pt>
                <c:pt idx="19">
                  <c:v>15.838120104438643</c:v>
                </c:pt>
                <c:pt idx="20">
                  <c:v>15.351530190239867</c:v>
                </c:pt>
                <c:pt idx="21">
                  <c:v>14.411251980982568</c:v>
                </c:pt>
                <c:pt idx="22">
                  <c:v>13.845368916797488</c:v>
                </c:pt>
                <c:pt idx="23">
                  <c:v>13.343797856049004</c:v>
                </c:pt>
                <c:pt idx="24">
                  <c:v>13.141689373297003</c:v>
                </c:pt>
                <c:pt idx="25">
                  <c:v>12.940763834762276</c:v>
                </c:pt>
                <c:pt idx="26">
                  <c:v>12.742988859008836</c:v>
                </c:pt>
                <c:pt idx="27">
                  <c:v>12.187122736418511</c:v>
                </c:pt>
                <c:pt idx="28">
                  <c:v>12.309185959671396</c:v>
                </c:pt>
                <c:pt idx="29">
                  <c:v>12.41196261682243</c:v>
                </c:pt>
                <c:pt idx="30">
                  <c:v>11.985951940850278</c:v>
                </c:pt>
                <c:pt idx="31">
                  <c:v>11.669549549549549</c:v>
                </c:pt>
                <c:pt idx="32">
                  <c:v>12.107372400756145</c:v>
                </c:pt>
                <c:pt idx="33">
                  <c:v>11.861152141802068</c:v>
                </c:pt>
                <c:pt idx="34">
                  <c:v>12.316268980477224</c:v>
                </c:pt>
                <c:pt idx="35">
                  <c:v>12.062368310155922</c:v>
                </c:pt>
                <c:pt idx="36">
                  <c:v>11.60864297253635</c:v>
                </c:pt>
                <c:pt idx="37">
                  <c:v>11.18854045683314</c:v>
                </c:pt>
                <c:pt idx="38">
                  <c:v>10.945351043643264</c:v>
                </c:pt>
                <c:pt idx="39">
                  <c:v>12.67728337236534</c:v>
                </c:pt>
                <c:pt idx="40">
                  <c:v>12.2875772134523</c:v>
                </c:pt>
                <c:pt idx="41">
                  <c:v>13.49237029501526</c:v>
                </c:pt>
                <c:pt idx="42">
                  <c:v>12.652089407191449</c:v>
                </c:pt>
                <c:pt idx="43">
                  <c:v>12.340019333011117</c:v>
                </c:pt>
                <c:pt idx="44">
                  <c:v>12.721490116573746</c:v>
                </c:pt>
                <c:pt idx="45">
                  <c:v>11.961004143309774</c:v>
                </c:pt>
                <c:pt idx="46">
                  <c:v>11.770838396111786</c:v>
                </c:pt>
                <c:pt idx="47">
                  <c:v>11.470588235294118</c:v>
                </c:pt>
                <c:pt idx="48">
                  <c:v>11.820657507360156</c:v>
                </c:pt>
                <c:pt idx="49">
                  <c:v>11.479890764647468</c:v>
                </c:pt>
                <c:pt idx="50">
                  <c:v>11.569529652351738</c:v>
                </c:pt>
                <c:pt idx="51">
                  <c:v>11.616246498599439</c:v>
                </c:pt>
                <c:pt idx="52">
                  <c:v>11.446039477057164</c:v>
                </c:pt>
                <c:pt idx="53">
                  <c:v>10.802496328928047</c:v>
                </c:pt>
                <c:pt idx="54">
                  <c:v>10.906571654790183</c:v>
                </c:pt>
                <c:pt idx="55">
                  <c:v>10.54580947423217</c:v>
                </c:pt>
                <c:pt idx="56">
                  <c:v>10.214379427971661</c:v>
                </c:pt>
                <c:pt idx="57">
                  <c:v>10.032012595119392</c:v>
                </c:pt>
                <c:pt idx="58">
                  <c:v>10.196629213483146</c:v>
                </c:pt>
                <c:pt idx="59">
                  <c:v>10.912512061756191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6-44BF-A8EF-63691909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7480"/>
        <c:axId val="783192888"/>
      </c:lineChart>
      <c:catAx>
        <c:axId val="7831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2888"/>
        <c:crosses val="autoZero"/>
        <c:auto val="1"/>
        <c:lblAlgn val="ctr"/>
        <c:lblOffset val="100"/>
        <c:noMultiLvlLbl val="0"/>
      </c:catAx>
      <c:valAx>
        <c:axId val="783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CPS!$B$52:$BI$52</c:f>
              <c:numCache>
                <c:formatCode>#,##0.000</c:formatCode>
                <c:ptCount val="60"/>
                <c:pt idx="0">
                  <c:v>0.93792033109156747</c:v>
                </c:pt>
                <c:pt idx="1">
                  <c:v>0.94267955801104975</c:v>
                </c:pt>
                <c:pt idx="2">
                  <c:v>0.93431855500821015</c:v>
                </c:pt>
                <c:pt idx="3">
                  <c:v>0.93889427740058196</c:v>
                </c:pt>
                <c:pt idx="4">
                  <c:v>0.93903602958721066</c:v>
                </c:pt>
                <c:pt idx="5">
                  <c:v>0.94575825825825821</c:v>
                </c:pt>
                <c:pt idx="6">
                  <c:v>0.94207795342102085</c:v>
                </c:pt>
                <c:pt idx="7">
                  <c:v>0.93861454046639237</c:v>
                </c:pt>
                <c:pt idx="8">
                  <c:v>0.93738819320214672</c:v>
                </c:pt>
                <c:pt idx="9">
                  <c:v>0.92889310263095515</c:v>
                </c:pt>
                <c:pt idx="10">
                  <c:v>0.92507681399196406</c:v>
                </c:pt>
                <c:pt idx="11">
                  <c:v>0.92361030856350401</c:v>
                </c:pt>
                <c:pt idx="12">
                  <c:v>0.92509661286656053</c:v>
                </c:pt>
                <c:pt idx="13">
                  <c:v>0.92636714318130242</c:v>
                </c:pt>
                <c:pt idx="14">
                  <c:v>0.92628783855549657</c:v>
                </c:pt>
                <c:pt idx="15">
                  <c:v>0.92419725747380976</c:v>
                </c:pt>
                <c:pt idx="16">
                  <c:v>0.92551464935508665</c:v>
                </c:pt>
                <c:pt idx="17">
                  <c:v>0.92704445198506957</c:v>
                </c:pt>
                <c:pt idx="18">
                  <c:v>0.92485103399929902</c:v>
                </c:pt>
                <c:pt idx="19">
                  <c:v>0.92772871300478665</c:v>
                </c:pt>
                <c:pt idx="20">
                  <c:v>0.92235222610545509</c:v>
                </c:pt>
                <c:pt idx="21">
                  <c:v>0.91809180918091804</c:v>
                </c:pt>
                <c:pt idx="22">
                  <c:v>0.91629162916291629</c:v>
                </c:pt>
                <c:pt idx="23">
                  <c:v>0.92042121098157204</c:v>
                </c:pt>
                <c:pt idx="24">
                  <c:v>0.91657842988957794</c:v>
                </c:pt>
                <c:pt idx="25">
                  <c:v>0.9176751715100594</c:v>
                </c:pt>
                <c:pt idx="26">
                  <c:v>0.91778902296613474</c:v>
                </c:pt>
                <c:pt idx="27">
                  <c:v>0.9179654767890062</c:v>
                </c:pt>
                <c:pt idx="28">
                  <c:v>0.91984015044663847</c:v>
                </c:pt>
                <c:pt idx="29">
                  <c:v>0.91265107518442945</c:v>
                </c:pt>
                <c:pt idx="30">
                  <c:v>0.91447795071335924</c:v>
                </c:pt>
                <c:pt idx="31">
                  <c:v>0.91263676605696153</c:v>
                </c:pt>
                <c:pt idx="32">
                  <c:v>0.90668192622590016</c:v>
                </c:pt>
                <c:pt idx="33">
                  <c:v>0.90833030192797382</c:v>
                </c:pt>
                <c:pt idx="34">
                  <c:v>0.91379123850730126</c:v>
                </c:pt>
                <c:pt idx="35">
                  <c:v>0.91057692307692306</c:v>
                </c:pt>
                <c:pt idx="36">
                  <c:v>0.91915775692777657</c:v>
                </c:pt>
                <c:pt idx="37">
                  <c:v>0.91518406624146809</c:v>
                </c:pt>
                <c:pt idx="38">
                  <c:v>0.92001772460396591</c:v>
                </c:pt>
                <c:pt idx="39">
                  <c:v>0.91371261852662289</c:v>
                </c:pt>
                <c:pt idx="40">
                  <c:v>0.91590179837325569</c:v>
                </c:pt>
                <c:pt idx="41">
                  <c:v>0.90571623775905263</c:v>
                </c:pt>
                <c:pt idx="42">
                  <c:v>0.89976599063962559</c:v>
                </c:pt>
                <c:pt idx="43">
                  <c:v>0.89993676889029406</c:v>
                </c:pt>
                <c:pt idx="44">
                  <c:v>0.90559833172922677</c:v>
                </c:pt>
                <c:pt idx="45">
                  <c:v>0.90943028729102415</c:v>
                </c:pt>
                <c:pt idx="46">
                  <c:v>0.90100698392074063</c:v>
                </c:pt>
                <c:pt idx="47">
                  <c:v>0.89393211655459492</c:v>
                </c:pt>
                <c:pt idx="48">
                  <c:v>0.8905519176800748</c:v>
                </c:pt>
                <c:pt idx="49">
                  <c:v>0.88213774455225069</c:v>
                </c:pt>
                <c:pt idx="50">
                  <c:v>0.88200016208768939</c:v>
                </c:pt>
                <c:pt idx="51">
                  <c:v>0.882001614205004</c:v>
                </c:pt>
                <c:pt idx="52">
                  <c:v>0.87138915936384287</c:v>
                </c:pt>
                <c:pt idx="53">
                  <c:v>0.87547077124611106</c:v>
                </c:pt>
                <c:pt idx="54">
                  <c:v>0.87689578713968963</c:v>
                </c:pt>
                <c:pt idx="55">
                  <c:v>0.87525544202576633</c:v>
                </c:pt>
                <c:pt idx="56">
                  <c:v>0.87764141367537141</c:v>
                </c:pt>
                <c:pt idx="57">
                  <c:v>0.87959221160911094</c:v>
                </c:pt>
                <c:pt idx="58">
                  <c:v>0.8722466960352423</c:v>
                </c:pt>
                <c:pt idx="59">
                  <c:v>0.85878358134425248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7-470E-81BE-0499233987FA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CPS!$B$62:$BI$62</c:f>
              <c:numCache>
                <c:formatCode>#,##0.000</c:formatCode>
                <c:ptCount val="60"/>
                <c:pt idx="0">
                  <c:v>0.36596664607782581</c:v>
                </c:pt>
                <c:pt idx="1">
                  <c:v>0.36765957446808512</c:v>
                </c:pt>
                <c:pt idx="2">
                  <c:v>0.37242268041237114</c:v>
                </c:pt>
                <c:pt idx="3">
                  <c:v>0.39397905759162305</c:v>
                </c:pt>
                <c:pt idx="4">
                  <c:v>0.39627745914944268</c:v>
                </c:pt>
                <c:pt idx="5">
                  <c:v>0.41851413098663054</c:v>
                </c:pt>
                <c:pt idx="6">
                  <c:v>0.43757470390090186</c:v>
                </c:pt>
                <c:pt idx="7">
                  <c:v>0.44402476130521457</c:v>
                </c:pt>
                <c:pt idx="8">
                  <c:v>0.45685780067975001</c:v>
                </c:pt>
                <c:pt idx="9">
                  <c:v>0.46079276174062905</c:v>
                </c:pt>
                <c:pt idx="10">
                  <c:v>0.47968732797533853</c:v>
                </c:pt>
                <c:pt idx="11">
                  <c:v>0.50170721297481857</c:v>
                </c:pt>
                <c:pt idx="12">
                  <c:v>0.52381958381747118</c:v>
                </c:pt>
                <c:pt idx="13">
                  <c:v>0.54053204859656467</c:v>
                </c:pt>
                <c:pt idx="14">
                  <c:v>0.56172173742523779</c:v>
                </c:pt>
                <c:pt idx="15">
                  <c:v>0.58729268488101916</c:v>
                </c:pt>
                <c:pt idx="16">
                  <c:v>0.61439672801635992</c:v>
                </c:pt>
                <c:pt idx="17">
                  <c:v>0.63017282384651974</c:v>
                </c:pt>
                <c:pt idx="18">
                  <c:v>0.65439484583525076</c:v>
                </c:pt>
                <c:pt idx="19">
                  <c:v>0.66625869621231637</c:v>
                </c:pt>
                <c:pt idx="20">
                  <c:v>0.6760734443094949</c:v>
                </c:pt>
                <c:pt idx="21">
                  <c:v>0.68256333830104321</c:v>
                </c:pt>
                <c:pt idx="22">
                  <c:v>0.69240560033941456</c:v>
                </c:pt>
                <c:pt idx="23">
                  <c:v>0.7071504050722085</c:v>
                </c:pt>
                <c:pt idx="24">
                  <c:v>0.70922336964209931</c:v>
                </c:pt>
                <c:pt idx="25">
                  <c:v>0.71934933939480039</c:v>
                </c:pt>
                <c:pt idx="26">
                  <c:v>0.723576063446287</c:v>
                </c:pt>
                <c:pt idx="27">
                  <c:v>0.72983173454945749</c:v>
                </c:pt>
                <c:pt idx="28">
                  <c:v>0.73072188834986607</c:v>
                </c:pt>
                <c:pt idx="29">
                  <c:v>0.72584549922969699</c:v>
                </c:pt>
                <c:pt idx="30">
                  <c:v>0.73071127185051232</c:v>
                </c:pt>
                <c:pt idx="31">
                  <c:v>0.7277747530528117</c:v>
                </c:pt>
                <c:pt idx="32">
                  <c:v>0.7349829073742471</c:v>
                </c:pt>
                <c:pt idx="33">
                  <c:v>0.73936303602775222</c:v>
                </c:pt>
                <c:pt idx="34">
                  <c:v>0.73903552292121455</c:v>
                </c:pt>
                <c:pt idx="35">
                  <c:v>0.75159808230123848</c:v>
                </c:pt>
                <c:pt idx="36">
                  <c:v>0.75749513967052085</c:v>
                </c:pt>
                <c:pt idx="37">
                  <c:v>0.75348015790567213</c:v>
                </c:pt>
                <c:pt idx="38">
                  <c:v>0.75975186626011981</c:v>
                </c:pt>
                <c:pt idx="39">
                  <c:v>0.75293503782937643</c:v>
                </c:pt>
                <c:pt idx="40">
                  <c:v>0.74615283440747071</c:v>
                </c:pt>
                <c:pt idx="41">
                  <c:v>0.73615023474178409</c:v>
                </c:pt>
                <c:pt idx="42">
                  <c:v>0.72755719351922676</c:v>
                </c:pt>
                <c:pt idx="43">
                  <c:v>0.7295306251315512</c:v>
                </c:pt>
                <c:pt idx="44">
                  <c:v>0.72806698216235899</c:v>
                </c:pt>
                <c:pt idx="45">
                  <c:v>0.73401385344513304</c:v>
                </c:pt>
                <c:pt idx="46">
                  <c:v>0.74585351533832378</c:v>
                </c:pt>
                <c:pt idx="47">
                  <c:v>0.74303715901768452</c:v>
                </c:pt>
                <c:pt idx="48">
                  <c:v>0.74083333333333334</c:v>
                </c:pt>
                <c:pt idx="49">
                  <c:v>0.7335159047819676</c:v>
                </c:pt>
                <c:pt idx="50">
                  <c:v>0.73227779776898161</c:v>
                </c:pt>
                <c:pt idx="51">
                  <c:v>0.7269913786751161</c:v>
                </c:pt>
                <c:pt idx="52">
                  <c:v>0.72806563678024983</c:v>
                </c:pt>
                <c:pt idx="53">
                  <c:v>0.72478821362799262</c:v>
                </c:pt>
                <c:pt idx="54">
                  <c:v>0.72723664364531238</c:v>
                </c:pt>
                <c:pt idx="55">
                  <c:v>0.74482922577066324</c:v>
                </c:pt>
                <c:pt idx="56">
                  <c:v>0.74522292993630568</c:v>
                </c:pt>
                <c:pt idx="57">
                  <c:v>0.74928166817174291</c:v>
                </c:pt>
                <c:pt idx="58">
                  <c:v>0.75322247367903183</c:v>
                </c:pt>
                <c:pt idx="59">
                  <c:v>0.74700374531835201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70E-81BE-04992339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CPS!$B$82:$BI$82</c:f>
              <c:numCache>
                <c:formatCode>#,##0.000</c:formatCode>
                <c:ptCount val="60"/>
                <c:pt idx="0">
                  <c:v>2.261445118587976E-2</c:v>
                </c:pt>
                <c:pt idx="1">
                  <c:v>1.9536019536019536E-2</c:v>
                </c:pt>
                <c:pt idx="2">
                  <c:v>2.485563645493347E-2</c:v>
                </c:pt>
                <c:pt idx="3">
                  <c:v>2.556818181818182E-2</c:v>
                </c:pt>
                <c:pt idx="4">
                  <c:v>2.5282683267691529E-2</c:v>
                </c:pt>
                <c:pt idx="5">
                  <c:v>2.4608057154197262E-2</c:v>
                </c:pt>
                <c:pt idx="6">
                  <c:v>2.3312411938004356E-2</c:v>
                </c:pt>
                <c:pt idx="7">
                  <c:v>2.4601144805748383E-2</c:v>
                </c:pt>
                <c:pt idx="8">
                  <c:v>2.7353689567430024E-2</c:v>
                </c:pt>
                <c:pt idx="9">
                  <c:v>2.8323551926511866E-2</c:v>
                </c:pt>
                <c:pt idx="10">
                  <c:v>3.1936637710781812E-2</c:v>
                </c:pt>
                <c:pt idx="11">
                  <c:v>3.2407407407407406E-2</c:v>
                </c:pt>
                <c:pt idx="12">
                  <c:v>3.3787934635704633E-2</c:v>
                </c:pt>
                <c:pt idx="13">
                  <c:v>3.1843233312921007E-2</c:v>
                </c:pt>
                <c:pt idx="14">
                  <c:v>3.245040706341016E-2</c:v>
                </c:pt>
                <c:pt idx="15">
                  <c:v>3.0043313980278312E-2</c:v>
                </c:pt>
                <c:pt idx="16">
                  <c:v>3.0733733271804339E-2</c:v>
                </c:pt>
                <c:pt idx="17">
                  <c:v>2.7726939970717422E-2</c:v>
                </c:pt>
                <c:pt idx="18">
                  <c:v>2.5089062381565982E-2</c:v>
                </c:pt>
                <c:pt idx="19">
                  <c:v>2.0638035026524237E-2</c:v>
                </c:pt>
                <c:pt idx="20">
                  <c:v>1.85337726523888E-2</c:v>
                </c:pt>
                <c:pt idx="21">
                  <c:v>1.8872549019607845E-2</c:v>
                </c:pt>
                <c:pt idx="22">
                  <c:v>1.6863130320890634E-2</c:v>
                </c:pt>
                <c:pt idx="23">
                  <c:v>1.6262155757130015E-2</c:v>
                </c:pt>
                <c:pt idx="24">
                  <c:v>1.5430316032675964E-2</c:v>
                </c:pt>
                <c:pt idx="25">
                  <c:v>1.4531709365812683E-2</c:v>
                </c:pt>
                <c:pt idx="26">
                  <c:v>1.4759521587920942E-2</c:v>
                </c:pt>
                <c:pt idx="27">
                  <c:v>1.3966225467822911E-2</c:v>
                </c:pt>
                <c:pt idx="28">
                  <c:v>1.269273362296618E-2</c:v>
                </c:pt>
                <c:pt idx="29">
                  <c:v>1.3672714764812108E-2</c:v>
                </c:pt>
                <c:pt idx="30">
                  <c:v>1.2055668823685844E-2</c:v>
                </c:pt>
                <c:pt idx="31">
                  <c:v>1.4185046215795733E-2</c:v>
                </c:pt>
                <c:pt idx="32">
                  <c:v>1.5244198465870475E-2</c:v>
                </c:pt>
                <c:pt idx="33">
                  <c:v>1.672006407689227E-2</c:v>
                </c:pt>
                <c:pt idx="34">
                  <c:v>1.7045454545454544E-2</c:v>
                </c:pt>
                <c:pt idx="35">
                  <c:v>1.5956822715006452E-2</c:v>
                </c:pt>
                <c:pt idx="36">
                  <c:v>1.7922848664688427E-2</c:v>
                </c:pt>
                <c:pt idx="37">
                  <c:v>1.8461914659493827E-2</c:v>
                </c:pt>
                <c:pt idx="38">
                  <c:v>1.8181818181818181E-2</c:v>
                </c:pt>
                <c:pt idx="39">
                  <c:v>2.075516883531572E-2</c:v>
                </c:pt>
                <c:pt idx="40">
                  <c:v>2.1508880560534464E-2</c:v>
                </c:pt>
                <c:pt idx="41">
                  <c:v>1.8355544380186068E-2</c:v>
                </c:pt>
                <c:pt idx="42">
                  <c:v>1.6991764195925445E-2</c:v>
                </c:pt>
                <c:pt idx="43">
                  <c:v>1.949762866678377E-2</c:v>
                </c:pt>
                <c:pt idx="44">
                  <c:v>1.7536090691701357E-2</c:v>
                </c:pt>
                <c:pt idx="45">
                  <c:v>2.0078529359271818E-2</c:v>
                </c:pt>
                <c:pt idx="46">
                  <c:v>1.9648490310950877E-2</c:v>
                </c:pt>
                <c:pt idx="47">
                  <c:v>2.1133697501567118E-2</c:v>
                </c:pt>
                <c:pt idx="48">
                  <c:v>1.9257703081232494E-2</c:v>
                </c:pt>
                <c:pt idx="49">
                  <c:v>1.7940858276235126E-2</c:v>
                </c:pt>
                <c:pt idx="50">
                  <c:v>1.9571809243774694E-2</c:v>
                </c:pt>
                <c:pt idx="51">
                  <c:v>1.9216691068814056E-2</c:v>
                </c:pt>
                <c:pt idx="52">
                  <c:v>2.1882856876804174E-2</c:v>
                </c:pt>
                <c:pt idx="53">
                  <c:v>2.05742074254185E-2</c:v>
                </c:pt>
                <c:pt idx="54">
                  <c:v>1.7497724284413877E-2</c:v>
                </c:pt>
                <c:pt idx="55">
                  <c:v>1.8069231550096435E-2</c:v>
                </c:pt>
                <c:pt idx="56">
                  <c:v>2.165913153191042E-2</c:v>
                </c:pt>
                <c:pt idx="57">
                  <c:v>1.837736243082385E-2</c:v>
                </c:pt>
                <c:pt idx="58">
                  <c:v>2.0078837152007884E-2</c:v>
                </c:pt>
                <c:pt idx="59">
                  <c:v>1.790905919292941E-2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AAF-9F59-2C3B90726653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CPS!$B$89:$BI$89</c:f>
              <c:numCache>
                <c:formatCode>#,##0.000</c:formatCode>
                <c:ptCount val="60"/>
                <c:pt idx="0">
                  <c:v>6.4556962025316453E-2</c:v>
                </c:pt>
                <c:pt idx="1">
                  <c:v>7.1180555555555552E-2</c:v>
                </c:pt>
                <c:pt idx="2">
                  <c:v>6.9780853517877744E-2</c:v>
                </c:pt>
                <c:pt idx="3">
                  <c:v>7.0874861572535988E-2</c:v>
                </c:pt>
                <c:pt idx="4">
                  <c:v>7.9191698525395968E-2</c:v>
                </c:pt>
                <c:pt idx="5">
                  <c:v>7.8851597250303274E-2</c:v>
                </c:pt>
                <c:pt idx="6">
                  <c:v>7.8470325304196675E-2</c:v>
                </c:pt>
                <c:pt idx="7">
                  <c:v>8.1758034026465018E-2</c:v>
                </c:pt>
                <c:pt idx="8">
                  <c:v>8.1833453323734096E-2</c:v>
                </c:pt>
                <c:pt idx="9">
                  <c:v>9.1865357643758763E-2</c:v>
                </c:pt>
                <c:pt idx="10">
                  <c:v>9.8462244663759468E-2</c:v>
                </c:pt>
                <c:pt idx="11">
                  <c:v>9.7830710336027235E-2</c:v>
                </c:pt>
                <c:pt idx="12">
                  <c:v>0.1038515829804396</c:v>
                </c:pt>
                <c:pt idx="13">
                  <c:v>0.10366208099205582</c:v>
                </c:pt>
                <c:pt idx="14">
                  <c:v>9.6177343340897184E-2</c:v>
                </c:pt>
                <c:pt idx="15">
                  <c:v>8.7858117326057292E-2</c:v>
                </c:pt>
                <c:pt idx="16">
                  <c:v>8.6140327519637863E-2</c:v>
                </c:pt>
                <c:pt idx="17">
                  <c:v>8.139388602339917E-2</c:v>
                </c:pt>
                <c:pt idx="18">
                  <c:v>7.4040586698814553E-2</c:v>
                </c:pt>
                <c:pt idx="19">
                  <c:v>6.7098520738663833E-2</c:v>
                </c:pt>
                <c:pt idx="20">
                  <c:v>6.4144563034978341E-2</c:v>
                </c:pt>
                <c:pt idx="21">
                  <c:v>6.5710126845498026E-2</c:v>
                </c:pt>
                <c:pt idx="22">
                  <c:v>6.5461601307189532E-2</c:v>
                </c:pt>
                <c:pt idx="23">
                  <c:v>5.7880055788005577E-2</c:v>
                </c:pt>
                <c:pt idx="24">
                  <c:v>5.3854592599980051E-2</c:v>
                </c:pt>
                <c:pt idx="25">
                  <c:v>5.2335341167176856E-2</c:v>
                </c:pt>
                <c:pt idx="26">
                  <c:v>5.0119569549621358E-2</c:v>
                </c:pt>
                <c:pt idx="27">
                  <c:v>5.009696186166774E-2</c:v>
                </c:pt>
                <c:pt idx="28">
                  <c:v>4.9048751486325801E-2</c:v>
                </c:pt>
                <c:pt idx="29">
                  <c:v>4.7503537497473221E-2</c:v>
                </c:pt>
                <c:pt idx="30">
                  <c:v>4.866982883068674E-2</c:v>
                </c:pt>
                <c:pt idx="31">
                  <c:v>5.3222186598268675E-2</c:v>
                </c:pt>
                <c:pt idx="32">
                  <c:v>4.9833887043189376E-2</c:v>
                </c:pt>
                <c:pt idx="33">
                  <c:v>5.6302996042962128E-2</c:v>
                </c:pt>
                <c:pt idx="34">
                  <c:v>5.5048335123523091E-2</c:v>
                </c:pt>
                <c:pt idx="35">
                  <c:v>5.9800664451827246E-2</c:v>
                </c:pt>
                <c:pt idx="36">
                  <c:v>6.1461569633932192E-2</c:v>
                </c:pt>
                <c:pt idx="37">
                  <c:v>6.1767544464359579E-2</c:v>
                </c:pt>
                <c:pt idx="38">
                  <c:v>6.1168004428452813E-2</c:v>
                </c:pt>
                <c:pt idx="39">
                  <c:v>6.0117810117810117E-2</c:v>
                </c:pt>
                <c:pt idx="40">
                  <c:v>6.7512779834302844E-2</c:v>
                </c:pt>
                <c:pt idx="41">
                  <c:v>6.4322157434402338E-2</c:v>
                </c:pt>
                <c:pt idx="42">
                  <c:v>6.7475867342062498E-2</c:v>
                </c:pt>
                <c:pt idx="43">
                  <c:v>7.3283323716099247E-2</c:v>
                </c:pt>
                <c:pt idx="44">
                  <c:v>6.6599999999999993E-2</c:v>
                </c:pt>
                <c:pt idx="45">
                  <c:v>7.0428131518823892E-2</c:v>
                </c:pt>
                <c:pt idx="46">
                  <c:v>7.0254846010036412E-2</c:v>
                </c:pt>
                <c:pt idx="47">
                  <c:v>7.6411640007708614E-2</c:v>
                </c:pt>
                <c:pt idx="48">
                  <c:v>6.9741282339707542E-2</c:v>
                </c:pt>
                <c:pt idx="49">
                  <c:v>7.1031973961324907E-2</c:v>
                </c:pt>
                <c:pt idx="50">
                  <c:v>6.8402948402948402E-2</c:v>
                </c:pt>
                <c:pt idx="51">
                  <c:v>7.1052098114737477E-2</c:v>
                </c:pt>
                <c:pt idx="52">
                  <c:v>7.4213197969543149E-2</c:v>
                </c:pt>
                <c:pt idx="53">
                  <c:v>7.1958532371175929E-2</c:v>
                </c:pt>
                <c:pt idx="54">
                  <c:v>6.876978495797402E-2</c:v>
                </c:pt>
                <c:pt idx="55">
                  <c:v>6.8943504628151936E-2</c:v>
                </c:pt>
                <c:pt idx="56">
                  <c:v>7.4925074925074928E-2</c:v>
                </c:pt>
                <c:pt idx="57">
                  <c:v>7.2860742850881996E-2</c:v>
                </c:pt>
                <c:pt idx="58">
                  <c:v>6.9888961463096005E-2</c:v>
                </c:pt>
                <c:pt idx="59">
                  <c:v>6.5680621709701681E-2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AAF-9F59-2C3B9072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CPS!$B$122:$BI$122</c:f>
              <c:numCache>
                <c:formatCode>#,##0.000</c:formatCode>
                <c:ptCount val="60"/>
                <c:pt idx="0">
                  <c:v>0.55434782608695654</c:v>
                </c:pt>
                <c:pt idx="1">
                  <c:v>0.60591133004926112</c:v>
                </c:pt>
                <c:pt idx="2">
                  <c:v>0.55000000000000004</c:v>
                </c:pt>
                <c:pt idx="3">
                  <c:v>0.56387665198237891</c:v>
                </c:pt>
                <c:pt idx="4">
                  <c:v>0.59304703476482623</c:v>
                </c:pt>
                <c:pt idx="5">
                  <c:v>0.61128526645768022</c:v>
                </c:pt>
                <c:pt idx="6">
                  <c:v>0.63453815261044177</c:v>
                </c:pt>
                <c:pt idx="7">
                  <c:v>0.63138686131386856</c:v>
                </c:pt>
                <c:pt idx="8">
                  <c:v>0.61330935251798557</c:v>
                </c:pt>
                <c:pt idx="9">
                  <c:v>0.63902439024390245</c:v>
                </c:pt>
                <c:pt idx="10">
                  <c:v>0.63181148748159055</c:v>
                </c:pt>
                <c:pt idx="11">
                  <c:v>0.63977746870653684</c:v>
                </c:pt>
                <c:pt idx="12">
                  <c:v>0.65189873417721522</c:v>
                </c:pt>
                <c:pt idx="13">
                  <c:v>0.67295597484276726</c:v>
                </c:pt>
                <c:pt idx="14">
                  <c:v>0.66067146282973621</c:v>
                </c:pt>
                <c:pt idx="15">
                  <c:v>0.66391752577319585</c:v>
                </c:pt>
                <c:pt idx="16">
                  <c:v>0.66020408163265309</c:v>
                </c:pt>
                <c:pt idx="17">
                  <c:v>0.68105263157894735</c:v>
                </c:pt>
                <c:pt idx="18">
                  <c:v>0.69007490636704116</c:v>
                </c:pt>
                <c:pt idx="19">
                  <c:v>0.70961145194274033</c:v>
                </c:pt>
                <c:pt idx="20">
                  <c:v>0.72956730769230771</c:v>
                </c:pt>
                <c:pt idx="21">
                  <c:v>0.73232908458864432</c:v>
                </c:pt>
                <c:pt idx="22">
                  <c:v>0.75678866587957494</c:v>
                </c:pt>
                <c:pt idx="23">
                  <c:v>0.74487179487179489</c:v>
                </c:pt>
                <c:pt idx="24">
                  <c:v>0.74277854195323245</c:v>
                </c:pt>
                <c:pt idx="25">
                  <c:v>0.75391180654338552</c:v>
                </c:pt>
                <c:pt idx="26">
                  <c:v>0.7429837518463811</c:v>
                </c:pt>
                <c:pt idx="27">
                  <c:v>0.75242718446601942</c:v>
                </c:pt>
                <c:pt idx="28">
                  <c:v>0.76863354037267084</c:v>
                </c:pt>
                <c:pt idx="29">
                  <c:v>0.74721780604133547</c:v>
                </c:pt>
                <c:pt idx="30">
                  <c:v>0.77631578947368418</c:v>
                </c:pt>
                <c:pt idx="31">
                  <c:v>0.7626339969372129</c:v>
                </c:pt>
                <c:pt idx="32">
                  <c:v>0.74135090609555188</c:v>
                </c:pt>
                <c:pt idx="33">
                  <c:v>0.7488721804511278</c:v>
                </c:pt>
                <c:pt idx="34">
                  <c:v>0.74007220216606495</c:v>
                </c:pt>
                <c:pt idx="35">
                  <c:v>0.76791808873720135</c:v>
                </c:pt>
                <c:pt idx="36">
                  <c:v>0.75082508250825086</c:v>
                </c:pt>
                <c:pt idx="37">
                  <c:v>0.74791318864774625</c:v>
                </c:pt>
                <c:pt idx="38">
                  <c:v>0.74536256323777406</c:v>
                </c:pt>
                <c:pt idx="39">
                  <c:v>0.72746331236897277</c:v>
                </c:pt>
                <c:pt idx="40">
                  <c:v>0.74368932038834956</c:v>
                </c:pt>
                <c:pt idx="41">
                  <c:v>0.76324324324324322</c:v>
                </c:pt>
                <c:pt idx="42">
                  <c:v>0.78270509977827052</c:v>
                </c:pt>
                <c:pt idx="43">
                  <c:v>0.77439024390243905</c:v>
                </c:pt>
                <c:pt idx="44">
                  <c:v>0.77083333333333337</c:v>
                </c:pt>
                <c:pt idx="45">
                  <c:v>0.7591006423982869</c:v>
                </c:pt>
                <c:pt idx="46">
                  <c:v>0.76609442060085842</c:v>
                </c:pt>
                <c:pt idx="47">
                  <c:v>0.77065111758989313</c:v>
                </c:pt>
                <c:pt idx="48">
                  <c:v>0.77178423236514526</c:v>
                </c:pt>
                <c:pt idx="49">
                  <c:v>0.78852284803400641</c:v>
                </c:pt>
                <c:pt idx="50">
                  <c:v>0.76567656765676573</c:v>
                </c:pt>
                <c:pt idx="51">
                  <c:v>0.7694840834248079</c:v>
                </c:pt>
                <c:pt idx="52">
                  <c:v>0.75672877846790887</c:v>
                </c:pt>
                <c:pt idx="53">
                  <c:v>0.76293103448275867</c:v>
                </c:pt>
                <c:pt idx="54">
                  <c:v>0.78455790784557911</c:v>
                </c:pt>
                <c:pt idx="55">
                  <c:v>0.78450363196125905</c:v>
                </c:pt>
                <c:pt idx="56">
                  <c:v>0.76617480136208849</c:v>
                </c:pt>
                <c:pt idx="57">
                  <c:v>0.79072532699167652</c:v>
                </c:pt>
                <c:pt idx="58">
                  <c:v>0.76647564469914042</c:v>
                </c:pt>
                <c:pt idx="59">
                  <c:v>0.77286135693215341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6-4740-B847-0B04947D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CPS!$A$48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CPS!$B$81:$BI$81</c:f>
              <c:numCache>
                <c:formatCode>#,##0.000</c:formatCode>
                <c:ptCount val="60"/>
                <c:pt idx="0">
                  <c:v>0.94649751792608938</c:v>
                </c:pt>
                <c:pt idx="1">
                  <c:v>0.94285714285714284</c:v>
                </c:pt>
                <c:pt idx="2">
                  <c:v>0.95706753703238767</c:v>
                </c:pt>
                <c:pt idx="3">
                  <c:v>0.96255165289256206</c:v>
                </c:pt>
                <c:pt idx="4">
                  <c:v>0.96988946766611617</c:v>
                </c:pt>
                <c:pt idx="5">
                  <c:v>0.97360587418138533</c:v>
                </c:pt>
                <c:pt idx="6">
                  <c:v>0.97681567823747928</c:v>
                </c:pt>
                <c:pt idx="7">
                  <c:v>0.97686030934112777</c:v>
                </c:pt>
                <c:pt idx="8">
                  <c:v>0.96704834605597956</c:v>
                </c:pt>
                <c:pt idx="9">
                  <c:v>0.9488389895381476</c:v>
                </c:pt>
                <c:pt idx="10">
                  <c:v>0.95746039856923859</c:v>
                </c:pt>
                <c:pt idx="11">
                  <c:v>0.96021021021021025</c:v>
                </c:pt>
                <c:pt idx="12">
                  <c:v>0.96056026538886841</c:v>
                </c:pt>
                <c:pt idx="13">
                  <c:v>0.9175750153092469</c:v>
                </c:pt>
                <c:pt idx="14">
                  <c:v>0.93521385162252035</c:v>
                </c:pt>
                <c:pt idx="15">
                  <c:v>0.93456824255828952</c:v>
                </c:pt>
                <c:pt idx="16">
                  <c:v>0.94813105676049847</c:v>
                </c:pt>
                <c:pt idx="17">
                  <c:v>0.95021961932650079</c:v>
                </c:pt>
                <c:pt idx="18">
                  <c:v>0.93648146744485705</c:v>
                </c:pt>
                <c:pt idx="19">
                  <c:v>0.92711285517040909</c:v>
                </c:pt>
                <c:pt idx="20">
                  <c:v>0.89835255354200994</c:v>
                </c:pt>
                <c:pt idx="21">
                  <c:v>0.87393790849673214</c:v>
                </c:pt>
                <c:pt idx="22">
                  <c:v>0.91437459070072036</c:v>
                </c:pt>
                <c:pt idx="23">
                  <c:v>0.92596224564844321</c:v>
                </c:pt>
                <c:pt idx="24">
                  <c:v>0.92821189867150766</c:v>
                </c:pt>
                <c:pt idx="25">
                  <c:v>0.93095338093238134</c:v>
                </c:pt>
                <c:pt idx="26">
                  <c:v>0.93816269403681385</c:v>
                </c:pt>
                <c:pt idx="27">
                  <c:v>0.94386125057051573</c:v>
                </c:pt>
                <c:pt idx="28">
                  <c:v>0.94266973336740778</c:v>
                </c:pt>
                <c:pt idx="29">
                  <c:v>0.92028549316364261</c:v>
                </c:pt>
                <c:pt idx="30">
                  <c:v>0.91055757468309551</c:v>
                </c:pt>
                <c:pt idx="31">
                  <c:v>0.91763521552118599</c:v>
                </c:pt>
                <c:pt idx="32">
                  <c:v>0.93096417127876496</c:v>
                </c:pt>
                <c:pt idx="33">
                  <c:v>0.94433319983980768</c:v>
                </c:pt>
                <c:pt idx="34">
                  <c:v>0.93785511363636354</c:v>
                </c:pt>
                <c:pt idx="35">
                  <c:v>0.9468497008095742</c:v>
                </c:pt>
                <c:pt idx="36">
                  <c:v>0.95240356083086053</c:v>
                </c:pt>
                <c:pt idx="37">
                  <c:v>0.95916371194522554</c:v>
                </c:pt>
                <c:pt idx="38">
                  <c:v>0.9600240818783865</c:v>
                </c:pt>
                <c:pt idx="39">
                  <c:v>0.95338069769298317</c:v>
                </c:pt>
                <c:pt idx="40">
                  <c:v>0.93636956167508556</c:v>
                </c:pt>
                <c:pt idx="41">
                  <c:v>0.93655183974520151</c:v>
                </c:pt>
                <c:pt idx="42">
                  <c:v>0.93619419159081063</c:v>
                </c:pt>
                <c:pt idx="43">
                  <c:v>0.94422975584050584</c:v>
                </c:pt>
                <c:pt idx="44">
                  <c:v>0.95049154193605534</c:v>
                </c:pt>
                <c:pt idx="45">
                  <c:v>0.95065143673032315</c:v>
                </c:pt>
                <c:pt idx="46">
                  <c:v>0.94042361424064891</c:v>
                </c:pt>
                <c:pt idx="47">
                  <c:v>0.88761529506581893</c:v>
                </c:pt>
                <c:pt idx="48">
                  <c:v>0.8794642857142857</c:v>
                </c:pt>
                <c:pt idx="49">
                  <c:v>0.8991164803461954</c:v>
                </c:pt>
                <c:pt idx="50">
                  <c:v>0.90710282091335115</c:v>
                </c:pt>
                <c:pt idx="51">
                  <c:v>0.91938140556368975</c:v>
                </c:pt>
                <c:pt idx="52">
                  <c:v>0.93053356923363451</c:v>
                </c:pt>
                <c:pt idx="53">
                  <c:v>0.93930608809501537</c:v>
                </c:pt>
                <c:pt idx="54">
                  <c:v>0.94427025386871644</c:v>
                </c:pt>
                <c:pt idx="55">
                  <c:v>0.94782255608567656</c:v>
                </c:pt>
                <c:pt idx="56">
                  <c:v>0.95552518136894116</c:v>
                </c:pt>
                <c:pt idx="57">
                  <c:v>0.96063485433851936</c:v>
                </c:pt>
                <c:pt idx="58">
                  <c:v>0.94518354274451832</c:v>
                </c:pt>
                <c:pt idx="59">
                  <c:v>0.93371322246772881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A-4CB2-B066-23DB51FC01AE}"/>
            </c:ext>
          </c:extLst>
        </c:ser>
        <c:ser>
          <c:idx val="1"/>
          <c:order val="1"/>
          <c:tx>
            <c:strRef>
              <c:f>CPS!$A$58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CPS!$B$88:$BI$88</c:f>
              <c:numCache>
                <c:formatCode>#,##0.000</c:formatCode>
                <c:ptCount val="60"/>
                <c:pt idx="0">
                  <c:v>0.92995780590717303</c:v>
                </c:pt>
                <c:pt idx="1">
                  <c:v>0.9247685185185186</c:v>
                </c:pt>
                <c:pt idx="2">
                  <c:v>0.93021914648212223</c:v>
                </c:pt>
                <c:pt idx="3">
                  <c:v>0.93798449612403101</c:v>
                </c:pt>
                <c:pt idx="4">
                  <c:v>0.94238121245221185</c:v>
                </c:pt>
                <c:pt idx="5">
                  <c:v>0.95349777598059049</c:v>
                </c:pt>
                <c:pt idx="6">
                  <c:v>0.94810032282095857</c:v>
                </c:pt>
                <c:pt idx="7">
                  <c:v>0.9532136105860114</c:v>
                </c:pt>
                <c:pt idx="8">
                  <c:v>0.94816414686825057</c:v>
                </c:pt>
                <c:pt idx="9">
                  <c:v>0.92356241234221592</c:v>
                </c:pt>
                <c:pt idx="10">
                  <c:v>0.9352765664448015</c:v>
                </c:pt>
                <c:pt idx="11">
                  <c:v>0.94130157379838364</c:v>
                </c:pt>
                <c:pt idx="12">
                  <c:v>0.94414196410566653</c:v>
                </c:pt>
                <c:pt idx="13">
                  <c:v>0.909126138345282</c:v>
                </c:pt>
                <c:pt idx="14">
                  <c:v>0.92023040670274037</c:v>
                </c:pt>
                <c:pt idx="15">
                  <c:v>0.92073669849931783</c:v>
                </c:pt>
                <c:pt idx="16">
                  <c:v>0.93569431500465983</c:v>
                </c:pt>
                <c:pt idx="17">
                  <c:v>0.93697320417662611</c:v>
                </c:pt>
                <c:pt idx="18">
                  <c:v>0.93490054249547938</c:v>
                </c:pt>
                <c:pt idx="19">
                  <c:v>0.92816397563569564</c:v>
                </c:pt>
                <c:pt idx="20">
                  <c:v>0.91450914086441926</c:v>
                </c:pt>
                <c:pt idx="21">
                  <c:v>0.9032023289665212</c:v>
                </c:pt>
                <c:pt idx="22">
                  <c:v>0.91911764705882337</c:v>
                </c:pt>
                <c:pt idx="23">
                  <c:v>0.92598127116955564</c:v>
                </c:pt>
                <c:pt idx="24">
                  <c:v>0.9268973770818788</c:v>
                </c:pt>
                <c:pt idx="25">
                  <c:v>0.93512392613804685</c:v>
                </c:pt>
                <c:pt idx="26">
                  <c:v>0.94709047429254678</c:v>
                </c:pt>
                <c:pt idx="27">
                  <c:v>0.9474251238957121</c:v>
                </c:pt>
                <c:pt idx="28">
                  <c:v>0.94371779627427654</c:v>
                </c:pt>
                <c:pt idx="29">
                  <c:v>0.93723468768950879</c:v>
                </c:pt>
                <c:pt idx="30">
                  <c:v>0.92812951123943077</c:v>
                </c:pt>
                <c:pt idx="31">
                  <c:v>0.93299134337928824</c:v>
                </c:pt>
                <c:pt idx="32">
                  <c:v>0.93543743078626806</c:v>
                </c:pt>
                <c:pt idx="33">
                  <c:v>0.94279253815715103</c:v>
                </c:pt>
                <c:pt idx="34">
                  <c:v>0.94830827067669166</c:v>
                </c:pt>
                <c:pt idx="35">
                  <c:v>0.94471760797342197</c:v>
                </c:pt>
                <c:pt idx="36">
                  <c:v>0.95002026205592327</c:v>
                </c:pt>
                <c:pt idx="37">
                  <c:v>0.95215772783675712</c:v>
                </c:pt>
                <c:pt idx="38">
                  <c:v>0.95959036811513987</c:v>
                </c:pt>
                <c:pt idx="39">
                  <c:v>0.95677408177408185</c:v>
                </c:pt>
                <c:pt idx="40">
                  <c:v>0.94517891768023976</c:v>
                </c:pt>
                <c:pt idx="41">
                  <c:v>0.94169096209912528</c:v>
                </c:pt>
                <c:pt idx="42">
                  <c:v>0.94322851954506359</c:v>
                </c:pt>
                <c:pt idx="43">
                  <c:v>0.94710521254087332</c:v>
                </c:pt>
                <c:pt idx="44">
                  <c:v>0.94829999999999992</c:v>
                </c:pt>
                <c:pt idx="45">
                  <c:v>0.95599483460812562</c:v>
                </c:pt>
                <c:pt idx="46">
                  <c:v>0.95001475942143077</c:v>
                </c:pt>
                <c:pt idx="47">
                  <c:v>0.92464829446906915</c:v>
                </c:pt>
                <c:pt idx="48">
                  <c:v>0.91497937757780279</c:v>
                </c:pt>
                <c:pt idx="49">
                  <c:v>0.91183228029867891</c:v>
                </c:pt>
                <c:pt idx="50">
                  <c:v>0.92078624078624083</c:v>
                </c:pt>
                <c:pt idx="51">
                  <c:v>0.9274275288870869</c:v>
                </c:pt>
                <c:pt idx="52">
                  <c:v>0.93096446700507607</c:v>
                </c:pt>
                <c:pt idx="53">
                  <c:v>0.94582782803130405</c:v>
                </c:pt>
                <c:pt idx="54">
                  <c:v>0.94749481497653087</c:v>
                </c:pt>
                <c:pt idx="55">
                  <c:v>0.95691030960740509</c:v>
                </c:pt>
                <c:pt idx="56">
                  <c:v>0.95992895992895999</c:v>
                </c:pt>
                <c:pt idx="57">
                  <c:v>0.96033746028267775</c:v>
                </c:pt>
                <c:pt idx="58">
                  <c:v>0.95192684519921622</c:v>
                </c:pt>
                <c:pt idx="59">
                  <c:v>0.93820506392579606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CB2-B066-23DB51FC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</a:t>
            </a:r>
            <a:r>
              <a:rPr lang="en-US" baseline="0"/>
              <a:t>s in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CPS!$B$45:$BI$45</c:f>
              <c:numCache>
                <c:formatCode>#,##0.000</c:formatCode>
                <c:ptCount val="60"/>
                <c:pt idx="0">
                  <c:v>2.2484725050916497E-2</c:v>
                </c:pt>
                <c:pt idx="1">
                  <c:v>2.2445820433436531E-2</c:v>
                </c:pt>
                <c:pt idx="2">
                  <c:v>2.4666442426280973E-2</c:v>
                </c:pt>
                <c:pt idx="3">
                  <c:v>2.6067983463481856E-2</c:v>
                </c:pt>
                <c:pt idx="4">
                  <c:v>2.7747829540940815E-2</c:v>
                </c:pt>
                <c:pt idx="5">
                  <c:v>2.8388359882530925E-2</c:v>
                </c:pt>
                <c:pt idx="6">
                  <c:v>2.8473413379073758E-2</c:v>
                </c:pt>
                <c:pt idx="7">
                  <c:v>2.9979758192461296E-2</c:v>
                </c:pt>
                <c:pt idx="8">
                  <c:v>3.176053924368788E-2</c:v>
                </c:pt>
                <c:pt idx="9">
                  <c:v>3.4702629500056426E-2</c:v>
                </c:pt>
                <c:pt idx="10">
                  <c:v>3.8700484468509544E-2</c:v>
                </c:pt>
                <c:pt idx="11">
                  <c:v>3.9889042995839112E-2</c:v>
                </c:pt>
                <c:pt idx="12">
                  <c:v>4.3252121543936491E-2</c:v>
                </c:pt>
                <c:pt idx="13">
                  <c:v>4.3295937261736195E-2</c:v>
                </c:pt>
                <c:pt idx="14">
                  <c:v>4.2520648516365861E-2</c:v>
                </c:pt>
                <c:pt idx="15">
                  <c:v>4.0046238956320701E-2</c:v>
                </c:pt>
                <c:pt idx="16">
                  <c:v>4.0949356510111987E-2</c:v>
                </c:pt>
                <c:pt idx="17">
                  <c:v>3.8931235144660271E-2</c:v>
                </c:pt>
                <c:pt idx="18">
                  <c:v>3.6232867417560051E-2</c:v>
                </c:pt>
                <c:pt idx="19">
                  <c:v>3.2216622195869155E-2</c:v>
                </c:pt>
                <c:pt idx="20">
                  <c:v>3.063441216539637E-2</c:v>
                </c:pt>
                <c:pt idx="21">
                  <c:v>3.1469933997009807E-2</c:v>
                </c:pt>
                <c:pt idx="22">
                  <c:v>3.0829147557690909E-2</c:v>
                </c:pt>
                <c:pt idx="23">
                  <c:v>2.8373954165150966E-2</c:v>
                </c:pt>
                <c:pt idx="24">
                  <c:v>2.6571637426900586E-2</c:v>
                </c:pt>
                <c:pt idx="25">
                  <c:v>2.5987948689512402E-2</c:v>
                </c:pt>
                <c:pt idx="26">
                  <c:v>2.5341568407261837E-2</c:v>
                </c:pt>
                <c:pt idx="27">
                  <c:v>2.5068959922115854E-2</c:v>
                </c:pt>
                <c:pt idx="28">
                  <c:v>2.4235125879652278E-2</c:v>
                </c:pt>
                <c:pt idx="29">
                  <c:v>2.3850149774390476E-2</c:v>
                </c:pt>
                <c:pt idx="30">
                  <c:v>2.3742580443611373E-2</c:v>
                </c:pt>
                <c:pt idx="31">
                  <c:v>2.629883205799436E-2</c:v>
                </c:pt>
                <c:pt idx="32">
                  <c:v>2.5671389300063439E-2</c:v>
                </c:pt>
                <c:pt idx="33">
                  <c:v>2.896467616185374E-2</c:v>
                </c:pt>
                <c:pt idx="34">
                  <c:v>2.8670496299746415E-2</c:v>
                </c:pt>
                <c:pt idx="35">
                  <c:v>3.0249845137311583E-2</c:v>
                </c:pt>
                <c:pt idx="36">
                  <c:v>3.1997465547283381E-2</c:v>
                </c:pt>
                <c:pt idx="37">
                  <c:v>3.2268491084415235E-2</c:v>
                </c:pt>
                <c:pt idx="38">
                  <c:v>3.198834825763297E-2</c:v>
                </c:pt>
                <c:pt idx="39">
                  <c:v>3.2848977343158184E-2</c:v>
                </c:pt>
                <c:pt idx="40">
                  <c:v>3.6005173558919149E-2</c:v>
                </c:pt>
                <c:pt idx="41">
                  <c:v>3.2938076416337288E-2</c:v>
                </c:pt>
                <c:pt idx="42">
                  <c:v>3.3160545568177643E-2</c:v>
                </c:pt>
                <c:pt idx="43">
                  <c:v>3.6573127671436535E-2</c:v>
                </c:pt>
                <c:pt idx="44">
                  <c:v>3.2973323665229169E-2</c:v>
                </c:pt>
                <c:pt idx="45">
                  <c:v>3.5872028267465529E-2</c:v>
                </c:pt>
                <c:pt idx="46">
                  <c:v>3.5929067077872009E-2</c:v>
                </c:pt>
                <c:pt idx="47">
                  <c:v>3.8890358668128046E-2</c:v>
                </c:pt>
                <c:pt idx="48">
                  <c:v>3.540473042456295E-2</c:v>
                </c:pt>
                <c:pt idx="49">
                  <c:v>3.5092299086332275E-2</c:v>
                </c:pt>
                <c:pt idx="50">
                  <c:v>3.4649691240375084E-2</c:v>
                </c:pt>
                <c:pt idx="51">
                  <c:v>3.5091098185740147E-2</c:v>
                </c:pt>
                <c:pt idx="52">
                  <c:v>3.7365102696012072E-2</c:v>
                </c:pt>
                <c:pt idx="53">
                  <c:v>3.5984334406142154E-2</c:v>
                </c:pt>
                <c:pt idx="54">
                  <c:v>3.36377345844504E-2</c:v>
                </c:pt>
                <c:pt idx="55">
                  <c:v>3.4598307782524922E-2</c:v>
                </c:pt>
                <c:pt idx="56">
                  <c:v>3.8427985693099541E-2</c:v>
                </c:pt>
                <c:pt idx="57">
                  <c:v>3.6455849841779013E-2</c:v>
                </c:pt>
                <c:pt idx="58">
                  <c:v>3.5850025680534157E-2</c:v>
                </c:pt>
                <c:pt idx="59">
                  <c:v>3.2764703039675255E-2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43FE-A49F-93BF04F7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teacher/Male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CPS!$A$155</c:f>
              <c:strCache>
                <c:ptCount val="1"/>
                <c:pt idx="0">
                  <c:v>male teach/male 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CPS!$B$155:$BI$155</c:f>
              <c:numCache>
                <c:formatCode>General</c:formatCode>
                <c:ptCount val="60"/>
                <c:pt idx="0">
                  <c:v>0</c:v>
                </c:pt>
                <c:pt idx="1">
                  <c:v>-0.14632921756274486</c:v>
                </c:pt>
                <c:pt idx="2">
                  <c:v>0.24082462856623366</c:v>
                </c:pt>
                <c:pt idx="3">
                  <c:v>2.8264134785176864E-2</c:v>
                </c:pt>
                <c:pt idx="4">
                  <c:v>-1.1228975156080345E-2</c:v>
                </c:pt>
                <c:pt idx="5">
                  <c:v>-2.704578965760307E-2</c:v>
                </c:pt>
                <c:pt idx="6">
                  <c:v>-5.4087995967934344E-2</c:v>
                </c:pt>
                <c:pt idx="7">
                  <c:v>5.3807058735911628E-2</c:v>
                </c:pt>
                <c:pt idx="8">
                  <c:v>0.10605844301199419</c:v>
                </c:pt>
                <c:pt idx="9">
                  <c:v>3.4842260408292081E-2</c:v>
                </c:pt>
                <c:pt idx="10">
                  <c:v>0.12006018623357706</c:v>
                </c:pt>
                <c:pt idx="11">
                  <c:v>1.463315202486859E-2</c:v>
                </c:pt>
                <c:pt idx="12">
                  <c:v>4.1716754968381675E-2</c:v>
                </c:pt>
                <c:pt idx="13">
                  <c:v>-5.9278870728567412E-2</c:v>
                </c:pt>
                <c:pt idx="14">
                  <c:v>1.8888082805289752E-2</c:v>
                </c:pt>
                <c:pt idx="15">
                  <c:v>-7.7072847669751976E-2</c:v>
                </c:pt>
                <c:pt idx="16">
                  <c:v>2.272071526348407E-2</c:v>
                </c:pt>
                <c:pt idx="17">
                  <c:v>-0.10295635231118627</c:v>
                </c:pt>
                <c:pt idx="18">
                  <c:v>-9.9972513205511593E-2</c:v>
                </c:pt>
                <c:pt idx="19">
                  <c:v>-0.19529625559736186</c:v>
                </c:pt>
                <c:pt idx="20">
                  <c:v>-0.10754111730499361</c:v>
                </c:pt>
                <c:pt idx="21">
                  <c:v>1.8113816864545385E-2</c:v>
                </c:pt>
                <c:pt idx="22">
                  <c:v>-0.11257883256436374</c:v>
                </c:pt>
                <c:pt idx="23">
                  <c:v>-3.6288925152287987E-2</c:v>
                </c:pt>
                <c:pt idx="24">
                  <c:v>-5.2506527852725249E-2</c:v>
                </c:pt>
                <c:pt idx="25">
                  <c:v>-6.0001033309283081E-2</c:v>
                </c:pt>
                <c:pt idx="26">
                  <c:v>1.5555291345584976E-2</c:v>
                </c:pt>
                <c:pt idx="27">
                  <c:v>-5.5246457559532836E-2</c:v>
                </c:pt>
                <c:pt idx="28">
                  <c:v>-9.5612274295931776E-2</c:v>
                </c:pt>
                <c:pt idx="29">
                  <c:v>7.437254986025188E-2</c:v>
                </c:pt>
                <c:pt idx="30">
                  <c:v>-0.12586723279605661</c:v>
                </c:pt>
                <c:pt idx="31">
                  <c:v>0.16265333521736913</c:v>
                </c:pt>
                <c:pt idx="32">
                  <c:v>7.2010675874005337E-2</c:v>
                </c:pt>
                <c:pt idx="33">
                  <c:v>9.2410437794584688E-2</c:v>
                </c:pt>
                <c:pt idx="34">
                  <c:v>1.9274132612866701E-2</c:v>
                </c:pt>
                <c:pt idx="35">
                  <c:v>-6.5997078416203614E-2</c:v>
                </c:pt>
                <c:pt idx="36">
                  <c:v>0.11618986638060758</c:v>
                </c:pt>
                <c:pt idx="37">
                  <c:v>2.9633582485588672E-2</c:v>
                </c:pt>
                <c:pt idx="38">
                  <c:v>-1.5287849312421553E-2</c:v>
                </c:pt>
                <c:pt idx="39">
                  <c:v>0.13237322240380678</c:v>
                </c:pt>
                <c:pt idx="40">
                  <c:v>3.5670583025938285E-2</c:v>
                </c:pt>
                <c:pt idx="41">
                  <c:v>-0.15853422425657326</c:v>
                </c:pt>
                <c:pt idx="42">
                  <c:v>-7.7202907318037806E-2</c:v>
                </c:pt>
                <c:pt idx="43">
                  <c:v>0.13756408373858964</c:v>
                </c:pt>
                <c:pt idx="44">
                  <c:v>-0.10603176884723897</c:v>
                </c:pt>
                <c:pt idx="45">
                  <c:v>0.13538997056517665</c:v>
                </c:pt>
                <c:pt idx="46">
                  <c:v>-2.1650546656795555E-2</c:v>
                </c:pt>
                <c:pt idx="47">
                  <c:v>7.286829815742335E-2</c:v>
                </c:pt>
                <c:pt idx="48">
                  <c:v>-9.2957663806822133E-2</c:v>
                </c:pt>
                <c:pt idx="49">
                  <c:v>-7.0830443784171582E-2</c:v>
                </c:pt>
                <c:pt idx="50">
                  <c:v>8.7009530024539039E-2</c:v>
                </c:pt>
                <c:pt idx="51">
                  <c:v>-1.8310999106466053E-2</c:v>
                </c:pt>
                <c:pt idx="52">
                  <c:v>0.12992431137904514</c:v>
                </c:pt>
                <c:pt idx="53">
                  <c:v>-6.1665314690237505E-2</c:v>
                </c:pt>
                <c:pt idx="54">
                  <c:v>-0.16196739299505847</c:v>
                </c:pt>
                <c:pt idx="55">
                  <c:v>3.2139745835759292E-2</c:v>
                </c:pt>
                <c:pt idx="56">
                  <c:v>0.18121656787078999</c:v>
                </c:pt>
                <c:pt idx="57">
                  <c:v>-0.1643075407906629</c:v>
                </c:pt>
                <c:pt idx="58">
                  <c:v>8.854677789138643E-2</c:v>
                </c:pt>
                <c:pt idx="59">
                  <c:v>-0.11435969740518637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2-44B1-9EA8-83F5B4CC7663}"/>
            </c:ext>
          </c:extLst>
        </c:ser>
        <c:ser>
          <c:idx val="2"/>
          <c:order val="1"/>
          <c:tx>
            <c:strRef>
              <c:f>CPS!$A$156</c:f>
              <c:strCache>
                <c:ptCount val="1"/>
                <c:pt idx="0">
                  <c:v>male lf/male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CPS!$B$156:$BI$156</c:f>
              <c:numCache>
                <c:formatCode>General</c:formatCode>
                <c:ptCount val="60"/>
                <c:pt idx="0">
                  <c:v>0</c:v>
                </c:pt>
                <c:pt idx="1">
                  <c:v>5.0614031268783402E-3</c:v>
                </c:pt>
                <c:pt idx="2">
                  <c:v>-8.9089682569645848E-3</c:v>
                </c:pt>
                <c:pt idx="3">
                  <c:v>4.8854368431832107E-3</c:v>
                </c:pt>
                <c:pt idx="4">
                  <c:v>1.5096639781622678E-4</c:v>
                </c:pt>
                <c:pt idx="5">
                  <c:v>7.1331468029396661E-3</c:v>
                </c:pt>
                <c:pt idx="6">
                  <c:v>-3.8989711891245366E-3</c:v>
                </c:pt>
                <c:pt idx="7">
                  <c:v>-3.6831293591180758E-3</c:v>
                </c:pt>
                <c:pt idx="8">
                  <c:v>-1.3074047461873184E-3</c:v>
                </c:pt>
                <c:pt idx="9">
                  <c:v>-9.1038250906503165E-3</c:v>
                </c:pt>
                <c:pt idx="10">
                  <c:v>-4.116888839338681E-3</c:v>
                </c:pt>
                <c:pt idx="11">
                  <c:v>-1.5865375143033905E-3</c:v>
                </c:pt>
                <c:pt idx="12">
                  <c:v>1.6079396967256521E-3</c:v>
                </c:pt>
                <c:pt idx="13">
                  <c:v>1.3724605842568155E-3</c:v>
                </c:pt>
                <c:pt idx="14">
                  <c:v>-8.5611866900273115E-5</c:v>
                </c:pt>
                <c:pt idx="15">
                  <c:v>-2.2594961457370194E-3</c:v>
                </c:pt>
                <c:pt idx="16">
                  <c:v>1.4244295007911079E-3</c:v>
                </c:pt>
                <c:pt idx="17">
                  <c:v>1.6515564621990275E-3</c:v>
                </c:pt>
                <c:pt idx="18">
                  <c:v>-2.3688367168096941E-3</c:v>
                </c:pt>
                <c:pt idx="19">
                  <c:v>3.1066747054930705E-3</c:v>
                </c:pt>
                <c:pt idx="20">
                  <c:v>-5.8121803442445358E-3</c:v>
                </c:pt>
                <c:pt idx="21">
                  <c:v>-4.62977895873809E-3</c:v>
                </c:pt>
                <c:pt idx="22">
                  <c:v>-1.9627091678486586E-3</c:v>
                </c:pt>
                <c:pt idx="23">
                  <c:v>4.4967168377099132E-3</c:v>
                </c:pt>
                <c:pt idx="24">
                  <c:v>-4.1837642335840475E-3</c:v>
                </c:pt>
                <c:pt idx="25">
                  <c:v>1.1958452749868537E-3</c:v>
                </c:pt>
                <c:pt idx="26">
                  <c:v>1.2405739819278117E-4</c:v>
                </c:pt>
                <c:pt idx="27">
                  <c:v>1.9224119939613427E-4</c:v>
                </c:pt>
                <c:pt idx="28">
                  <c:v>2.0401225026902836E-3</c:v>
                </c:pt>
                <c:pt idx="29">
                  <c:v>-7.846271833620258E-3</c:v>
                </c:pt>
                <c:pt idx="30">
                  <c:v>1.9997231851998365E-3</c:v>
                </c:pt>
                <c:pt idx="31">
                  <c:v>-2.0154019479077245E-3</c:v>
                </c:pt>
                <c:pt idx="32">
                  <c:v>-6.5462539595216862E-3</c:v>
                </c:pt>
                <c:pt idx="33">
                  <c:v>1.816380220147365E-3</c:v>
                </c:pt>
                <c:pt idx="34">
                  <c:v>5.9940600102900005E-3</c:v>
                </c:pt>
                <c:pt idx="35">
                  <c:v>-3.5237610741576247E-3</c:v>
                </c:pt>
                <c:pt idx="36">
                  <c:v>9.3793891008332325E-3</c:v>
                </c:pt>
                <c:pt idx="37">
                  <c:v>-4.3325587979109598E-3</c:v>
                </c:pt>
                <c:pt idx="38">
                  <c:v>5.2677253956582154E-3</c:v>
                </c:pt>
                <c:pt idx="39">
                  <c:v>-6.8768354614085342E-3</c:v>
                </c:pt>
                <c:pt idx="40">
                  <c:v>2.3930516409820662E-3</c:v>
                </c:pt>
                <c:pt idx="41">
                  <c:v>-1.1183098282840698E-2</c:v>
                </c:pt>
                <c:pt idx="42">
                  <c:v>-6.5913345127801976E-3</c:v>
                </c:pt>
                <c:pt idx="43">
                  <c:v>1.8978495229475534E-4</c:v>
                </c:pt>
                <c:pt idx="44">
                  <c:v>6.2713612078066361E-3</c:v>
                </c:pt>
                <c:pt idx="45">
                  <c:v>4.222480257419392E-3</c:v>
                </c:pt>
                <c:pt idx="46">
                  <c:v>-9.3053366551749256E-3</c:v>
                </c:pt>
                <c:pt idx="47">
                  <c:v>-7.8831688527159771E-3</c:v>
                </c:pt>
                <c:pt idx="48">
                  <c:v>-3.7884372765028401E-3</c:v>
                </c:pt>
                <c:pt idx="49">
                  <c:v>-9.4931859736577667E-3</c:v>
                </c:pt>
                <c:pt idx="50">
                  <c:v>-1.5597699513444918E-4</c:v>
                </c:pt>
                <c:pt idx="51">
                  <c:v>1.6463898553087386E-6</c:v>
                </c:pt>
                <c:pt idx="52">
                  <c:v>-1.2105213045725233E-2</c:v>
                </c:pt>
                <c:pt idx="53">
                  <c:v>4.6730928319186626E-3</c:v>
                </c:pt>
                <c:pt idx="54">
                  <c:v>1.6263905526773537E-3</c:v>
                </c:pt>
                <c:pt idx="55">
                  <c:v>-1.8723790114074101E-3</c:v>
                </c:pt>
                <c:pt idx="56">
                  <c:v>2.7223200445437856E-3</c:v>
                </c:pt>
                <c:pt idx="57">
                  <c:v>2.2203066309269825E-3</c:v>
                </c:pt>
                <c:pt idx="58">
                  <c:v>-8.3861119771847237E-3</c:v>
                </c:pt>
                <c:pt idx="59">
                  <c:v>-1.5555344510038815E-2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2-44B1-9EA8-83F5B4CC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BLS: Employment</a:t>
            </a:r>
            <a:r>
              <a:rPr lang="en-US" baseline="0"/>
              <a:t> Rate (seasonally adj),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[1]final!$Q$8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[1]final!$Q$9:$Q$304</c:f>
              <c:numCache>
                <c:formatCode>General</c:formatCode>
                <c:ptCount val="296"/>
                <c:pt idx="0">
                  <c:v>97.369184640680913</c:v>
                </c:pt>
                <c:pt idx="1">
                  <c:v>97.146462195477042</c:v>
                </c:pt>
                <c:pt idx="2">
                  <c:v>97.207729468599041</c:v>
                </c:pt>
                <c:pt idx="3">
                  <c:v>97.015793043309756</c:v>
                </c:pt>
                <c:pt idx="4">
                  <c:v>96.051361266653785</c:v>
                </c:pt>
                <c:pt idx="5">
                  <c:v>94.789771094722724</c:v>
                </c:pt>
                <c:pt idx="6">
                  <c:v>94.473709414807004</c:v>
                </c:pt>
                <c:pt idx="7">
                  <c:v>93.257892734880187</c:v>
                </c:pt>
                <c:pt idx="8">
                  <c:v>94.455616202240734</c:v>
                </c:pt>
                <c:pt idx="9">
                  <c:v>95.162208309618663</c:v>
                </c:pt>
                <c:pt idx="10">
                  <c:v>96.35249764373232</c:v>
                </c:pt>
                <c:pt idx="11">
                  <c:v>96.822966507177028</c:v>
                </c:pt>
                <c:pt idx="12">
                  <c:v>97.552078333493327</c:v>
                </c:pt>
                <c:pt idx="13">
                  <c:v>98.121974830590503</c:v>
                </c:pt>
                <c:pt idx="14">
                  <c:v>97.590244846607959</c:v>
                </c:pt>
                <c:pt idx="15">
                  <c:v>97.391637897967016</c:v>
                </c:pt>
                <c:pt idx="16">
                  <c:v>97.833317495010931</c:v>
                </c:pt>
                <c:pt idx="17">
                  <c:v>97.943712688335069</c:v>
                </c:pt>
                <c:pt idx="18">
                  <c:v>97.395735044347987</c:v>
                </c:pt>
                <c:pt idx="19">
                  <c:v>98.030757689422359</c:v>
                </c:pt>
                <c:pt idx="20">
                  <c:v>98.041044776119406</c:v>
                </c:pt>
                <c:pt idx="21">
                  <c:v>97.86599571335384</c:v>
                </c:pt>
                <c:pt idx="22">
                  <c:v>98.113032162111907</c:v>
                </c:pt>
                <c:pt idx="23">
                  <c:v>97.05171130952381</c:v>
                </c:pt>
                <c:pt idx="24">
                  <c:v>95.704212284282804</c:v>
                </c:pt>
                <c:pt idx="25">
                  <c:v>94.798222880414656</c:v>
                </c:pt>
                <c:pt idx="26">
                  <c:v>94.733426054705603</c:v>
                </c:pt>
                <c:pt idx="27">
                  <c:v>95.327189798008007</c:v>
                </c:pt>
                <c:pt idx="28">
                  <c:v>96.138888888888886</c:v>
                </c:pt>
                <c:pt idx="29">
                  <c:v>96.753607103218641</c:v>
                </c:pt>
                <c:pt idx="30">
                  <c:v>97.340869081812286</c:v>
                </c:pt>
                <c:pt idx="31">
                  <c:v>97.023091903922847</c:v>
                </c:pt>
                <c:pt idx="32">
                  <c:v>96.864564007421151</c:v>
                </c:pt>
                <c:pt idx="33">
                  <c:v>96.734044544263526</c:v>
                </c:pt>
                <c:pt idx="34">
                  <c:v>96.511300759636114</c:v>
                </c:pt>
                <c:pt idx="35">
                  <c:v>96.826144283292521</c:v>
                </c:pt>
                <c:pt idx="36">
                  <c:v>97.177533163985316</c:v>
                </c:pt>
                <c:pt idx="37">
                  <c:v>96.955415213497972</c:v>
                </c:pt>
                <c:pt idx="38">
                  <c:v>96.601022533611058</c:v>
                </c:pt>
                <c:pt idx="39">
                  <c:v>95.804794520547944</c:v>
                </c:pt>
                <c:pt idx="40">
                  <c:v>93.952999617883066</c:v>
                </c:pt>
                <c:pt idx="41">
                  <c:v>92.578496669838245</c:v>
                </c:pt>
                <c:pt idx="42">
                  <c:v>93.153033044471954</c:v>
                </c:pt>
                <c:pt idx="43">
                  <c:v>94.067471727046197</c:v>
                </c:pt>
                <c:pt idx="44">
                  <c:v>94.762179857500485</c:v>
                </c:pt>
                <c:pt idx="45">
                  <c:v>95.738937626530415</c:v>
                </c:pt>
                <c:pt idx="46">
                  <c:v>95.743034055727549</c:v>
                </c:pt>
                <c:pt idx="47">
                  <c:v>95.237167624427769</c:v>
                </c:pt>
                <c:pt idx="48">
                  <c:v>95.728325386786025</c:v>
                </c:pt>
                <c:pt idx="49">
                  <c:v>95.541028393013946</c:v>
                </c:pt>
                <c:pt idx="50">
                  <c:v>94.923362296202285</c:v>
                </c:pt>
                <c:pt idx="51">
                  <c:v>94.361121932216591</c:v>
                </c:pt>
                <c:pt idx="52">
                  <c:v>94.074874717500251</c:v>
                </c:pt>
                <c:pt idx="53">
                  <c:v>93.916870415647921</c:v>
                </c:pt>
                <c:pt idx="54">
                  <c:v>94.298891178490834</c:v>
                </c:pt>
                <c:pt idx="55">
                  <c:v>94.806607973093278</c:v>
                </c:pt>
                <c:pt idx="56">
                  <c:v>95.56</c:v>
                </c:pt>
                <c:pt idx="57">
                  <c:v>95.612172682236377</c:v>
                </c:pt>
                <c:pt idx="58">
                  <c:v>95.271294331615636</c:v>
                </c:pt>
                <c:pt idx="59">
                  <c:v>95.564312417904418</c:v>
                </c:pt>
                <c:pt idx="60">
                  <c:v>95.234232407219636</c:v>
                </c:pt>
                <c:pt idx="61">
                  <c:v>95.541401273885356</c:v>
                </c:pt>
                <c:pt idx="62">
                  <c:v>95.952936403286344</c:v>
                </c:pt>
                <c:pt idx="63">
                  <c:v>95.38554948391014</c:v>
                </c:pt>
                <c:pt idx="64">
                  <c:v>96.233120113717135</c:v>
                </c:pt>
                <c:pt idx="65">
                  <c:v>96.491939572138293</c:v>
                </c:pt>
                <c:pt idx="66">
                  <c:v>96.935059680356062</c:v>
                </c:pt>
                <c:pt idx="67">
                  <c:v>96.531148867313917</c:v>
                </c:pt>
                <c:pt idx="68">
                  <c:v>96.759165485112419</c:v>
                </c:pt>
                <c:pt idx="69">
                  <c:v>97.165338444466869</c:v>
                </c:pt>
                <c:pt idx="70">
                  <c:v>97.003027245206866</c:v>
                </c:pt>
                <c:pt idx="71">
                  <c:v>97.423461655046978</c:v>
                </c:pt>
                <c:pt idx="72">
                  <c:v>97.304935903906326</c:v>
                </c:pt>
                <c:pt idx="73">
                  <c:v>97.609001406469758</c:v>
                </c:pt>
                <c:pt idx="74">
                  <c:v>97.615454271053423</c:v>
                </c:pt>
                <c:pt idx="75">
                  <c:v>98.005012531328319</c:v>
                </c:pt>
                <c:pt idx="76">
                  <c:v>97.732471407260064</c:v>
                </c:pt>
                <c:pt idx="77">
                  <c:v>97.795353435491833</c:v>
                </c:pt>
                <c:pt idx="78">
                  <c:v>97.981078708670637</c:v>
                </c:pt>
                <c:pt idx="79">
                  <c:v>97.952710495963089</c:v>
                </c:pt>
                <c:pt idx="80">
                  <c:v>97.950428979980927</c:v>
                </c:pt>
                <c:pt idx="81">
                  <c:v>98.110890715027864</c:v>
                </c:pt>
                <c:pt idx="82">
                  <c:v>98.082706766917298</c:v>
                </c:pt>
                <c:pt idx="83">
                  <c:v>98.170617883143549</c:v>
                </c:pt>
                <c:pt idx="84">
                  <c:v>98.275544079675399</c:v>
                </c:pt>
                <c:pt idx="85">
                  <c:v>98.223117787140495</c:v>
                </c:pt>
                <c:pt idx="86">
                  <c:v>98.021156301294909</c:v>
                </c:pt>
                <c:pt idx="87">
                  <c:v>97.940295798929327</c:v>
                </c:pt>
                <c:pt idx="88">
                  <c:v>97.289560783612131</c:v>
                </c:pt>
                <c:pt idx="89">
                  <c:v>96.539516771395697</c:v>
                </c:pt>
                <c:pt idx="90">
                  <c:v>96.437994722955139</c:v>
                </c:pt>
                <c:pt idx="91">
                  <c:v>95.680195087963767</c:v>
                </c:pt>
                <c:pt idx="92">
                  <c:v>95.70498915401302</c:v>
                </c:pt>
                <c:pt idx="93">
                  <c:v>95.822229863319862</c:v>
                </c:pt>
                <c:pt idx="94">
                  <c:v>95.447223399745653</c:v>
                </c:pt>
                <c:pt idx="95">
                  <c:v>95.437452995738283</c:v>
                </c:pt>
                <c:pt idx="96">
                  <c:v>96.039358359517109</c:v>
                </c:pt>
                <c:pt idx="97">
                  <c:v>96.000651624989814</c:v>
                </c:pt>
                <c:pt idx="98">
                  <c:v>96.384089995982322</c:v>
                </c:pt>
                <c:pt idx="99">
                  <c:v>96.544585987261144</c:v>
                </c:pt>
                <c:pt idx="100">
                  <c:v>96.542012204662811</c:v>
                </c:pt>
                <c:pt idx="101">
                  <c:v>96.576715497301464</c:v>
                </c:pt>
                <c:pt idx="102">
                  <c:v>96.603198781416594</c:v>
                </c:pt>
                <c:pt idx="103">
                  <c:v>96.85553470919325</c:v>
                </c:pt>
                <c:pt idx="104">
                  <c:v>96.549165120593699</c:v>
                </c:pt>
                <c:pt idx="105">
                  <c:v>96.208495914010157</c:v>
                </c:pt>
                <c:pt idx="106">
                  <c:v>96.231778425655975</c:v>
                </c:pt>
                <c:pt idx="107">
                  <c:v>94.877697841726615</c:v>
                </c:pt>
                <c:pt idx="108">
                  <c:v>93.382563808431314</c:v>
                </c:pt>
                <c:pt idx="109">
                  <c:v>92.581581369009697</c:v>
                </c:pt>
                <c:pt idx="110">
                  <c:v>92.909689623765146</c:v>
                </c:pt>
                <c:pt idx="111">
                  <c:v>93.228913992653688</c:v>
                </c:pt>
                <c:pt idx="112">
                  <c:v>93.966942148760339</c:v>
                </c:pt>
                <c:pt idx="113">
                  <c:v>93.938365462937824</c:v>
                </c:pt>
                <c:pt idx="114">
                  <c:v>93.686546090230621</c:v>
                </c:pt>
                <c:pt idx="115">
                  <c:v>93.638846333177923</c:v>
                </c:pt>
                <c:pt idx="116">
                  <c:v>94.01268834258525</c:v>
                </c:pt>
                <c:pt idx="117">
                  <c:v>94.292625523012546</c:v>
                </c:pt>
                <c:pt idx="118">
                  <c:v>94.439043359906677</c:v>
                </c:pt>
                <c:pt idx="119">
                  <c:v>94.696189495365601</c:v>
                </c:pt>
                <c:pt idx="120">
                  <c:v>95.270356640674933</c:v>
                </c:pt>
                <c:pt idx="121">
                  <c:v>95.818239593263428</c:v>
                </c:pt>
                <c:pt idx="122">
                  <c:v>95.853843241196515</c:v>
                </c:pt>
                <c:pt idx="123">
                  <c:v>95.671725688589092</c:v>
                </c:pt>
                <c:pt idx="124">
                  <c:v>95.624537151320666</c:v>
                </c:pt>
                <c:pt idx="125">
                  <c:v>96.036323475273051</c:v>
                </c:pt>
                <c:pt idx="126">
                  <c:v>95.801131868800582</c:v>
                </c:pt>
                <c:pt idx="127">
                  <c:v>95.506565474039277</c:v>
                </c:pt>
                <c:pt idx="128">
                  <c:v>94.709907765545964</c:v>
                </c:pt>
                <c:pt idx="129">
                  <c:v>92.874896437448214</c:v>
                </c:pt>
                <c:pt idx="130">
                  <c:v>92.250014644719116</c:v>
                </c:pt>
                <c:pt idx="131">
                  <c:v>93.021088197599909</c:v>
                </c:pt>
                <c:pt idx="132">
                  <c:v>93.381843381843382</c:v>
                </c:pt>
                <c:pt idx="133">
                  <c:v>93.46184647065553</c:v>
                </c:pt>
                <c:pt idx="134">
                  <c:v>93.292648149204354</c:v>
                </c:pt>
                <c:pt idx="135">
                  <c:v>92.040479845357893</c:v>
                </c:pt>
                <c:pt idx="136">
                  <c:v>91.311976454607205</c:v>
                </c:pt>
                <c:pt idx="137">
                  <c:v>90.203898219401225</c:v>
                </c:pt>
                <c:pt idx="138">
                  <c:v>89.300111982082868</c:v>
                </c:pt>
                <c:pt idx="139">
                  <c:v>88.65731686874895</c:v>
                </c:pt>
                <c:pt idx="140">
                  <c:v>88.867077958496921</c:v>
                </c:pt>
                <c:pt idx="141">
                  <c:v>89.350130417892231</c:v>
                </c:pt>
                <c:pt idx="142">
                  <c:v>90.201713180436585</c:v>
                </c:pt>
                <c:pt idx="143">
                  <c:v>91.33905957493667</c:v>
                </c:pt>
                <c:pt idx="144">
                  <c:v>92.089438005685537</c:v>
                </c:pt>
                <c:pt idx="145">
                  <c:v>92.899472625455331</c:v>
                </c:pt>
                <c:pt idx="146">
                  <c:v>93.311450710288426</c:v>
                </c:pt>
                <c:pt idx="147">
                  <c:v>93.253606478253872</c:v>
                </c:pt>
                <c:pt idx="148">
                  <c:v>93.301896902797125</c:v>
                </c:pt>
                <c:pt idx="149">
                  <c:v>93.307044655227543</c:v>
                </c:pt>
                <c:pt idx="150">
                  <c:v>93.362667656258282</c:v>
                </c:pt>
                <c:pt idx="151">
                  <c:v>93.575124062928936</c:v>
                </c:pt>
                <c:pt idx="152">
                  <c:v>93.615368682684334</c:v>
                </c:pt>
                <c:pt idx="153">
                  <c:v>93.222618862848577</c:v>
                </c:pt>
                <c:pt idx="154">
                  <c:v>93.239277071211575</c:v>
                </c:pt>
                <c:pt idx="155">
                  <c:v>93.19312644267761</c:v>
                </c:pt>
                <c:pt idx="156">
                  <c:v>93.520551442430431</c:v>
                </c:pt>
                <c:pt idx="157">
                  <c:v>93.984235952199342</c:v>
                </c:pt>
                <c:pt idx="158">
                  <c:v>94.402035623409674</c:v>
                </c:pt>
                <c:pt idx="159">
                  <c:v>94.401299426425055</c:v>
                </c:pt>
                <c:pt idx="160">
                  <c:v>94.630362032248243</c:v>
                </c:pt>
                <c:pt idx="161">
                  <c:v>94.749949176661914</c:v>
                </c:pt>
                <c:pt idx="162">
                  <c:v>94.7416367225062</c:v>
                </c:pt>
                <c:pt idx="163">
                  <c:v>94.790772802988243</c:v>
                </c:pt>
                <c:pt idx="164">
                  <c:v>95.253435345044551</c:v>
                </c:pt>
                <c:pt idx="165">
                  <c:v>95.092671656034952</c:v>
                </c:pt>
                <c:pt idx="166">
                  <c:v>95.345104333868377</c:v>
                </c:pt>
                <c:pt idx="167">
                  <c:v>95.166800643086816</c:v>
                </c:pt>
                <c:pt idx="168">
                  <c:v>94.908309598760809</c:v>
                </c:pt>
                <c:pt idx="169">
                  <c:v>94.886249245017112</c:v>
                </c:pt>
                <c:pt idx="170">
                  <c:v>94.213126323218063</c:v>
                </c:pt>
                <c:pt idx="171">
                  <c:v>93.90465609534391</c:v>
                </c:pt>
                <c:pt idx="172">
                  <c:v>93.250723680869427</c:v>
                </c:pt>
                <c:pt idx="173">
                  <c:v>92.990939631477147</c:v>
                </c:pt>
                <c:pt idx="174">
                  <c:v>93.063554355027776</c:v>
                </c:pt>
                <c:pt idx="175">
                  <c:v>92.639193112933626</c:v>
                </c:pt>
                <c:pt idx="176">
                  <c:v>92.351347205889866</c:v>
                </c:pt>
                <c:pt idx="177">
                  <c:v>91.897687241537753</c:v>
                </c:pt>
                <c:pt idx="178">
                  <c:v>92.065038982355347</c:v>
                </c:pt>
                <c:pt idx="179">
                  <c:v>92.290612413508214</c:v>
                </c:pt>
                <c:pt idx="180">
                  <c:v>92.760087127891296</c:v>
                </c:pt>
                <c:pt idx="181">
                  <c:v>92.887484459179447</c:v>
                </c:pt>
                <c:pt idx="182">
                  <c:v>93.100750938673343</c:v>
                </c:pt>
                <c:pt idx="183">
                  <c:v>93.500235688472216</c:v>
                </c:pt>
                <c:pt idx="184">
                  <c:v>93.483063328424151</c:v>
                </c:pt>
                <c:pt idx="185">
                  <c:v>94.057616668438399</c:v>
                </c:pt>
                <c:pt idx="186">
                  <c:v>94.365219249051961</c:v>
                </c:pt>
                <c:pt idx="187">
                  <c:v>94.662280469040155</c:v>
                </c:pt>
                <c:pt idx="188">
                  <c:v>94.935699861834408</c:v>
                </c:pt>
                <c:pt idx="189">
                  <c:v>94.732633150290553</c:v>
                </c:pt>
                <c:pt idx="190">
                  <c:v>94.856099656357387</c:v>
                </c:pt>
                <c:pt idx="191">
                  <c:v>94.899670074098111</c:v>
                </c:pt>
                <c:pt idx="192">
                  <c:v>94.674812131697024</c:v>
                </c:pt>
                <c:pt idx="193">
                  <c:v>94.86288351887049</c:v>
                </c:pt>
                <c:pt idx="194">
                  <c:v>95.392630379334676</c:v>
                </c:pt>
                <c:pt idx="195">
                  <c:v>95.611216988837469</c:v>
                </c:pt>
                <c:pt idx="196">
                  <c:v>95.594037702761952</c:v>
                </c:pt>
                <c:pt idx="197">
                  <c:v>95.583126550868485</c:v>
                </c:pt>
                <c:pt idx="198">
                  <c:v>95.828953919345025</c:v>
                </c:pt>
                <c:pt idx="199">
                  <c:v>96.016689847009744</c:v>
                </c:pt>
                <c:pt idx="200">
                  <c:v>96.035855464617782</c:v>
                </c:pt>
                <c:pt idx="201">
                  <c:v>96.294427626415512</c:v>
                </c:pt>
                <c:pt idx="202">
                  <c:v>95.909039611781964</c:v>
                </c:pt>
                <c:pt idx="203">
                  <c:v>96.052780609355537</c:v>
                </c:pt>
                <c:pt idx="204">
                  <c:v>96.333161718437168</c:v>
                </c:pt>
                <c:pt idx="205">
                  <c:v>96.373803758791652</c:v>
                </c:pt>
                <c:pt idx="206">
                  <c:v>96.340474811812399</c:v>
                </c:pt>
                <c:pt idx="207">
                  <c:v>96.575023299161231</c:v>
                </c:pt>
                <c:pt idx="208">
                  <c:v>96.563439901971705</c:v>
                </c:pt>
                <c:pt idx="209">
                  <c:v>96.685452820713124</c:v>
                </c:pt>
                <c:pt idx="210">
                  <c:v>96.631614463251424</c:v>
                </c:pt>
                <c:pt idx="211">
                  <c:v>96.623376623376629</c:v>
                </c:pt>
                <c:pt idx="212">
                  <c:v>96.305682266148565</c:v>
                </c:pt>
                <c:pt idx="213">
                  <c:v>95.925527700752639</c:v>
                </c:pt>
                <c:pt idx="214">
                  <c:v>95.583900226757365</c:v>
                </c:pt>
                <c:pt idx="215">
                  <c:v>94.959746002948179</c:v>
                </c:pt>
                <c:pt idx="216">
                  <c:v>94.353556009997732</c:v>
                </c:pt>
                <c:pt idx="217">
                  <c:v>94.033913684568702</c:v>
                </c:pt>
                <c:pt idx="218">
                  <c:v>94.333409039291396</c:v>
                </c:pt>
                <c:pt idx="219">
                  <c:v>94.011634538610707</c:v>
                </c:pt>
                <c:pt idx="220">
                  <c:v>94.149929278642148</c:v>
                </c:pt>
                <c:pt idx="221">
                  <c:v>93.832227594737432</c:v>
                </c:pt>
                <c:pt idx="222">
                  <c:v>93.389868583623496</c:v>
                </c:pt>
                <c:pt idx="223">
                  <c:v>93.821548821548816</c:v>
                </c:pt>
                <c:pt idx="224">
                  <c:v>94.155112163228495</c:v>
                </c:pt>
                <c:pt idx="225">
                  <c:v>94.571460750084469</c:v>
                </c:pt>
                <c:pt idx="226">
                  <c:v>94.719749146088802</c:v>
                </c:pt>
                <c:pt idx="227">
                  <c:v>94.609769792251541</c:v>
                </c:pt>
                <c:pt idx="228">
                  <c:v>95.015471167369896</c:v>
                </c:pt>
                <c:pt idx="229">
                  <c:v>95.247191011235955</c:v>
                </c:pt>
                <c:pt idx="230">
                  <c:v>95.293723101000509</c:v>
                </c:pt>
                <c:pt idx="231">
                  <c:v>95.560407569141191</c:v>
                </c:pt>
                <c:pt idx="232">
                  <c:v>95.393602225312932</c:v>
                </c:pt>
                <c:pt idx="233">
                  <c:v>95.379113817958313</c:v>
                </c:pt>
                <c:pt idx="234">
                  <c:v>95.635386939734772</c:v>
                </c:pt>
                <c:pt idx="235">
                  <c:v>95.548895548895558</c:v>
                </c:pt>
                <c:pt idx="236">
                  <c:v>95.215232691363411</c:v>
                </c:pt>
                <c:pt idx="237">
                  <c:v>95.623392964604193</c:v>
                </c:pt>
                <c:pt idx="238">
                  <c:v>95.442622950819668</c:v>
                </c:pt>
                <c:pt idx="239">
                  <c:v>95.040961223375206</c:v>
                </c:pt>
                <c:pt idx="240">
                  <c:v>94.822218581025737</c:v>
                </c:pt>
                <c:pt idx="241">
                  <c:v>94.74288212470627</c:v>
                </c:pt>
                <c:pt idx="242">
                  <c:v>93.53676510726568</c:v>
                </c:pt>
                <c:pt idx="243">
                  <c:v>92.253098214773161</c:v>
                </c:pt>
                <c:pt idx="244">
                  <c:v>90.094002528722996</c:v>
                </c:pt>
                <c:pt idx="245">
                  <c:v>88.651198508035762</c:v>
                </c:pt>
                <c:pt idx="246">
                  <c:v>88.567674113009204</c:v>
                </c:pt>
                <c:pt idx="247">
                  <c:v>88.865072822203899</c:v>
                </c:pt>
                <c:pt idx="248">
                  <c:v>88.794093519278093</c:v>
                </c:pt>
                <c:pt idx="249">
                  <c:v>88.756462585034015</c:v>
                </c:pt>
                <c:pt idx="250">
                  <c:v>89.534630857888445</c:v>
                </c:pt>
                <c:pt idx="251">
                  <c:v>89.597992690776195</c:v>
                </c:pt>
                <c:pt idx="252">
                  <c:v>90.329251700680274</c:v>
                </c:pt>
                <c:pt idx="253">
                  <c:v>89.973428772843121</c:v>
                </c:pt>
                <c:pt idx="254">
                  <c:v>90.232809962100703</c:v>
                </c:pt>
                <c:pt idx="255">
                  <c:v>90.613407881296709</c:v>
                </c:pt>
                <c:pt idx="256">
                  <c:v>91.209462461128382</c:v>
                </c:pt>
                <c:pt idx="257">
                  <c:v>91.990466160412396</c:v>
                </c:pt>
                <c:pt idx="258">
                  <c:v>92.066308144369899</c:v>
                </c:pt>
                <c:pt idx="259">
                  <c:v>92.204374760155687</c:v>
                </c:pt>
                <c:pt idx="260">
                  <c:v>92.38957475994512</c:v>
                </c:pt>
                <c:pt idx="261">
                  <c:v>92.555056425988823</c:v>
                </c:pt>
                <c:pt idx="262">
                  <c:v>92.079153946794591</c:v>
                </c:pt>
                <c:pt idx="263">
                  <c:v>92.784292337060265</c:v>
                </c:pt>
                <c:pt idx="264">
                  <c:v>93.193916349809896</c:v>
                </c:pt>
                <c:pt idx="265">
                  <c:v>93.340575774035855</c:v>
                </c:pt>
                <c:pt idx="266">
                  <c:v>93.702784372976481</c:v>
                </c:pt>
                <c:pt idx="267">
                  <c:v>94.180407371483994</c:v>
                </c:pt>
                <c:pt idx="268">
                  <c:v>94.276273715625663</c:v>
                </c:pt>
                <c:pt idx="269">
                  <c:v>94.557352628218766</c:v>
                </c:pt>
                <c:pt idx="270">
                  <c:v>94.738528924736926</c:v>
                </c:pt>
                <c:pt idx="271">
                  <c:v>94.507595878041002</c:v>
                </c:pt>
                <c:pt idx="272">
                  <c:v>95.07498026835043</c:v>
                </c:pt>
                <c:pt idx="273">
                  <c:v>94.832176228010638</c:v>
                </c:pt>
                <c:pt idx="274">
                  <c:v>94.906709630476584</c:v>
                </c:pt>
                <c:pt idx="275">
                  <c:v>95.021351942505987</c:v>
                </c:pt>
                <c:pt idx="276">
                  <c:v>95.181719485085054</c:v>
                </c:pt>
                <c:pt idx="277">
                  <c:v>95.548992175760404</c:v>
                </c:pt>
                <c:pt idx="278">
                  <c:v>95.457120782899821</c:v>
                </c:pt>
                <c:pt idx="279">
                  <c:v>95.559785964190155</c:v>
                </c:pt>
                <c:pt idx="280">
                  <c:v>96.079528119597285</c:v>
                </c:pt>
                <c:pt idx="281">
                  <c:v>96.003834704071849</c:v>
                </c:pt>
                <c:pt idx="282">
                  <c:v>96.295548601998576</c:v>
                </c:pt>
                <c:pt idx="283">
                  <c:v>96.201511335012597</c:v>
                </c:pt>
                <c:pt idx="284">
                  <c:v>96.264166081636745</c:v>
                </c:pt>
                <c:pt idx="285">
                  <c:v>96.495644730879619</c:v>
                </c:pt>
                <c:pt idx="286">
                  <c:v>96.265247728527683</c:v>
                </c:pt>
                <c:pt idx="287">
                  <c:v>96.116456453462291</c:v>
                </c:pt>
                <c:pt idx="288">
                  <c:v>95.990554187810886</c:v>
                </c:pt>
                <c:pt idx="289">
                  <c:v>87.119717578652271</c:v>
                </c:pt>
                <c:pt idx="290">
                  <c:v>90.072639225181589</c:v>
                </c:pt>
                <c:pt idx="291">
                  <c:v>92.541763042919555</c:v>
                </c:pt>
                <c:pt idx="292">
                  <c:v>93.255372621428933</c:v>
                </c:pt>
                <c:pt idx="293">
                  <c:v>93.422530895720556</c:v>
                </c:pt>
                <c:pt idx="294">
                  <c:v>94.164887669004784</c:v>
                </c:pt>
                <c:pt idx="295">
                  <c:v>95.351318396585881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E-4C84-A4D1-0D835BF10D3A}"/>
            </c:ext>
          </c:extLst>
        </c:ser>
        <c:ser>
          <c:idx val="1"/>
          <c:order val="1"/>
          <c:tx>
            <c:strRef>
              <c:f>[1]final!$R$8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[1]final!$A$9:$A$304</c:f>
              <c:strCache>
                <c:ptCount val="296"/>
                <c:pt idx="0">
                  <c:v>Q1-1948</c:v>
                </c:pt>
                <c:pt idx="1">
                  <c:v>Q2-1948</c:v>
                </c:pt>
                <c:pt idx="2">
                  <c:v>Q3-1948</c:v>
                </c:pt>
                <c:pt idx="3">
                  <c:v>Q4-1948</c:v>
                </c:pt>
                <c:pt idx="4">
                  <c:v>Q1-1949</c:v>
                </c:pt>
                <c:pt idx="5">
                  <c:v>Q2-1949</c:v>
                </c:pt>
                <c:pt idx="6">
                  <c:v>Q3-1949</c:v>
                </c:pt>
                <c:pt idx="7">
                  <c:v>Q4-1949</c:v>
                </c:pt>
                <c:pt idx="8">
                  <c:v>Q1-1950</c:v>
                </c:pt>
                <c:pt idx="9">
                  <c:v>Q2-1950</c:v>
                </c:pt>
                <c:pt idx="10">
                  <c:v>Q3-1950</c:v>
                </c:pt>
                <c:pt idx="11">
                  <c:v>Q4-1950</c:v>
                </c:pt>
                <c:pt idx="12">
                  <c:v>Q1-1951</c:v>
                </c:pt>
                <c:pt idx="13">
                  <c:v>Q2-1951</c:v>
                </c:pt>
                <c:pt idx="14">
                  <c:v>Q3-1951</c:v>
                </c:pt>
                <c:pt idx="15">
                  <c:v>Q4-1951</c:v>
                </c:pt>
                <c:pt idx="16">
                  <c:v>Q1-1952</c:v>
                </c:pt>
                <c:pt idx="17">
                  <c:v>Q2-1952</c:v>
                </c:pt>
                <c:pt idx="18">
                  <c:v>Q3-1952</c:v>
                </c:pt>
                <c:pt idx="19">
                  <c:v>Q4-1952</c:v>
                </c:pt>
                <c:pt idx="20">
                  <c:v>Q1-1953</c:v>
                </c:pt>
                <c:pt idx="21">
                  <c:v>Q2-1953</c:v>
                </c:pt>
                <c:pt idx="22">
                  <c:v>Q3-1953</c:v>
                </c:pt>
                <c:pt idx="23">
                  <c:v>Q4-1953</c:v>
                </c:pt>
                <c:pt idx="24">
                  <c:v>Q1-1954</c:v>
                </c:pt>
                <c:pt idx="25">
                  <c:v>Q2-1954</c:v>
                </c:pt>
                <c:pt idx="26">
                  <c:v>Q3-1954</c:v>
                </c:pt>
                <c:pt idx="27">
                  <c:v>Q4-1954</c:v>
                </c:pt>
                <c:pt idx="28">
                  <c:v>Q1-1955</c:v>
                </c:pt>
                <c:pt idx="29">
                  <c:v>Q2-1955</c:v>
                </c:pt>
                <c:pt idx="30">
                  <c:v>Q3-1955</c:v>
                </c:pt>
                <c:pt idx="31">
                  <c:v>Q4-1955</c:v>
                </c:pt>
                <c:pt idx="32">
                  <c:v>Q1-1956</c:v>
                </c:pt>
                <c:pt idx="33">
                  <c:v>Q2-1956</c:v>
                </c:pt>
                <c:pt idx="34">
                  <c:v>Q3-1956</c:v>
                </c:pt>
                <c:pt idx="35">
                  <c:v>Q4-1956</c:v>
                </c:pt>
                <c:pt idx="36">
                  <c:v>Q1-1957</c:v>
                </c:pt>
                <c:pt idx="37">
                  <c:v>Q2-1957</c:v>
                </c:pt>
                <c:pt idx="38">
                  <c:v>Q3-1957</c:v>
                </c:pt>
                <c:pt idx="39">
                  <c:v>Q4-1957</c:v>
                </c:pt>
                <c:pt idx="40">
                  <c:v>Q1-1958</c:v>
                </c:pt>
                <c:pt idx="41">
                  <c:v>Q2-1958</c:v>
                </c:pt>
                <c:pt idx="42">
                  <c:v>Q3-1958</c:v>
                </c:pt>
                <c:pt idx="43">
                  <c:v>Q4-1958</c:v>
                </c:pt>
                <c:pt idx="44">
                  <c:v>Q1-1959</c:v>
                </c:pt>
                <c:pt idx="45">
                  <c:v>Q2-1959</c:v>
                </c:pt>
                <c:pt idx="46">
                  <c:v>Q3-1959</c:v>
                </c:pt>
                <c:pt idx="47">
                  <c:v>Q4-1959</c:v>
                </c:pt>
                <c:pt idx="48">
                  <c:v>Q1-1960</c:v>
                </c:pt>
                <c:pt idx="49">
                  <c:v>Q2-1960</c:v>
                </c:pt>
                <c:pt idx="50">
                  <c:v>Q3-1960</c:v>
                </c:pt>
                <c:pt idx="51">
                  <c:v>Q4-1960</c:v>
                </c:pt>
                <c:pt idx="52">
                  <c:v>Q1-1961</c:v>
                </c:pt>
                <c:pt idx="53">
                  <c:v>Q2-1961</c:v>
                </c:pt>
                <c:pt idx="54">
                  <c:v>Q3-1961</c:v>
                </c:pt>
                <c:pt idx="55">
                  <c:v>Q4-1961</c:v>
                </c:pt>
                <c:pt idx="56">
                  <c:v>Q1-1962</c:v>
                </c:pt>
                <c:pt idx="57">
                  <c:v>Q2-1962</c:v>
                </c:pt>
                <c:pt idx="58">
                  <c:v>Q3-1962</c:v>
                </c:pt>
                <c:pt idx="59">
                  <c:v>Q4-1962</c:v>
                </c:pt>
                <c:pt idx="60">
                  <c:v>Q1-1963</c:v>
                </c:pt>
                <c:pt idx="61">
                  <c:v>Q2-1963</c:v>
                </c:pt>
                <c:pt idx="62">
                  <c:v>Q3-1963</c:v>
                </c:pt>
                <c:pt idx="63">
                  <c:v>Q4-1963</c:v>
                </c:pt>
                <c:pt idx="64">
                  <c:v>Q1-1964</c:v>
                </c:pt>
                <c:pt idx="65">
                  <c:v>Q2-1964</c:v>
                </c:pt>
                <c:pt idx="66">
                  <c:v>Q3-1964</c:v>
                </c:pt>
                <c:pt idx="67">
                  <c:v>Q4-1964</c:v>
                </c:pt>
                <c:pt idx="68">
                  <c:v>Q1-1965</c:v>
                </c:pt>
                <c:pt idx="69">
                  <c:v>Q2-1965</c:v>
                </c:pt>
                <c:pt idx="70">
                  <c:v>Q3-1965</c:v>
                </c:pt>
                <c:pt idx="71">
                  <c:v>Q4-1965</c:v>
                </c:pt>
                <c:pt idx="72">
                  <c:v>Q1-1966</c:v>
                </c:pt>
                <c:pt idx="73">
                  <c:v>Q2-1966</c:v>
                </c:pt>
                <c:pt idx="74">
                  <c:v>Q3-1966</c:v>
                </c:pt>
                <c:pt idx="75">
                  <c:v>Q4-1966</c:v>
                </c:pt>
                <c:pt idx="76">
                  <c:v>Q1-1967</c:v>
                </c:pt>
                <c:pt idx="77">
                  <c:v>Q2-1967</c:v>
                </c:pt>
                <c:pt idx="78">
                  <c:v>Q3-1967</c:v>
                </c:pt>
                <c:pt idx="79">
                  <c:v>Q4-1967</c:v>
                </c:pt>
                <c:pt idx="80">
                  <c:v>Q1-1968</c:v>
                </c:pt>
                <c:pt idx="81">
                  <c:v>Q2-1968</c:v>
                </c:pt>
                <c:pt idx="82">
                  <c:v>Q3-1968</c:v>
                </c:pt>
                <c:pt idx="83">
                  <c:v>Q4-1968</c:v>
                </c:pt>
                <c:pt idx="84">
                  <c:v>Q1-1969</c:v>
                </c:pt>
                <c:pt idx="85">
                  <c:v>Q2-1969</c:v>
                </c:pt>
                <c:pt idx="86">
                  <c:v>Q3-1969</c:v>
                </c:pt>
                <c:pt idx="87">
                  <c:v>Q4-1969</c:v>
                </c:pt>
                <c:pt idx="88">
                  <c:v>Q1-1970</c:v>
                </c:pt>
                <c:pt idx="89">
                  <c:v>Q2-1970</c:v>
                </c:pt>
                <c:pt idx="90">
                  <c:v>Q3-1970</c:v>
                </c:pt>
                <c:pt idx="91">
                  <c:v>Q4-1970</c:v>
                </c:pt>
                <c:pt idx="92">
                  <c:v>Q1-1971</c:v>
                </c:pt>
                <c:pt idx="93">
                  <c:v>Q2-1971</c:v>
                </c:pt>
                <c:pt idx="94">
                  <c:v>Q3-1971</c:v>
                </c:pt>
                <c:pt idx="95">
                  <c:v>Q4-1971</c:v>
                </c:pt>
                <c:pt idx="96">
                  <c:v>Q1-1972</c:v>
                </c:pt>
                <c:pt idx="97">
                  <c:v>Q2-1972</c:v>
                </c:pt>
                <c:pt idx="98">
                  <c:v>Q3-1972</c:v>
                </c:pt>
                <c:pt idx="99">
                  <c:v>Q4-1972</c:v>
                </c:pt>
                <c:pt idx="100">
                  <c:v>Q1-1973</c:v>
                </c:pt>
                <c:pt idx="101">
                  <c:v>Q2-1973</c:v>
                </c:pt>
                <c:pt idx="102">
                  <c:v>Q3-1973</c:v>
                </c:pt>
                <c:pt idx="103">
                  <c:v>Q4-1973</c:v>
                </c:pt>
                <c:pt idx="104">
                  <c:v>Q1-1974</c:v>
                </c:pt>
                <c:pt idx="105">
                  <c:v>Q2-1974</c:v>
                </c:pt>
                <c:pt idx="106">
                  <c:v>Q3-1974</c:v>
                </c:pt>
                <c:pt idx="107">
                  <c:v>Q4-1974</c:v>
                </c:pt>
                <c:pt idx="108">
                  <c:v>Q1-1975</c:v>
                </c:pt>
                <c:pt idx="109">
                  <c:v>Q2-1975</c:v>
                </c:pt>
                <c:pt idx="110">
                  <c:v>Q3-1975</c:v>
                </c:pt>
                <c:pt idx="111">
                  <c:v>Q4-1975</c:v>
                </c:pt>
                <c:pt idx="112">
                  <c:v>Q1-1976</c:v>
                </c:pt>
                <c:pt idx="113">
                  <c:v>Q2-1976</c:v>
                </c:pt>
                <c:pt idx="114">
                  <c:v>Q3-1976</c:v>
                </c:pt>
                <c:pt idx="115">
                  <c:v>Q4-1976</c:v>
                </c:pt>
                <c:pt idx="116">
                  <c:v>Q1-1977</c:v>
                </c:pt>
                <c:pt idx="117">
                  <c:v>Q2-1977</c:v>
                </c:pt>
                <c:pt idx="118">
                  <c:v>Q3-1977</c:v>
                </c:pt>
                <c:pt idx="119">
                  <c:v>Q4-1977</c:v>
                </c:pt>
                <c:pt idx="120">
                  <c:v>Q1-1978</c:v>
                </c:pt>
                <c:pt idx="121">
                  <c:v>Q2-1978</c:v>
                </c:pt>
                <c:pt idx="122">
                  <c:v>Q3-1978</c:v>
                </c:pt>
                <c:pt idx="123">
                  <c:v>Q4-1978</c:v>
                </c:pt>
                <c:pt idx="124">
                  <c:v>Q1-1979</c:v>
                </c:pt>
                <c:pt idx="125">
                  <c:v>Q2-1979</c:v>
                </c:pt>
                <c:pt idx="126">
                  <c:v>Q3-1979</c:v>
                </c:pt>
                <c:pt idx="127">
                  <c:v>Q4-1979</c:v>
                </c:pt>
                <c:pt idx="128">
                  <c:v>Q1-1980</c:v>
                </c:pt>
                <c:pt idx="129">
                  <c:v>Q2-1980</c:v>
                </c:pt>
                <c:pt idx="130">
                  <c:v>Q3-1980</c:v>
                </c:pt>
                <c:pt idx="131">
                  <c:v>Q4-1980</c:v>
                </c:pt>
                <c:pt idx="132">
                  <c:v>Q1-1981</c:v>
                </c:pt>
                <c:pt idx="133">
                  <c:v>Q2-1981</c:v>
                </c:pt>
                <c:pt idx="134">
                  <c:v>Q3-1981</c:v>
                </c:pt>
                <c:pt idx="135">
                  <c:v>Q4-1981</c:v>
                </c:pt>
                <c:pt idx="136">
                  <c:v>Q1-1982</c:v>
                </c:pt>
                <c:pt idx="137">
                  <c:v>Q2-1982</c:v>
                </c:pt>
                <c:pt idx="138">
                  <c:v>Q3-1982</c:v>
                </c:pt>
                <c:pt idx="139">
                  <c:v>Q4-1982</c:v>
                </c:pt>
                <c:pt idx="140">
                  <c:v>Q1-1983</c:v>
                </c:pt>
                <c:pt idx="141">
                  <c:v>Q2-1983</c:v>
                </c:pt>
                <c:pt idx="142">
                  <c:v>Q3-1983</c:v>
                </c:pt>
                <c:pt idx="143">
                  <c:v>Q4-1983</c:v>
                </c:pt>
                <c:pt idx="144">
                  <c:v>Q1-1984</c:v>
                </c:pt>
                <c:pt idx="145">
                  <c:v>Q2-1984</c:v>
                </c:pt>
                <c:pt idx="146">
                  <c:v>Q3-1984</c:v>
                </c:pt>
                <c:pt idx="147">
                  <c:v>Q4-1984</c:v>
                </c:pt>
                <c:pt idx="148">
                  <c:v>Q1-1985</c:v>
                </c:pt>
                <c:pt idx="149">
                  <c:v>Q2-1985</c:v>
                </c:pt>
                <c:pt idx="150">
                  <c:v>Q3-1985</c:v>
                </c:pt>
                <c:pt idx="151">
                  <c:v>Q4-1985</c:v>
                </c:pt>
                <c:pt idx="152">
                  <c:v>Q1-1986</c:v>
                </c:pt>
                <c:pt idx="153">
                  <c:v>Q2-1986</c:v>
                </c:pt>
                <c:pt idx="154">
                  <c:v>Q3-1986</c:v>
                </c:pt>
                <c:pt idx="155">
                  <c:v>Q4-1986</c:v>
                </c:pt>
                <c:pt idx="156">
                  <c:v>Q1-1987</c:v>
                </c:pt>
                <c:pt idx="157">
                  <c:v>Q2-1987</c:v>
                </c:pt>
                <c:pt idx="158">
                  <c:v>Q3-1987</c:v>
                </c:pt>
                <c:pt idx="159">
                  <c:v>Q4-1987</c:v>
                </c:pt>
                <c:pt idx="160">
                  <c:v>Q1-1988</c:v>
                </c:pt>
                <c:pt idx="161">
                  <c:v>Q2-1988</c:v>
                </c:pt>
                <c:pt idx="162">
                  <c:v>Q3-1988</c:v>
                </c:pt>
                <c:pt idx="163">
                  <c:v>Q4-1988</c:v>
                </c:pt>
                <c:pt idx="164">
                  <c:v>Q1-1989</c:v>
                </c:pt>
                <c:pt idx="165">
                  <c:v>Q2-1989</c:v>
                </c:pt>
                <c:pt idx="166">
                  <c:v>Q3-1989</c:v>
                </c:pt>
                <c:pt idx="167">
                  <c:v>Q4-1989</c:v>
                </c:pt>
                <c:pt idx="168">
                  <c:v>Q1-1990</c:v>
                </c:pt>
                <c:pt idx="169">
                  <c:v>Q2-1990</c:v>
                </c:pt>
                <c:pt idx="170">
                  <c:v>Q3-1990</c:v>
                </c:pt>
                <c:pt idx="171">
                  <c:v>Q4-1990</c:v>
                </c:pt>
                <c:pt idx="172">
                  <c:v>Q1-1991</c:v>
                </c:pt>
                <c:pt idx="173">
                  <c:v>Q2-1991</c:v>
                </c:pt>
                <c:pt idx="174">
                  <c:v>Q3-1991</c:v>
                </c:pt>
                <c:pt idx="175">
                  <c:v>Q4-1991</c:v>
                </c:pt>
                <c:pt idx="176">
                  <c:v>Q1-1992</c:v>
                </c:pt>
                <c:pt idx="177">
                  <c:v>Q2-1992</c:v>
                </c:pt>
                <c:pt idx="178">
                  <c:v>Q3-1992</c:v>
                </c:pt>
                <c:pt idx="179">
                  <c:v>Q4-1992</c:v>
                </c:pt>
                <c:pt idx="180">
                  <c:v>Q1-1993</c:v>
                </c:pt>
                <c:pt idx="181">
                  <c:v>Q2-1993</c:v>
                </c:pt>
                <c:pt idx="182">
                  <c:v>Q3-1993</c:v>
                </c:pt>
                <c:pt idx="183">
                  <c:v>Q4-1993</c:v>
                </c:pt>
                <c:pt idx="184">
                  <c:v>Q1-1994</c:v>
                </c:pt>
                <c:pt idx="185">
                  <c:v>Q2-1994</c:v>
                </c:pt>
                <c:pt idx="186">
                  <c:v>Q3-1994</c:v>
                </c:pt>
                <c:pt idx="187">
                  <c:v>Q4-1994</c:v>
                </c:pt>
                <c:pt idx="188">
                  <c:v>Q1-1995</c:v>
                </c:pt>
                <c:pt idx="189">
                  <c:v>Q2-1995</c:v>
                </c:pt>
                <c:pt idx="190">
                  <c:v>Q3-1995</c:v>
                </c:pt>
                <c:pt idx="191">
                  <c:v>Q4-1995</c:v>
                </c:pt>
                <c:pt idx="192">
                  <c:v>Q1-1996</c:v>
                </c:pt>
                <c:pt idx="193">
                  <c:v>Q2-1996</c:v>
                </c:pt>
                <c:pt idx="194">
                  <c:v>Q3-1996</c:v>
                </c:pt>
                <c:pt idx="195">
                  <c:v>Q4-1996</c:v>
                </c:pt>
                <c:pt idx="196">
                  <c:v>Q1-1997</c:v>
                </c:pt>
                <c:pt idx="197">
                  <c:v>Q2-1997</c:v>
                </c:pt>
                <c:pt idx="198">
                  <c:v>Q3-1997</c:v>
                </c:pt>
                <c:pt idx="199">
                  <c:v>Q4-1997</c:v>
                </c:pt>
                <c:pt idx="200">
                  <c:v>Q1-1998</c:v>
                </c:pt>
                <c:pt idx="201">
                  <c:v>Q2-1998</c:v>
                </c:pt>
                <c:pt idx="202">
                  <c:v>Q3-1998</c:v>
                </c:pt>
                <c:pt idx="203">
                  <c:v>Q4-1998</c:v>
                </c:pt>
                <c:pt idx="204">
                  <c:v>Q1-1999</c:v>
                </c:pt>
                <c:pt idx="205">
                  <c:v>Q2-1999</c:v>
                </c:pt>
                <c:pt idx="206">
                  <c:v>Q3-1999</c:v>
                </c:pt>
                <c:pt idx="207">
                  <c:v>Q4-1999</c:v>
                </c:pt>
                <c:pt idx="208">
                  <c:v>Q1-2000</c:v>
                </c:pt>
                <c:pt idx="209">
                  <c:v>Q2-2000</c:v>
                </c:pt>
                <c:pt idx="210">
                  <c:v>Q3-2000</c:v>
                </c:pt>
                <c:pt idx="211">
                  <c:v>Q4-2000</c:v>
                </c:pt>
                <c:pt idx="212">
                  <c:v>Q1-2001</c:v>
                </c:pt>
                <c:pt idx="213">
                  <c:v>Q2-2001</c:v>
                </c:pt>
                <c:pt idx="214">
                  <c:v>Q3-2001</c:v>
                </c:pt>
                <c:pt idx="215">
                  <c:v>Q4-2001</c:v>
                </c:pt>
                <c:pt idx="216">
                  <c:v>Q1-2002</c:v>
                </c:pt>
                <c:pt idx="217">
                  <c:v>Q2-2002</c:v>
                </c:pt>
                <c:pt idx="218">
                  <c:v>Q3-2002</c:v>
                </c:pt>
                <c:pt idx="219">
                  <c:v>Q4-2002</c:v>
                </c:pt>
                <c:pt idx="220">
                  <c:v>Q1-2003</c:v>
                </c:pt>
                <c:pt idx="221">
                  <c:v>Q2-2003</c:v>
                </c:pt>
                <c:pt idx="222">
                  <c:v>Q3-2003</c:v>
                </c:pt>
                <c:pt idx="223">
                  <c:v>Q4-2003</c:v>
                </c:pt>
                <c:pt idx="224">
                  <c:v>Q1-2004</c:v>
                </c:pt>
                <c:pt idx="225">
                  <c:v>Q2-2004</c:v>
                </c:pt>
                <c:pt idx="226">
                  <c:v>Q3-2004</c:v>
                </c:pt>
                <c:pt idx="227">
                  <c:v>Q4-2004</c:v>
                </c:pt>
                <c:pt idx="228">
                  <c:v>Q1-2005</c:v>
                </c:pt>
                <c:pt idx="229">
                  <c:v>Q2-2005</c:v>
                </c:pt>
                <c:pt idx="230">
                  <c:v>Q3-2005</c:v>
                </c:pt>
                <c:pt idx="231">
                  <c:v>Q4-2005</c:v>
                </c:pt>
                <c:pt idx="232">
                  <c:v>Q1-2006</c:v>
                </c:pt>
                <c:pt idx="233">
                  <c:v>Q2-2006</c:v>
                </c:pt>
                <c:pt idx="234">
                  <c:v>Q3-2006</c:v>
                </c:pt>
                <c:pt idx="235">
                  <c:v>Q4-2006</c:v>
                </c:pt>
                <c:pt idx="236">
                  <c:v>Q1-2007</c:v>
                </c:pt>
                <c:pt idx="237">
                  <c:v>Q2-2007</c:v>
                </c:pt>
                <c:pt idx="238">
                  <c:v>Q3-2007</c:v>
                </c:pt>
                <c:pt idx="239">
                  <c:v>Q4-2007</c:v>
                </c:pt>
                <c:pt idx="240">
                  <c:v>Q1-2008</c:v>
                </c:pt>
                <c:pt idx="241">
                  <c:v>Q2-2008</c:v>
                </c:pt>
                <c:pt idx="242">
                  <c:v>Q3-2008</c:v>
                </c:pt>
                <c:pt idx="243">
                  <c:v>Q4-2008</c:v>
                </c:pt>
                <c:pt idx="244">
                  <c:v>Q1-2009</c:v>
                </c:pt>
                <c:pt idx="245">
                  <c:v>Q2-2009</c:v>
                </c:pt>
                <c:pt idx="246">
                  <c:v>Q3-2009</c:v>
                </c:pt>
                <c:pt idx="247">
                  <c:v>Q4-2009</c:v>
                </c:pt>
                <c:pt idx="248">
                  <c:v>Q1-2010</c:v>
                </c:pt>
                <c:pt idx="249">
                  <c:v>Q2-2010</c:v>
                </c:pt>
                <c:pt idx="250">
                  <c:v>Q3-2010</c:v>
                </c:pt>
                <c:pt idx="251">
                  <c:v>Q4-2010</c:v>
                </c:pt>
                <c:pt idx="252">
                  <c:v>Q1-2011</c:v>
                </c:pt>
                <c:pt idx="253">
                  <c:v>Q2-2011</c:v>
                </c:pt>
                <c:pt idx="254">
                  <c:v>Q3-2011</c:v>
                </c:pt>
                <c:pt idx="255">
                  <c:v>Q4-2011</c:v>
                </c:pt>
                <c:pt idx="256">
                  <c:v>Q1-2012</c:v>
                </c:pt>
                <c:pt idx="257">
                  <c:v>Q2-2012</c:v>
                </c:pt>
                <c:pt idx="258">
                  <c:v>Q3-2012</c:v>
                </c:pt>
                <c:pt idx="259">
                  <c:v>Q4-2012</c:v>
                </c:pt>
                <c:pt idx="260">
                  <c:v>Q1-2013</c:v>
                </c:pt>
                <c:pt idx="261">
                  <c:v>Q2-2013</c:v>
                </c:pt>
                <c:pt idx="262">
                  <c:v>Q3-2013</c:v>
                </c:pt>
                <c:pt idx="263">
                  <c:v>Q4-2013</c:v>
                </c:pt>
                <c:pt idx="264">
                  <c:v>Q1-2014</c:v>
                </c:pt>
                <c:pt idx="265">
                  <c:v>Q2-2014</c:v>
                </c:pt>
                <c:pt idx="266">
                  <c:v>Q3-2014</c:v>
                </c:pt>
                <c:pt idx="267">
                  <c:v>Q4-2014</c:v>
                </c:pt>
                <c:pt idx="268">
                  <c:v>Q1-2015</c:v>
                </c:pt>
                <c:pt idx="269">
                  <c:v>Q2-2015</c:v>
                </c:pt>
                <c:pt idx="270">
                  <c:v>Q3-2015</c:v>
                </c:pt>
                <c:pt idx="271">
                  <c:v>Q4-2015</c:v>
                </c:pt>
                <c:pt idx="272">
                  <c:v>Q1-2016</c:v>
                </c:pt>
                <c:pt idx="273">
                  <c:v>Q2-2016</c:v>
                </c:pt>
                <c:pt idx="274">
                  <c:v>Q3-2016</c:v>
                </c:pt>
                <c:pt idx="275">
                  <c:v>Q4-2016</c:v>
                </c:pt>
                <c:pt idx="276">
                  <c:v>Q1-2017</c:v>
                </c:pt>
                <c:pt idx="277">
                  <c:v>Q2-2017</c:v>
                </c:pt>
                <c:pt idx="278">
                  <c:v>Q3-2017</c:v>
                </c:pt>
                <c:pt idx="279">
                  <c:v>Q4-2017</c:v>
                </c:pt>
                <c:pt idx="280">
                  <c:v>Q1-2018</c:v>
                </c:pt>
                <c:pt idx="281">
                  <c:v>Q2-2018</c:v>
                </c:pt>
                <c:pt idx="282">
                  <c:v>Q3-2018</c:v>
                </c:pt>
                <c:pt idx="283">
                  <c:v>Q4-2018</c:v>
                </c:pt>
                <c:pt idx="284">
                  <c:v>Q1-2019</c:v>
                </c:pt>
                <c:pt idx="285">
                  <c:v>Q2-2019</c:v>
                </c:pt>
                <c:pt idx="286">
                  <c:v>Q3-2019</c:v>
                </c:pt>
                <c:pt idx="287">
                  <c:v>Q4-2019</c:v>
                </c:pt>
                <c:pt idx="288">
                  <c:v>Q1-2020</c:v>
                </c:pt>
                <c:pt idx="289">
                  <c:v>Q2-2020</c:v>
                </c:pt>
                <c:pt idx="290">
                  <c:v>Q3-2020</c:v>
                </c:pt>
                <c:pt idx="291">
                  <c:v>Q4-2020</c:v>
                </c:pt>
                <c:pt idx="292">
                  <c:v>Q1-2021</c:v>
                </c:pt>
                <c:pt idx="293">
                  <c:v>Q2-2021</c:v>
                </c:pt>
                <c:pt idx="294">
                  <c:v>Q3-2021</c:v>
                </c:pt>
                <c:pt idx="295">
                  <c:v>Q4-2021</c:v>
                </c:pt>
              </c:strCache>
            </c:strRef>
          </c:cat>
          <c:val>
            <c:numRef>
              <c:f>[1]final!$R$9:$R$304</c:f>
              <c:numCache>
                <c:formatCode>General</c:formatCode>
                <c:ptCount val="296"/>
                <c:pt idx="0">
                  <c:v>95.681330472102999</c:v>
                </c:pt>
                <c:pt idx="1">
                  <c:v>96.206100999743654</c:v>
                </c:pt>
                <c:pt idx="2">
                  <c:v>95.404868355688038</c:v>
                </c:pt>
                <c:pt idx="3">
                  <c:v>95.573044761436293</c:v>
                </c:pt>
                <c:pt idx="4">
                  <c:v>96.033140848606578</c:v>
                </c:pt>
                <c:pt idx="5">
                  <c:v>93.745308981736301</c:v>
                </c:pt>
                <c:pt idx="6">
                  <c:v>93.00595238095238</c:v>
                </c:pt>
                <c:pt idx="7">
                  <c:v>93.189784677015524</c:v>
                </c:pt>
                <c:pt idx="8">
                  <c:v>93.495730788548471</c:v>
                </c:pt>
                <c:pt idx="9">
                  <c:v>94.034159249458753</c:v>
                </c:pt>
                <c:pt idx="10">
                  <c:v>94.538329659564042</c:v>
                </c:pt>
                <c:pt idx="11">
                  <c:v>94.996374184191438</c:v>
                </c:pt>
                <c:pt idx="12">
                  <c:v>95.102909865152583</c:v>
                </c:pt>
                <c:pt idx="13">
                  <c:v>95.389733840304174</c:v>
                </c:pt>
                <c:pt idx="14">
                  <c:v>95.8793738489871</c:v>
                </c:pt>
                <c:pt idx="15">
                  <c:v>95.600638249373148</c:v>
                </c:pt>
                <c:pt idx="16">
                  <c:v>96.309111880046146</c:v>
                </c:pt>
                <c:pt idx="17">
                  <c:v>96.298010180472005</c:v>
                </c:pt>
                <c:pt idx="18">
                  <c:v>96.584352642510964</c:v>
                </c:pt>
                <c:pt idx="19">
                  <c:v>96.361091672498262</c:v>
                </c:pt>
                <c:pt idx="20">
                  <c:v>96.738871697214947</c:v>
                </c:pt>
                <c:pt idx="21">
                  <c:v>97.116324535679382</c:v>
                </c:pt>
                <c:pt idx="22">
                  <c:v>96.91856199559794</c:v>
                </c:pt>
                <c:pt idx="23">
                  <c:v>95.452414439756211</c:v>
                </c:pt>
                <c:pt idx="24">
                  <c:v>93.793103448275858</c:v>
                </c:pt>
                <c:pt idx="25">
                  <c:v>93.379953379953378</c:v>
                </c:pt>
                <c:pt idx="26">
                  <c:v>92.958765372558474</c:v>
                </c:pt>
                <c:pt idx="27">
                  <c:v>93.633235004916429</c:v>
                </c:pt>
                <c:pt idx="28">
                  <c:v>94.901866921972228</c:v>
                </c:pt>
                <c:pt idx="29">
                  <c:v>94.621888210427429</c:v>
                </c:pt>
                <c:pt idx="30">
                  <c:v>94.569505685773962</c:v>
                </c:pt>
                <c:pt idx="31">
                  <c:v>94.861567339277329</c:v>
                </c:pt>
                <c:pt idx="32">
                  <c:v>95.342850456353844</c:v>
                </c:pt>
                <c:pt idx="33">
                  <c:v>95.206766917293223</c:v>
                </c:pt>
                <c:pt idx="34">
                  <c:v>95.087310826542492</c:v>
                </c:pt>
                <c:pt idx="35">
                  <c:v>95.073546579500345</c:v>
                </c:pt>
                <c:pt idx="36">
                  <c:v>95.11206485455412</c:v>
                </c:pt>
                <c:pt idx="37">
                  <c:v>94.437869822485212</c:v>
                </c:pt>
                <c:pt idx="38">
                  <c:v>94.819136522753794</c:v>
                </c:pt>
                <c:pt idx="39">
                  <c:v>94.511347846225107</c:v>
                </c:pt>
                <c:pt idx="40">
                  <c:v>93.223140495867767</c:v>
                </c:pt>
                <c:pt idx="41">
                  <c:v>91.862396204033217</c:v>
                </c:pt>
                <c:pt idx="42">
                  <c:v>92.154031287605292</c:v>
                </c:pt>
                <c:pt idx="43">
                  <c:v>93.31416247304098</c:v>
                </c:pt>
                <c:pt idx="44">
                  <c:v>93.529695799130849</c:v>
                </c:pt>
                <c:pt idx="45">
                  <c:v>94.576848249027236</c:v>
                </c:pt>
                <c:pt idx="46">
                  <c:v>94.351258016773556</c:v>
                </c:pt>
                <c:pt idx="47">
                  <c:v>93.898221343873516</c:v>
                </c:pt>
                <c:pt idx="48">
                  <c:v>94.586540849267436</c:v>
                </c:pt>
                <c:pt idx="49">
                  <c:v>94.266441821247895</c:v>
                </c:pt>
                <c:pt idx="50">
                  <c:v>93.257629524485452</c:v>
                </c:pt>
                <c:pt idx="51">
                  <c:v>92.632089190499272</c:v>
                </c:pt>
                <c:pt idx="52">
                  <c:v>92.544492544492542</c:v>
                </c:pt>
                <c:pt idx="53">
                  <c:v>92.559808612440193</c:v>
                </c:pt>
                <c:pt idx="54">
                  <c:v>92.676953220671081</c:v>
                </c:pt>
                <c:pt idx="55">
                  <c:v>92.855418778662795</c:v>
                </c:pt>
                <c:pt idx="56">
                  <c:v>93.376529877609798</c:v>
                </c:pt>
                <c:pt idx="57">
                  <c:v>93.188010899182558</c:v>
                </c:pt>
                <c:pt idx="58">
                  <c:v>93.980255237177943</c:v>
                </c:pt>
                <c:pt idx="59">
                  <c:v>93.420404139970429</c:v>
                </c:pt>
                <c:pt idx="60">
                  <c:v>92.909535452322729</c:v>
                </c:pt>
                <c:pt idx="61">
                  <c:v>93.387250237868699</c:v>
                </c:pt>
                <c:pt idx="62">
                  <c:v>92.938931297709928</c:v>
                </c:pt>
                <c:pt idx="63">
                  <c:v>93.34442595673876</c:v>
                </c:pt>
                <c:pt idx="64">
                  <c:v>93.371757925072046</c:v>
                </c:pt>
                <c:pt idx="65">
                  <c:v>93.84944193778199</c:v>
                </c:pt>
                <c:pt idx="66">
                  <c:v>93.728976453628064</c:v>
                </c:pt>
                <c:pt idx="67">
                  <c:v>94.02056924180819</c:v>
                </c:pt>
                <c:pt idx="68">
                  <c:v>93.608675588371014</c:v>
                </c:pt>
                <c:pt idx="69">
                  <c:v>94.475655430711612</c:v>
                </c:pt>
                <c:pt idx="70">
                  <c:v>94.953703703703709</c:v>
                </c:pt>
                <c:pt idx="71">
                  <c:v>95.145852324521414</c:v>
                </c:pt>
                <c:pt idx="72">
                  <c:v>95.616625028389734</c:v>
                </c:pt>
                <c:pt idx="73">
                  <c:v>95.349887133182847</c:v>
                </c:pt>
                <c:pt idx="74">
                  <c:v>95.42440318302387</c:v>
                </c:pt>
                <c:pt idx="75">
                  <c:v>95.638229634381005</c:v>
                </c:pt>
                <c:pt idx="76">
                  <c:v>94.989293361884364</c:v>
                </c:pt>
                <c:pt idx="77">
                  <c:v>94.750158127767236</c:v>
                </c:pt>
                <c:pt idx="78">
                  <c:v>94.566098945660997</c:v>
                </c:pt>
                <c:pt idx="79">
                  <c:v>94.215530903328045</c:v>
                </c:pt>
                <c:pt idx="80">
                  <c:v>94.991922455573501</c:v>
                </c:pt>
                <c:pt idx="81">
                  <c:v>95.332942784612385</c:v>
                </c:pt>
                <c:pt idx="82">
                  <c:v>95.278969957081543</c:v>
                </c:pt>
                <c:pt idx="83">
                  <c:v>95.671412081569841</c:v>
                </c:pt>
                <c:pt idx="84">
                  <c:v>95.521821631878552</c:v>
                </c:pt>
                <c:pt idx="85">
                  <c:v>95.339299030574196</c:v>
                </c:pt>
                <c:pt idx="86">
                  <c:v>95.362053162236478</c:v>
                </c:pt>
                <c:pt idx="87">
                  <c:v>95.445436327199857</c:v>
                </c:pt>
                <c:pt idx="88">
                  <c:v>95.217777777777783</c:v>
                </c:pt>
                <c:pt idx="89">
                  <c:v>94.594594594594597</c:v>
                </c:pt>
                <c:pt idx="90">
                  <c:v>93.823067527482124</c:v>
                </c:pt>
                <c:pt idx="91">
                  <c:v>93.494809688581313</c:v>
                </c:pt>
                <c:pt idx="92">
                  <c:v>92.702472293265131</c:v>
                </c:pt>
                <c:pt idx="93">
                  <c:v>92.989305720590735</c:v>
                </c:pt>
                <c:pt idx="94">
                  <c:v>93.232830820770516</c:v>
                </c:pt>
                <c:pt idx="95">
                  <c:v>92.98160696999031</c:v>
                </c:pt>
                <c:pt idx="96">
                  <c:v>93.798084471659607</c:v>
                </c:pt>
                <c:pt idx="97">
                  <c:v>93.711843711843713</c:v>
                </c:pt>
                <c:pt idx="98">
                  <c:v>93.547904191616766</c:v>
                </c:pt>
                <c:pt idx="99">
                  <c:v>93.980667838312826</c:v>
                </c:pt>
                <c:pt idx="100">
                  <c:v>94.22285308729596</c:v>
                </c:pt>
                <c:pt idx="101">
                  <c:v>93.887733887733887</c:v>
                </c:pt>
                <c:pt idx="102">
                  <c:v>94.282998370450841</c:v>
                </c:pt>
                <c:pt idx="103">
                  <c:v>94.230769230769226</c:v>
                </c:pt>
                <c:pt idx="104">
                  <c:v>94.099498650212112</c:v>
                </c:pt>
                <c:pt idx="105">
                  <c:v>94.551934826883908</c:v>
                </c:pt>
                <c:pt idx="106">
                  <c:v>93.81520119225037</c:v>
                </c:pt>
                <c:pt idx="107">
                  <c:v>92.733438294780186</c:v>
                </c:pt>
                <c:pt idx="108">
                  <c:v>90.876607908527873</c:v>
                </c:pt>
                <c:pt idx="109">
                  <c:v>90.139697322467981</c:v>
                </c:pt>
                <c:pt idx="110">
                  <c:v>90.974358974358978</c:v>
                </c:pt>
                <c:pt idx="111">
                  <c:v>91.434329862277465</c:v>
                </c:pt>
                <c:pt idx="112">
                  <c:v>91.569163477309999</c:v>
                </c:pt>
                <c:pt idx="113">
                  <c:v>91.906648110480688</c:v>
                </c:pt>
                <c:pt idx="114">
                  <c:v>91.279740069175148</c:v>
                </c:pt>
                <c:pt idx="115">
                  <c:v>91.548273358913207</c:v>
                </c:pt>
                <c:pt idx="116">
                  <c:v>91.846668694858536</c:v>
                </c:pt>
                <c:pt idx="117">
                  <c:v>92.208692208692213</c:v>
                </c:pt>
                <c:pt idx="118">
                  <c:v>92.581775700934571</c:v>
                </c:pt>
                <c:pt idx="119">
                  <c:v>92.569002123142255</c:v>
                </c:pt>
                <c:pt idx="120">
                  <c:v>93.365512019685781</c:v>
                </c:pt>
                <c:pt idx="121">
                  <c:v>93.210788841677441</c:v>
                </c:pt>
                <c:pt idx="122">
                  <c:v>93.040058533016278</c:v>
                </c:pt>
                <c:pt idx="123">
                  <c:v>93.541778015321569</c:v>
                </c:pt>
                <c:pt idx="124">
                  <c:v>93.206377325066427</c:v>
                </c:pt>
                <c:pt idx="125">
                  <c:v>93.581762384918903</c:v>
                </c:pt>
                <c:pt idx="126">
                  <c:v>93.66167023554604</c:v>
                </c:pt>
                <c:pt idx="127">
                  <c:v>93.661793289951831</c:v>
                </c:pt>
                <c:pt idx="128">
                  <c:v>93.35315002889935</c:v>
                </c:pt>
                <c:pt idx="129">
                  <c:v>92.69911504424779</c:v>
                </c:pt>
                <c:pt idx="130">
                  <c:v>92.634584013050571</c:v>
                </c:pt>
                <c:pt idx="131">
                  <c:v>92.407809110629074</c:v>
                </c:pt>
                <c:pt idx="132">
                  <c:v>92.41455521351331</c:v>
                </c:pt>
                <c:pt idx="133">
                  <c:v>92.354218362282879</c:v>
                </c:pt>
                <c:pt idx="134">
                  <c:v>92.389038981088376</c:v>
                </c:pt>
                <c:pt idx="135">
                  <c:v>91.912268677176144</c:v>
                </c:pt>
                <c:pt idx="136">
                  <c:v>91.713207547169802</c:v>
                </c:pt>
                <c:pt idx="137">
                  <c:v>90.699248120300751</c:v>
                </c:pt>
                <c:pt idx="138">
                  <c:v>90.446096654275081</c:v>
                </c:pt>
                <c:pt idx="139">
                  <c:v>89.913056292366633</c:v>
                </c:pt>
                <c:pt idx="140">
                  <c:v>90.030855127828389</c:v>
                </c:pt>
                <c:pt idx="141">
                  <c:v>90.616368658235217</c:v>
                </c:pt>
                <c:pt idx="142">
                  <c:v>91.263886885009384</c:v>
                </c:pt>
                <c:pt idx="143">
                  <c:v>91.626039575566381</c:v>
                </c:pt>
                <c:pt idx="144">
                  <c:v>92.126993166287022</c:v>
                </c:pt>
                <c:pt idx="145">
                  <c:v>92.643128428752291</c:v>
                </c:pt>
                <c:pt idx="146">
                  <c:v>92.679008033531261</c:v>
                </c:pt>
                <c:pt idx="147">
                  <c:v>92.977567228647061</c:v>
                </c:pt>
                <c:pt idx="148">
                  <c:v>92.609620531119191</c:v>
                </c:pt>
                <c:pt idx="149">
                  <c:v>92.368600682593865</c:v>
                </c:pt>
                <c:pt idx="150">
                  <c:v>92.55290470413803</c:v>
                </c:pt>
                <c:pt idx="151">
                  <c:v>92.674582410947878</c:v>
                </c:pt>
                <c:pt idx="152">
                  <c:v>92.648533048185527</c:v>
                </c:pt>
                <c:pt idx="153">
                  <c:v>92.598445937047273</c:v>
                </c:pt>
                <c:pt idx="154">
                  <c:v>92.832875996341301</c:v>
                </c:pt>
                <c:pt idx="155">
                  <c:v>93.017813028214803</c:v>
                </c:pt>
                <c:pt idx="156">
                  <c:v>93.318211276733635</c:v>
                </c:pt>
                <c:pt idx="157">
                  <c:v>93.786982248520715</c:v>
                </c:pt>
                <c:pt idx="158">
                  <c:v>94.034617104170664</c:v>
                </c:pt>
                <c:pt idx="159">
                  <c:v>94.20807552465395</c:v>
                </c:pt>
                <c:pt idx="160">
                  <c:v>94.259164969450097</c:v>
                </c:pt>
                <c:pt idx="161">
                  <c:v>94.496985084100288</c:v>
                </c:pt>
                <c:pt idx="162">
                  <c:v>94.305846505427539</c:v>
                </c:pt>
                <c:pt idx="163">
                  <c:v>94.402324993682086</c:v>
                </c:pt>
                <c:pt idx="164">
                  <c:v>94.65903371917463</c:v>
                </c:pt>
                <c:pt idx="165">
                  <c:v>94.221690690501674</c:v>
                </c:pt>
                <c:pt idx="166">
                  <c:v>94.21364061040174</c:v>
                </c:pt>
                <c:pt idx="167">
                  <c:v>94.432747089422847</c:v>
                </c:pt>
                <c:pt idx="168">
                  <c:v>94.655119084441694</c:v>
                </c:pt>
                <c:pt idx="169">
                  <c:v>94.481387110807276</c:v>
                </c:pt>
                <c:pt idx="170">
                  <c:v>94.367780206056821</c:v>
                </c:pt>
                <c:pt idx="171">
                  <c:v>94.00964972742652</c:v>
                </c:pt>
                <c:pt idx="172">
                  <c:v>93.636993636993637</c:v>
                </c:pt>
                <c:pt idx="173">
                  <c:v>93.34545910687406</c:v>
                </c:pt>
                <c:pt idx="174">
                  <c:v>93.086014030209185</c:v>
                </c:pt>
                <c:pt idx="175">
                  <c:v>92.934336093029131</c:v>
                </c:pt>
                <c:pt idx="176">
                  <c:v>92.774420946626378</c:v>
                </c:pt>
                <c:pt idx="177">
                  <c:v>92.6496368645129</c:v>
                </c:pt>
                <c:pt idx="178">
                  <c:v>92.548895899053633</c:v>
                </c:pt>
                <c:pt idx="179">
                  <c:v>92.465623217793549</c:v>
                </c:pt>
                <c:pt idx="180">
                  <c:v>93.050760772279759</c:v>
                </c:pt>
                <c:pt idx="181">
                  <c:v>93.190148543502033</c:v>
                </c:pt>
                <c:pt idx="182">
                  <c:v>93.148659939584803</c:v>
                </c:pt>
                <c:pt idx="183">
                  <c:v>93.414177901051403</c:v>
                </c:pt>
                <c:pt idx="184">
                  <c:v>93.34278533221628</c:v>
                </c:pt>
                <c:pt idx="185">
                  <c:v>93.715723595070656</c:v>
                </c:pt>
                <c:pt idx="186">
                  <c:v>94.106647752917667</c:v>
                </c:pt>
                <c:pt idx="187">
                  <c:v>94.184241169620904</c:v>
                </c:pt>
                <c:pt idx="188">
                  <c:v>94.268544843628845</c:v>
                </c:pt>
                <c:pt idx="189">
                  <c:v>94.022159237309978</c:v>
                </c:pt>
                <c:pt idx="190">
                  <c:v>94.444444444444443</c:v>
                </c:pt>
                <c:pt idx="191">
                  <c:v>94.56018518518519</c:v>
                </c:pt>
                <c:pt idx="192">
                  <c:v>94.602291113843762</c:v>
                </c:pt>
                <c:pt idx="193">
                  <c:v>94.478887946224631</c:v>
                </c:pt>
                <c:pt idx="194">
                  <c:v>94.472949275832946</c:v>
                </c:pt>
                <c:pt idx="195">
                  <c:v>94.225415938369906</c:v>
                </c:pt>
                <c:pt idx="196">
                  <c:v>94.34270765206017</c:v>
                </c:pt>
                <c:pt idx="197">
                  <c:v>94.774470297673204</c:v>
                </c:pt>
                <c:pt idx="198">
                  <c:v>94.740289513329401</c:v>
                </c:pt>
                <c:pt idx="199">
                  <c:v>95.250049547466475</c:v>
                </c:pt>
                <c:pt idx="200">
                  <c:v>95.087603305785123</c:v>
                </c:pt>
                <c:pt idx="201">
                  <c:v>95.212730541314343</c:v>
                </c:pt>
                <c:pt idx="202">
                  <c:v>95.343104596935376</c:v>
                </c:pt>
                <c:pt idx="203">
                  <c:v>95.182579564489117</c:v>
                </c:pt>
                <c:pt idx="204">
                  <c:v>95.370061954566651</c:v>
                </c:pt>
                <c:pt idx="205">
                  <c:v>95.621574067808083</c:v>
                </c:pt>
                <c:pt idx="206">
                  <c:v>95.590230664857529</c:v>
                </c:pt>
                <c:pt idx="207">
                  <c:v>95.785129558216624</c:v>
                </c:pt>
                <c:pt idx="208">
                  <c:v>96.17741076185402</c:v>
                </c:pt>
                <c:pt idx="209">
                  <c:v>95.966722129783705</c:v>
                </c:pt>
                <c:pt idx="210">
                  <c:v>95.678303734215675</c:v>
                </c:pt>
                <c:pt idx="211">
                  <c:v>95.993243243243242</c:v>
                </c:pt>
                <c:pt idx="212">
                  <c:v>95.574324324324323</c:v>
                </c:pt>
                <c:pt idx="213">
                  <c:v>95.321677366479989</c:v>
                </c:pt>
                <c:pt idx="214">
                  <c:v>95.125614418350622</c:v>
                </c:pt>
                <c:pt idx="215">
                  <c:v>93.727012668573764</c:v>
                </c:pt>
                <c:pt idx="216">
                  <c:v>94.000274273176089</c:v>
                </c:pt>
                <c:pt idx="217">
                  <c:v>94.02006962932623</c:v>
                </c:pt>
                <c:pt idx="218">
                  <c:v>94.114832535885157</c:v>
                </c:pt>
                <c:pt idx="219">
                  <c:v>94.177563661390224</c:v>
                </c:pt>
                <c:pt idx="220">
                  <c:v>94.149335151721786</c:v>
                </c:pt>
                <c:pt idx="221">
                  <c:v>93.967580876821017</c:v>
                </c:pt>
                <c:pt idx="222">
                  <c:v>94.156870832474056</c:v>
                </c:pt>
                <c:pt idx="223">
                  <c:v>94.077401520386999</c:v>
                </c:pt>
                <c:pt idx="224">
                  <c:v>94.309338521400775</c:v>
                </c:pt>
                <c:pt idx="225">
                  <c:v>94.637289544793177</c:v>
                </c:pt>
                <c:pt idx="226">
                  <c:v>94.467611898804563</c:v>
                </c:pt>
                <c:pt idx="227">
                  <c:v>94.318812430632619</c:v>
                </c:pt>
                <c:pt idx="228">
                  <c:v>94.459394190298767</c:v>
                </c:pt>
                <c:pt idx="229">
                  <c:v>94.359187059311495</c:v>
                </c:pt>
                <c:pt idx="230">
                  <c:v>94.290262301889399</c:v>
                </c:pt>
                <c:pt idx="231">
                  <c:v>94.363785782769483</c:v>
                </c:pt>
                <c:pt idx="232">
                  <c:v>94.800550206327372</c:v>
                </c:pt>
                <c:pt idx="233">
                  <c:v>95.067572202785215</c:v>
                </c:pt>
                <c:pt idx="234">
                  <c:v>95.171381936887926</c:v>
                </c:pt>
                <c:pt idx="235">
                  <c:v>95.501259102974203</c:v>
                </c:pt>
                <c:pt idx="236">
                  <c:v>95.436978778222255</c:v>
                </c:pt>
                <c:pt idx="237">
                  <c:v>95.445022639724257</c:v>
                </c:pt>
                <c:pt idx="238">
                  <c:v>95.152168058173984</c:v>
                </c:pt>
                <c:pt idx="239">
                  <c:v>95.406004432802732</c:v>
                </c:pt>
                <c:pt idx="240">
                  <c:v>94.997335464961367</c:v>
                </c:pt>
                <c:pt idx="241">
                  <c:v>94.80632042136142</c:v>
                </c:pt>
                <c:pt idx="242">
                  <c:v>94.488345839697203</c:v>
                </c:pt>
                <c:pt idx="243">
                  <c:v>93.611369371762521</c:v>
                </c:pt>
                <c:pt idx="244">
                  <c:v>92.377158034528549</c:v>
                </c:pt>
                <c:pt idx="245">
                  <c:v>91.526207945006277</c:v>
                </c:pt>
                <c:pt idx="246">
                  <c:v>91.016814510790411</c:v>
                </c:pt>
                <c:pt idx="247">
                  <c:v>90.770764119601338</c:v>
                </c:pt>
                <c:pt idx="248">
                  <c:v>91.24299373557534</c:v>
                </c:pt>
                <c:pt idx="249">
                  <c:v>90.686274509803923</c:v>
                </c:pt>
                <c:pt idx="250">
                  <c:v>91.023539440036714</c:v>
                </c:pt>
                <c:pt idx="251">
                  <c:v>90.56001043092769</c:v>
                </c:pt>
                <c:pt idx="252">
                  <c:v>90.988085050358762</c:v>
                </c:pt>
                <c:pt idx="253">
                  <c:v>90.876248029427217</c:v>
                </c:pt>
                <c:pt idx="254">
                  <c:v>90.803623802385459</c:v>
                </c:pt>
                <c:pt idx="255">
                  <c:v>90.841794955781197</c:v>
                </c:pt>
                <c:pt idx="256">
                  <c:v>91.262326128126432</c:v>
                </c:pt>
                <c:pt idx="257">
                  <c:v>91.517043976060378</c:v>
                </c:pt>
                <c:pt idx="258">
                  <c:v>91.689426453374949</c:v>
                </c:pt>
                <c:pt idx="259">
                  <c:v>92.041119803452503</c:v>
                </c:pt>
                <c:pt idx="260">
                  <c:v>92.311191992720651</c:v>
                </c:pt>
                <c:pt idx="261">
                  <c:v>92.594989966988152</c:v>
                </c:pt>
                <c:pt idx="262">
                  <c:v>92.98325033952014</c:v>
                </c:pt>
                <c:pt idx="263">
                  <c:v>93.036426824559143</c:v>
                </c:pt>
                <c:pt idx="264">
                  <c:v>92.981338768231325</c:v>
                </c:pt>
                <c:pt idx="265">
                  <c:v>93.531221951532245</c:v>
                </c:pt>
                <c:pt idx="266">
                  <c:v>93.17647058823529</c:v>
                </c:pt>
                <c:pt idx="267">
                  <c:v>93.84615384615384</c:v>
                </c:pt>
                <c:pt idx="268">
                  <c:v>94.412770809578106</c:v>
                </c:pt>
                <c:pt idx="269">
                  <c:v>93.950222556579519</c:v>
                </c:pt>
                <c:pt idx="270">
                  <c:v>94.786729857819907</c:v>
                </c:pt>
                <c:pt idx="271">
                  <c:v>94.792059303932646</c:v>
                </c:pt>
                <c:pt idx="272">
                  <c:v>94.798117413921219</c:v>
                </c:pt>
                <c:pt idx="273">
                  <c:v>94.854117936722886</c:v>
                </c:pt>
                <c:pt idx="274">
                  <c:v>94.8561411992263</c:v>
                </c:pt>
                <c:pt idx="275">
                  <c:v>95.162948183082406</c:v>
                </c:pt>
                <c:pt idx="276">
                  <c:v>95.460292612439034</c:v>
                </c:pt>
                <c:pt idx="277">
                  <c:v>95.412568961381623</c:v>
                </c:pt>
                <c:pt idx="278">
                  <c:v>95.428537370365945</c:v>
                </c:pt>
                <c:pt idx="279">
                  <c:v>95.4131172931435</c:v>
                </c:pt>
                <c:pt idx="280">
                  <c:v>95.558066242492714</c:v>
                </c:pt>
                <c:pt idx="281">
                  <c:v>95.988403053073782</c:v>
                </c:pt>
                <c:pt idx="282">
                  <c:v>96.353493834409861</c:v>
                </c:pt>
                <c:pt idx="283">
                  <c:v>95.899732464813297</c:v>
                </c:pt>
                <c:pt idx="284">
                  <c:v>95.855950504873633</c:v>
                </c:pt>
                <c:pt idx="285">
                  <c:v>96.281377699941629</c:v>
                </c:pt>
                <c:pt idx="286">
                  <c:v>96.677105080027843</c:v>
                </c:pt>
                <c:pt idx="287">
                  <c:v>96.250500887286051</c:v>
                </c:pt>
                <c:pt idx="288">
                  <c:v>96.265274510928805</c:v>
                </c:pt>
                <c:pt idx="289">
                  <c:v>86.504715291870596</c:v>
                </c:pt>
                <c:pt idx="290">
                  <c:v>90.423083731633909</c:v>
                </c:pt>
                <c:pt idx="291">
                  <c:v>93.307623850489477</c:v>
                </c:pt>
                <c:pt idx="292">
                  <c:v>93.527049373966449</c:v>
                </c:pt>
                <c:pt idx="293">
                  <c:v>94.246462748781781</c:v>
                </c:pt>
                <c:pt idx="294">
                  <c:v>94.735301007261654</c:v>
                </c:pt>
                <c:pt idx="295">
                  <c:v>95.790208163739962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E-4C84-A4D1-0D835BF1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3264"/>
        <c:axId val="512399168"/>
      </c:lineChart>
      <c:catAx>
        <c:axId val="512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168"/>
        <c:crosses val="autoZero"/>
        <c:auto val="1"/>
        <c:lblAlgn val="ctr"/>
        <c:lblOffset val="100"/>
        <c:noMultiLvlLbl val="0"/>
      </c:catAx>
      <c:valAx>
        <c:axId val="51239916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326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teacher/Female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CPS!$A$159</c:f>
              <c:strCache>
                <c:ptCount val="1"/>
                <c:pt idx="0">
                  <c:v>female teach/female lf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CPS!$B$159:$BI$159</c:f>
              <c:numCache>
                <c:formatCode>General</c:formatCode>
                <c:ptCount val="60"/>
                <c:pt idx="0">
                  <c:v>0</c:v>
                </c:pt>
                <c:pt idx="1">
                  <c:v>9.7671718745157676E-2</c:v>
                </c:pt>
                <c:pt idx="2">
                  <c:v>-1.9860017752162396E-2</c:v>
                </c:pt>
                <c:pt idx="3">
                  <c:v>1.555614168643249E-2</c:v>
                </c:pt>
                <c:pt idx="4">
                  <c:v>0.11095566780337718</c:v>
                </c:pt>
                <c:pt idx="5">
                  <c:v>-4.3039067037331513E-3</c:v>
                </c:pt>
                <c:pt idx="6">
                  <c:v>-4.8470383068726086E-3</c:v>
                </c:pt>
                <c:pt idx="7">
                  <c:v>4.104354878413119E-2</c:v>
                </c:pt>
                <c:pt idx="8">
                  <c:v>9.220443414741375E-4</c:v>
                </c:pt>
                <c:pt idx="9">
                  <c:v>0.11563787636584699</c:v>
                </c:pt>
                <c:pt idx="10">
                  <c:v>6.934917058366441E-2</c:v>
                </c:pt>
                <c:pt idx="11">
                  <c:v>-6.4346324274486832E-3</c:v>
                </c:pt>
                <c:pt idx="12">
                  <c:v>5.9724253791476389E-2</c:v>
                </c:pt>
                <c:pt idx="13">
                  <c:v>-1.8264054273231523E-3</c:v>
                </c:pt>
                <c:pt idx="14">
                  <c:v>-7.4942574002942575E-2</c:v>
                </c:pt>
                <c:pt idx="15">
                  <c:v>-9.047060352068037E-2</c:v>
                </c:pt>
                <c:pt idx="16">
                  <c:v>-1.974552840876731E-2</c:v>
                </c:pt>
                <c:pt idx="17">
                  <c:v>-5.6677521887101179E-2</c:v>
                </c:pt>
                <c:pt idx="18">
                  <c:v>-9.468674815695044E-2</c:v>
                </c:pt>
                <c:pt idx="19">
                  <c:v>-9.8451413641836627E-2</c:v>
                </c:pt>
                <c:pt idx="20">
                  <c:v>-4.5022664577734961E-2</c:v>
                </c:pt>
                <c:pt idx="21">
                  <c:v>2.4113717757983544E-2</c:v>
                </c:pt>
                <c:pt idx="22">
                  <c:v>-3.7893201406866694E-3</c:v>
                </c:pt>
                <c:pt idx="23">
                  <c:v>-0.12309086553153037</c:v>
                </c:pt>
                <c:pt idx="24">
                  <c:v>-7.2085180602637688E-2</c:v>
                </c:pt>
                <c:pt idx="25">
                  <c:v>-2.8615802820512126E-2</c:v>
                </c:pt>
                <c:pt idx="26">
                  <c:v>-4.3260340600455915E-2</c:v>
                </c:pt>
                <c:pt idx="27">
                  <c:v>-4.5117682719153507E-4</c:v>
                </c:pt>
                <c:pt idx="28">
                  <c:v>-2.1145632978492923E-2</c:v>
                </c:pt>
                <c:pt idx="29">
                  <c:v>-3.2010549891291706E-2</c:v>
                </c:pt>
                <c:pt idx="30">
                  <c:v>2.4255125003807443E-2</c:v>
                </c:pt>
                <c:pt idx="31">
                  <c:v>8.9416043828482117E-2</c:v>
                </c:pt>
                <c:pt idx="32">
                  <c:v>-6.5780135395405726E-2</c:v>
                </c:pt>
                <c:pt idx="33">
                  <c:v>0.12205253407743299</c:v>
                </c:pt>
                <c:pt idx="34">
                  <c:v>-2.2536129689316731E-2</c:v>
                </c:pt>
                <c:pt idx="35">
                  <c:v>8.2805152405838633E-2</c:v>
                </c:pt>
                <c:pt idx="36">
                  <c:v>2.7395323360563051E-2</c:v>
                </c:pt>
                <c:pt idx="37">
                  <c:v>4.965960543720449E-3</c:v>
                </c:pt>
                <c:pt idx="38">
                  <c:v>-9.7538066814601976E-3</c:v>
                </c:pt>
                <c:pt idx="39">
                  <c:v>-1.7318110317014579E-2</c:v>
                </c:pt>
                <c:pt idx="40">
                  <c:v>0.11601077180098107</c:v>
                </c:pt>
                <c:pt idx="41">
                  <c:v>-4.8412744326502999E-2</c:v>
                </c:pt>
                <c:pt idx="42">
                  <c:v>4.7865846584619121E-2</c:v>
                </c:pt>
                <c:pt idx="43">
                  <c:v>8.2563062630790274E-2</c:v>
                </c:pt>
                <c:pt idx="44">
                  <c:v>-9.562849817877872E-2</c:v>
                </c:pt>
                <c:pt idx="45">
                  <c:v>5.5888201238497359E-2</c:v>
                </c:pt>
                <c:pt idx="46">
                  <c:v>-2.4634906008857982E-3</c:v>
                </c:pt>
                <c:pt idx="47">
                  <c:v>8.4005752505345033E-2</c:v>
                </c:pt>
                <c:pt idx="48">
                  <c:v>-9.1342612175976168E-2</c:v>
                </c:pt>
                <c:pt idx="49">
                  <c:v>1.8337684639949448E-2</c:v>
                </c:pt>
                <c:pt idx="50">
                  <c:v>-3.7714184147512597E-2</c:v>
                </c:pt>
                <c:pt idx="51">
                  <c:v>3.7997455217282816E-2</c:v>
                </c:pt>
                <c:pt idx="52">
                  <c:v>4.3528620342737412E-2</c:v>
                </c:pt>
                <c:pt idx="53">
                  <c:v>-3.0851990755689673E-2</c:v>
                </c:pt>
                <c:pt idx="54">
                  <c:v>-4.5325537457584719E-2</c:v>
                </c:pt>
                <c:pt idx="55">
                  <c:v>2.5229193616036483E-3</c:v>
                </c:pt>
                <c:pt idx="56">
                  <c:v>8.3201217489116353E-2</c:v>
                </c:pt>
                <c:pt idx="57">
                  <c:v>-2.7938626082113061E-2</c:v>
                </c:pt>
                <c:pt idx="58">
                  <c:v>-4.1642269334754012E-2</c:v>
                </c:pt>
                <c:pt idx="59">
                  <c:v>-6.210378694853258E-2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B-432A-B005-0A4EEC4F9DC4}"/>
            </c:ext>
          </c:extLst>
        </c:ser>
        <c:ser>
          <c:idx val="2"/>
          <c:order val="1"/>
          <c:tx>
            <c:strRef>
              <c:f>CPS!$A$160</c:f>
              <c:strCache>
                <c:ptCount val="1"/>
                <c:pt idx="0">
                  <c:v>female lf/female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CPS!$B$153:$BI$153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CPS!$B$160:$BI$160</c:f>
              <c:numCache>
                <c:formatCode>General</c:formatCode>
                <c:ptCount val="60"/>
                <c:pt idx="0">
                  <c:v>0</c:v>
                </c:pt>
                <c:pt idx="1">
                  <c:v>4.6152423341998539E-3</c:v>
                </c:pt>
                <c:pt idx="2">
                  <c:v>1.2872006263362379E-2</c:v>
                </c:pt>
                <c:pt idx="3">
                  <c:v>5.6268307653141836E-2</c:v>
                </c:pt>
                <c:pt idx="4">
                  <c:v>5.8168657640602639E-3</c:v>
                </c:pt>
                <c:pt idx="5">
                  <c:v>5.4596034829326068E-2</c:v>
                </c:pt>
                <c:pt idx="6">
                  <c:v>4.4536787836855662E-2</c:v>
                </c:pt>
                <c:pt idx="7">
                  <c:v>1.4632886587912175E-2</c:v>
                </c:pt>
                <c:pt idx="8">
                  <c:v>2.8491854641785608E-2</c:v>
                </c:pt>
                <c:pt idx="9">
                  <c:v>8.5762170057283038E-3</c:v>
                </c:pt>
                <c:pt idx="10">
                  <c:v>4.0186090367205218E-2</c:v>
                </c:pt>
                <c:pt idx="11">
                  <c:v>4.4882216857099921E-2</c:v>
                </c:pt>
                <c:pt idx="12">
                  <c:v>4.3130610887914145E-2</c:v>
                </c:pt>
                <c:pt idx="13">
                  <c:v>3.1406610329763662E-2</c:v>
                </c:pt>
                <c:pt idx="14">
                  <c:v>3.8452668468053397E-2</c:v>
                </c:pt>
                <c:pt idx="15">
                  <c:v>4.4516708804183791E-2</c:v>
                </c:pt>
                <c:pt idx="16">
                  <c:v>4.511754938069551E-2</c:v>
                </c:pt>
                <c:pt idx="17">
                  <c:v>2.5353249006577094E-2</c:v>
                </c:pt>
                <c:pt idx="18">
                  <c:v>3.7716803757240402E-2</c:v>
                </c:pt>
                <c:pt idx="19">
                  <c:v>1.7967118782250158E-2</c:v>
                </c:pt>
                <c:pt idx="20">
                  <c:v>1.462368769858019E-2</c:v>
                </c:pt>
                <c:pt idx="21">
                  <c:v>9.5536105549163253E-3</c:v>
                </c:pt>
                <c:pt idx="22">
                  <c:v>1.431658544541814E-2</c:v>
                </c:pt>
                <c:pt idx="23">
                  <c:v>2.1071468719886077E-2</c:v>
                </c:pt>
                <c:pt idx="24">
                  <c:v>2.9271454852186074E-3</c:v>
                </c:pt>
                <c:pt idx="25">
                  <c:v>1.4176582371182078E-2</c:v>
                </c:pt>
                <c:pt idx="26">
                  <c:v>5.8585650132276235E-3</c:v>
                </c:pt>
                <c:pt idx="27">
                  <c:v>8.608333796332357E-3</c:v>
                </c:pt>
                <c:pt idx="28">
                  <c:v>1.2189267092516665E-3</c:v>
                </c:pt>
                <c:pt idx="29">
                  <c:v>-6.6957524662089041E-3</c:v>
                </c:pt>
                <c:pt idx="30">
                  <c:v>6.6812235782063301E-3</c:v>
                </c:pt>
                <c:pt idx="31">
                  <c:v>-4.0268096033530543E-3</c:v>
                </c:pt>
                <c:pt idx="32">
                  <c:v>9.8556484954943069E-3</c:v>
                </c:pt>
                <c:pt idx="33">
                  <c:v>5.9418097358230337E-3</c:v>
                </c:pt>
                <c:pt idx="34">
                  <c:v>-4.4306470662180963E-4</c:v>
                </c:pt>
                <c:pt idx="35">
                  <c:v>1.6855727349051997E-2</c:v>
                </c:pt>
                <c:pt idx="36">
                  <c:v>7.815405038851031E-3</c:v>
                </c:pt>
                <c:pt idx="37">
                  <c:v>-5.3144366039049595E-3</c:v>
                </c:pt>
                <c:pt idx="38">
                  <c:v>8.2892037248422645E-3</c:v>
                </c:pt>
                <c:pt idx="39">
                  <c:v>-9.0129352719389155E-3</c:v>
                </c:pt>
                <c:pt idx="40">
                  <c:v>-9.0485018551305085E-3</c:v>
                </c:pt>
                <c:pt idx="41">
                  <c:v>-1.3496229891248102E-2</c:v>
                </c:pt>
                <c:pt idx="42">
                  <c:v>-1.1741608712214746E-2</c:v>
                </c:pt>
                <c:pt idx="43">
                  <c:v>2.7087355939623414E-3</c:v>
                </c:pt>
                <c:pt idx="44">
                  <c:v>-2.0082956418214226E-3</c:v>
                </c:pt>
                <c:pt idx="45">
                  <c:v>8.1348499109110683E-3</c:v>
                </c:pt>
                <c:pt idx="46">
                  <c:v>1.6001318446433321E-2</c:v>
                </c:pt>
                <c:pt idx="47">
                  <c:v>-3.783165182239423E-3</c:v>
                </c:pt>
                <c:pt idx="48">
                  <c:v>-2.9703768841006228E-3</c:v>
                </c:pt>
                <c:pt idx="49">
                  <c:v>-9.9263979609965913E-3</c:v>
                </c:pt>
                <c:pt idx="50">
                  <c:v>-1.6893336426247463E-3</c:v>
                </c:pt>
                <c:pt idx="51">
                  <c:v>-7.245328421878694E-3</c:v>
                </c:pt>
                <c:pt idx="52">
                  <c:v>1.4765858504613982E-3</c:v>
                </c:pt>
                <c:pt idx="53">
                  <c:v>-4.5117114991450324E-3</c:v>
                </c:pt>
                <c:pt idx="54">
                  <c:v>3.3724385992764394E-3</c:v>
                </c:pt>
                <c:pt idx="55">
                  <c:v>2.3903033304485011E-2</c:v>
                </c:pt>
                <c:pt idx="56">
                  <c:v>5.2844348205727254E-4</c:v>
                </c:pt>
                <c:pt idx="57">
                  <c:v>5.4315633674704156E-3</c:v>
                </c:pt>
                <c:pt idx="58">
                  <c:v>5.2456621370993717E-3</c:v>
                </c:pt>
                <c:pt idx="59">
                  <c:v>-8.2904350028517593E-3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B-432A-B005-0A4EEC4F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73976"/>
        <c:axId val="695268400"/>
      </c:barChart>
      <c:catAx>
        <c:axId val="69527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400"/>
        <c:crosses val="autoZero"/>
        <c:auto val="1"/>
        <c:lblAlgn val="ctr"/>
        <c:lblOffset val="100"/>
        <c:noMultiLvlLbl val="0"/>
      </c:catAx>
      <c:valAx>
        <c:axId val="695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7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Force Participation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CPS_married!$B$52:$BI$52</c:f>
              <c:numCache>
                <c:formatCode>#,##0.000</c:formatCode>
                <c:ptCount val="60"/>
                <c:pt idx="0">
                  <c:v>0.94316275167785235</c:v>
                </c:pt>
                <c:pt idx="1">
                  <c:v>0.95459672870840384</c:v>
                </c:pt>
                <c:pt idx="2">
                  <c:v>0.94212765957446809</c:v>
                </c:pt>
                <c:pt idx="3">
                  <c:v>0.94589928057553951</c:v>
                </c:pt>
                <c:pt idx="4">
                  <c:v>0.94542626890993919</c:v>
                </c:pt>
                <c:pt idx="5">
                  <c:v>0.9518308631211857</c:v>
                </c:pt>
                <c:pt idx="6">
                  <c:v>0.95285215366705467</c:v>
                </c:pt>
                <c:pt idx="7">
                  <c:v>0.9499241274658573</c:v>
                </c:pt>
                <c:pt idx="8">
                  <c:v>0.94733829421866056</c:v>
                </c:pt>
                <c:pt idx="9">
                  <c:v>0.94261223303791952</c:v>
                </c:pt>
                <c:pt idx="10">
                  <c:v>0.94052153530618221</c:v>
                </c:pt>
                <c:pt idx="11">
                  <c:v>0.93925100057175526</c:v>
                </c:pt>
                <c:pt idx="12">
                  <c:v>0.9419326881409793</c:v>
                </c:pt>
                <c:pt idx="13">
                  <c:v>0.9406099518459069</c:v>
                </c:pt>
                <c:pt idx="14">
                  <c:v>0.94545707527480172</c:v>
                </c:pt>
                <c:pt idx="15">
                  <c:v>0.93609022556390975</c:v>
                </c:pt>
                <c:pt idx="16">
                  <c:v>0.93969311288212209</c:v>
                </c:pt>
                <c:pt idx="17">
                  <c:v>0.94208586038767983</c:v>
                </c:pt>
                <c:pt idx="18">
                  <c:v>0.93908323281061523</c:v>
                </c:pt>
                <c:pt idx="19">
                  <c:v>0.94344139650872816</c:v>
                </c:pt>
                <c:pt idx="20">
                  <c:v>0.93827586206896552</c:v>
                </c:pt>
                <c:pt idx="21">
                  <c:v>0.93501048218029348</c:v>
                </c:pt>
                <c:pt idx="22">
                  <c:v>0.93572513731447937</c:v>
                </c:pt>
                <c:pt idx="23">
                  <c:v>0.94035502958579886</c:v>
                </c:pt>
                <c:pt idx="24">
                  <c:v>0.93468937630192384</c:v>
                </c:pt>
                <c:pt idx="25">
                  <c:v>0.93320039880358918</c:v>
                </c:pt>
                <c:pt idx="26">
                  <c:v>0.93357645220109409</c:v>
                </c:pt>
                <c:pt idx="27">
                  <c:v>0.93189509306260576</c:v>
                </c:pt>
                <c:pt idx="28">
                  <c:v>0.93188155623423186</c:v>
                </c:pt>
                <c:pt idx="29">
                  <c:v>0.92549713974393899</c:v>
                </c:pt>
                <c:pt idx="30">
                  <c:v>0.92647895335608643</c:v>
                </c:pt>
                <c:pt idx="31">
                  <c:v>0.9283838973162194</c:v>
                </c:pt>
                <c:pt idx="32">
                  <c:v>0.92444583203246955</c:v>
                </c:pt>
                <c:pt idx="33">
                  <c:v>0.92310177705977381</c:v>
                </c:pt>
                <c:pt idx="34">
                  <c:v>0.93082735903894598</c:v>
                </c:pt>
                <c:pt idx="35">
                  <c:v>0.92361516034985425</c:v>
                </c:pt>
                <c:pt idx="36">
                  <c:v>0.93762455161418889</c:v>
                </c:pt>
                <c:pt idx="37">
                  <c:v>0.93470149253731338</c:v>
                </c:pt>
                <c:pt idx="38">
                  <c:v>0.93858560794044665</c:v>
                </c:pt>
                <c:pt idx="39">
                  <c:v>0.93339220386022459</c:v>
                </c:pt>
                <c:pt idx="40">
                  <c:v>0.93491587322290337</c:v>
                </c:pt>
                <c:pt idx="41">
                  <c:v>0.93000933208905479</c:v>
                </c:pt>
                <c:pt idx="42">
                  <c:v>0.92721779730843179</c:v>
                </c:pt>
                <c:pt idx="43">
                  <c:v>0.92395276918751756</c:v>
                </c:pt>
                <c:pt idx="44">
                  <c:v>0.92529488859764086</c:v>
                </c:pt>
                <c:pt idx="45">
                  <c:v>0.93355136019027796</c:v>
                </c:pt>
                <c:pt idx="46">
                  <c:v>0.92168953291197775</c:v>
                </c:pt>
                <c:pt idx="47">
                  <c:v>0.91866543665436651</c:v>
                </c:pt>
                <c:pt idx="48">
                  <c:v>0.91839949590422176</c:v>
                </c:pt>
                <c:pt idx="49">
                  <c:v>0.91505603378268641</c:v>
                </c:pt>
                <c:pt idx="50">
                  <c:v>0.9038396194359497</c:v>
                </c:pt>
                <c:pt idx="51">
                  <c:v>0.91129865656217701</c:v>
                </c:pt>
                <c:pt idx="52">
                  <c:v>0.89672364672364668</c:v>
                </c:pt>
                <c:pt idx="53">
                  <c:v>0.89716947330705843</c:v>
                </c:pt>
                <c:pt idx="54">
                  <c:v>0.90096286107290235</c:v>
                </c:pt>
                <c:pt idx="55">
                  <c:v>0.90661938534278963</c:v>
                </c:pt>
                <c:pt idx="56">
                  <c:v>0.9011335012594458</c:v>
                </c:pt>
                <c:pt idx="57">
                  <c:v>0.90714582467802241</c:v>
                </c:pt>
                <c:pt idx="58">
                  <c:v>0.90787481070166587</c:v>
                </c:pt>
                <c:pt idx="59">
                  <c:v>0.89526860522424845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9-4B05-AB57-DEAD7ABB8119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CPS_married!$B$62:$BI$62</c:f>
              <c:numCache>
                <c:formatCode>#,##0.000</c:formatCode>
                <c:ptCount val="60"/>
                <c:pt idx="0">
                  <c:v>0.29950540392013192</c:v>
                </c:pt>
                <c:pt idx="1">
                  <c:v>0.30290250558174148</c:v>
                </c:pt>
                <c:pt idx="2">
                  <c:v>0.31121053939845889</c:v>
                </c:pt>
                <c:pt idx="3">
                  <c:v>0.33384146341463417</c:v>
                </c:pt>
                <c:pt idx="4">
                  <c:v>0.33553299492385785</c:v>
                </c:pt>
                <c:pt idx="5">
                  <c:v>0.3628036638789327</c:v>
                </c:pt>
                <c:pt idx="6">
                  <c:v>0.37776332899869963</c:v>
                </c:pt>
                <c:pt idx="7">
                  <c:v>0.37950138504155123</c:v>
                </c:pt>
                <c:pt idx="8">
                  <c:v>0.39397542608006342</c:v>
                </c:pt>
                <c:pt idx="9">
                  <c:v>0.39984070091596974</c:v>
                </c:pt>
                <c:pt idx="10">
                  <c:v>0.41384045036386102</c:v>
                </c:pt>
                <c:pt idx="11">
                  <c:v>0.44263171971115273</c:v>
                </c:pt>
                <c:pt idx="12">
                  <c:v>0.46080408766975933</c:v>
                </c:pt>
                <c:pt idx="13">
                  <c:v>0.48176765622881929</c:v>
                </c:pt>
                <c:pt idx="14">
                  <c:v>0.49606400825913022</c:v>
                </c:pt>
                <c:pt idx="15">
                  <c:v>0.52211640211640209</c:v>
                </c:pt>
                <c:pt idx="16">
                  <c:v>0.5521308556804273</c:v>
                </c:pt>
                <c:pt idx="17">
                  <c:v>0.57067603160667257</c:v>
                </c:pt>
                <c:pt idx="18">
                  <c:v>0.59013035381750467</c:v>
                </c:pt>
                <c:pt idx="19">
                  <c:v>0.60992118683356511</c:v>
                </c:pt>
                <c:pt idx="20">
                  <c:v>0.61770560502881089</c:v>
                </c:pt>
                <c:pt idx="21">
                  <c:v>0.62371242379651037</c:v>
                </c:pt>
                <c:pt idx="22">
                  <c:v>0.6347027141197592</c:v>
                </c:pt>
                <c:pt idx="23">
                  <c:v>0.65614370748299322</c:v>
                </c:pt>
                <c:pt idx="24">
                  <c:v>0.66259062871983554</c:v>
                </c:pt>
                <c:pt idx="25">
                  <c:v>0.6736012263221286</c:v>
                </c:pt>
                <c:pt idx="26">
                  <c:v>0.68199752000901814</c:v>
                </c:pt>
                <c:pt idx="27">
                  <c:v>0.69235444268870794</c:v>
                </c:pt>
                <c:pt idx="28">
                  <c:v>0.69123528739572615</c:v>
                </c:pt>
                <c:pt idx="29">
                  <c:v>0.69166864467125566</c:v>
                </c:pt>
                <c:pt idx="30">
                  <c:v>0.70152935372471636</c:v>
                </c:pt>
                <c:pt idx="31">
                  <c:v>0.70308370044052859</c:v>
                </c:pt>
                <c:pt idx="32">
                  <c:v>0.71537535126455243</c:v>
                </c:pt>
                <c:pt idx="33">
                  <c:v>0.71022027637159668</c:v>
                </c:pt>
                <c:pt idx="34">
                  <c:v>0.71008750206372795</c:v>
                </c:pt>
                <c:pt idx="35">
                  <c:v>0.7155872121914858</c:v>
                </c:pt>
                <c:pt idx="36">
                  <c:v>0.71641025641025646</c:v>
                </c:pt>
                <c:pt idx="37">
                  <c:v>0.70071715934930912</c:v>
                </c:pt>
                <c:pt idx="38">
                  <c:v>0.70379479971890369</c:v>
                </c:pt>
                <c:pt idx="39">
                  <c:v>0.70954356846473032</c:v>
                </c:pt>
                <c:pt idx="40">
                  <c:v>0.69429037520391512</c:v>
                </c:pt>
                <c:pt idx="41">
                  <c:v>0.693022227137012</c:v>
                </c:pt>
                <c:pt idx="42">
                  <c:v>0.68180767452612112</c:v>
                </c:pt>
                <c:pt idx="43">
                  <c:v>0.67930750206100576</c:v>
                </c:pt>
                <c:pt idx="44">
                  <c:v>0.67564561967132086</c:v>
                </c:pt>
                <c:pt idx="45">
                  <c:v>0.68485301444942703</c:v>
                </c:pt>
                <c:pt idx="46">
                  <c:v>0.69474765635032742</c:v>
                </c:pt>
                <c:pt idx="47">
                  <c:v>0.69115423387096775</c:v>
                </c:pt>
                <c:pt idx="48">
                  <c:v>0.69000636537237425</c:v>
                </c:pt>
                <c:pt idx="49">
                  <c:v>0.6856432404135584</c:v>
                </c:pt>
                <c:pt idx="50">
                  <c:v>0.67816718941770082</c:v>
                </c:pt>
                <c:pt idx="51">
                  <c:v>0.67160839160839159</c:v>
                </c:pt>
                <c:pt idx="52">
                  <c:v>0.66956274035037744</c:v>
                </c:pt>
                <c:pt idx="53">
                  <c:v>0.66354466858789629</c:v>
                </c:pt>
                <c:pt idx="54">
                  <c:v>0.66892637553208256</c:v>
                </c:pt>
                <c:pt idx="55">
                  <c:v>0.69062841104007489</c:v>
                </c:pt>
                <c:pt idx="56">
                  <c:v>0.68362977602108033</c:v>
                </c:pt>
                <c:pt idx="57">
                  <c:v>0.69548748353096179</c:v>
                </c:pt>
                <c:pt idx="58">
                  <c:v>0.70486876377479468</c:v>
                </c:pt>
                <c:pt idx="59">
                  <c:v>0.69506637606498911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9-4B05-AB57-DEAD7ABB8119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CPS_unmarried!$B$52:$BI$52</c:f>
              <c:numCache>
                <c:formatCode>#,##0.000</c:formatCode>
                <c:ptCount val="60"/>
                <c:pt idx="0">
                  <c:v>0.91367604267701263</c:v>
                </c:pt>
                <c:pt idx="1">
                  <c:v>0.88972431077694236</c:v>
                </c:pt>
                <c:pt idx="2">
                  <c:v>0.89701897018970189</c:v>
                </c:pt>
                <c:pt idx="3">
                  <c:v>0.90138674884437597</c:v>
                </c:pt>
                <c:pt idx="4">
                  <c:v>0.90450725744843397</c:v>
                </c:pt>
                <c:pt idx="5">
                  <c:v>0.90810810810810816</c:v>
                </c:pt>
                <c:pt idx="6">
                  <c:v>0.88975265017667848</c:v>
                </c:pt>
                <c:pt idx="7">
                  <c:v>0.88392261507671777</c:v>
                </c:pt>
                <c:pt idx="8">
                  <c:v>0.88761632068718688</c:v>
                </c:pt>
                <c:pt idx="9">
                  <c:v>0.86816720257234725</c:v>
                </c:pt>
                <c:pt idx="10">
                  <c:v>0.86063569682151586</c:v>
                </c:pt>
                <c:pt idx="11">
                  <c:v>0.85757392878696437</c:v>
                </c:pt>
                <c:pt idx="12">
                  <c:v>0.86293333333333333</c:v>
                </c:pt>
                <c:pt idx="13">
                  <c:v>0.87659357470678223</c:v>
                </c:pt>
                <c:pt idx="14">
                  <c:v>0.86445242369838415</c:v>
                </c:pt>
                <c:pt idx="15">
                  <c:v>0.88896388795140058</c:v>
                </c:pt>
                <c:pt idx="16">
                  <c:v>0.8893939393939394</c:v>
                </c:pt>
                <c:pt idx="17">
                  <c:v>0.88961231133471441</c:v>
                </c:pt>
                <c:pt idx="18">
                  <c:v>0.89205466759323604</c:v>
                </c:pt>
                <c:pt idx="19">
                  <c:v>0.89496672212978368</c:v>
                </c:pt>
                <c:pt idx="20">
                  <c:v>0.89130434782608692</c:v>
                </c:pt>
                <c:pt idx="21">
                  <c:v>0.88748419721871052</c:v>
                </c:pt>
                <c:pt idx="22">
                  <c:v>0.88146596858638748</c:v>
                </c:pt>
                <c:pt idx="23">
                  <c:v>0.88565531475748194</c:v>
                </c:pt>
                <c:pt idx="24">
                  <c:v>0.88737403675163007</c:v>
                </c:pt>
                <c:pt idx="25">
                  <c:v>0.89250353606789246</c:v>
                </c:pt>
                <c:pt idx="26">
                  <c:v>0.89432939810334822</c:v>
                </c:pt>
                <c:pt idx="27">
                  <c:v>0.89756299049979349</c:v>
                </c:pt>
                <c:pt idx="28">
                  <c:v>0.90250430128082582</c:v>
                </c:pt>
                <c:pt idx="29">
                  <c:v>0.89518518518518519</c:v>
                </c:pt>
                <c:pt idx="30">
                  <c:v>0.89856711915535448</c:v>
                </c:pt>
                <c:pt idx="31">
                  <c:v>0.89153801055305848</c:v>
                </c:pt>
                <c:pt idx="32">
                  <c:v>0.88370684433676561</c:v>
                </c:pt>
                <c:pt idx="33">
                  <c:v>0.88930503537245109</c:v>
                </c:pt>
                <c:pt idx="34">
                  <c:v>0.89226248775710093</c:v>
                </c:pt>
                <c:pt idx="35">
                  <c:v>0.89466192170818504</c:v>
                </c:pt>
                <c:pt idx="36">
                  <c:v>0.89681774349083898</c:v>
                </c:pt>
                <c:pt idx="37">
                  <c:v>0.89229273036712864</c:v>
                </c:pt>
                <c:pt idx="38">
                  <c:v>0.89859222142686712</c:v>
                </c:pt>
                <c:pt idx="39">
                  <c:v>0.88673698772263532</c:v>
                </c:pt>
                <c:pt idx="40">
                  <c:v>0.89047785141262648</c:v>
                </c:pt>
                <c:pt idx="41">
                  <c:v>0.87358956276445698</c:v>
                </c:pt>
                <c:pt idx="42">
                  <c:v>0.86366919465511016</c:v>
                </c:pt>
                <c:pt idx="43">
                  <c:v>0.86908631274828463</c:v>
                </c:pt>
                <c:pt idx="44">
                  <c:v>0.88144974111765761</c:v>
                </c:pt>
                <c:pt idx="45">
                  <c:v>0.88042895442359248</c:v>
                </c:pt>
                <c:pt idx="46">
                  <c:v>0.87798180882100563</c:v>
                </c:pt>
                <c:pt idx="47">
                  <c:v>0.86706746826987313</c:v>
                </c:pt>
                <c:pt idx="48">
                  <c:v>0.8632716049382716</c:v>
                </c:pt>
                <c:pt idx="49">
                  <c:v>0.85055321801464856</c:v>
                </c:pt>
                <c:pt idx="50">
                  <c:v>0.86207965287463195</c:v>
                </c:pt>
                <c:pt idx="51">
                  <c:v>0.85616646415552855</c:v>
                </c:pt>
                <c:pt idx="52">
                  <c:v>0.85017889087656529</c:v>
                </c:pt>
                <c:pt idx="53">
                  <c:v>0.85720747889022919</c:v>
                </c:pt>
                <c:pt idx="54">
                  <c:v>0.85709666989977373</c:v>
                </c:pt>
                <c:pt idx="55">
                  <c:v>0.84949020877164594</c:v>
                </c:pt>
                <c:pt idx="56">
                  <c:v>0.85921290959986829</c:v>
                </c:pt>
                <c:pt idx="57">
                  <c:v>0.8577543628580836</c:v>
                </c:pt>
                <c:pt idx="58">
                  <c:v>0.84583723105706266</c:v>
                </c:pt>
                <c:pt idx="59">
                  <c:v>0.83392107472712007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9-4B05-AB57-DEAD7ABB8119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CPS_unmarried!$B$62:$BI$62</c:f>
              <c:numCache>
                <c:formatCode>#,##0.000</c:formatCode>
                <c:ptCount val="60"/>
                <c:pt idx="0">
                  <c:v>0.72271386430678464</c:v>
                </c:pt>
                <c:pt idx="1">
                  <c:v>0.75784753363228696</c:v>
                </c:pt>
                <c:pt idx="2">
                  <c:v>0.76145339652448663</c:v>
                </c:pt>
                <c:pt idx="3">
                  <c:v>0.7592592592592593</c:v>
                </c:pt>
                <c:pt idx="4">
                  <c:v>0.74797942689199115</c:v>
                </c:pt>
                <c:pt idx="5">
                  <c:v>0.73393461104847801</c:v>
                </c:pt>
                <c:pt idx="6">
                  <c:v>0.7415730337078652</c:v>
                </c:pt>
                <c:pt idx="7">
                  <c:v>0.76651982378854622</c:v>
                </c:pt>
                <c:pt idx="8">
                  <c:v>0.7635309278350515</c:v>
                </c:pt>
                <c:pt idx="9">
                  <c:v>0.72301541976013706</c:v>
                </c:pt>
                <c:pt idx="10">
                  <c:v>0.74611111111111106</c:v>
                </c:pt>
                <c:pt idx="11">
                  <c:v>0.73495248152059134</c:v>
                </c:pt>
                <c:pt idx="12">
                  <c:v>0.75467980295566506</c:v>
                </c:pt>
                <c:pt idx="13">
                  <c:v>0.7402118839244588</c:v>
                </c:pt>
                <c:pt idx="14">
                  <c:v>0.76938775510204083</c:v>
                </c:pt>
                <c:pt idx="15">
                  <c:v>0.79049818541735406</c:v>
                </c:pt>
                <c:pt idx="16">
                  <c:v>0.78721432983323036</c:v>
                </c:pt>
                <c:pt idx="17">
                  <c:v>0.78498001142204454</c:v>
                </c:pt>
                <c:pt idx="18">
                  <c:v>0.80876761350928206</c:v>
                </c:pt>
                <c:pt idx="19">
                  <c:v>0.79447140746993039</c:v>
                </c:pt>
                <c:pt idx="20">
                  <c:v>0.80121293800539084</c:v>
                </c:pt>
                <c:pt idx="21">
                  <c:v>0.80489403539436311</c:v>
                </c:pt>
                <c:pt idx="22">
                  <c:v>0.80933019473571577</c:v>
                </c:pt>
                <c:pt idx="23">
                  <c:v>0.80739502820137876</c:v>
                </c:pt>
                <c:pt idx="24">
                  <c:v>0.79722278946293645</c:v>
                </c:pt>
                <c:pt idx="25">
                  <c:v>0.80384226491405464</c:v>
                </c:pt>
                <c:pt idx="26">
                  <c:v>0.79735947189437884</c:v>
                </c:pt>
                <c:pt idx="27">
                  <c:v>0.79848586061010907</c:v>
                </c:pt>
                <c:pt idx="28">
                  <c:v>0.79901185770750993</c:v>
                </c:pt>
                <c:pt idx="29">
                  <c:v>0.78117195004803075</c:v>
                </c:pt>
                <c:pt idx="30">
                  <c:v>0.77652982184353214</c:v>
                </c:pt>
                <c:pt idx="31">
                  <c:v>0.7677117263843648</c:v>
                </c:pt>
                <c:pt idx="32">
                  <c:v>0.76542696862663617</c:v>
                </c:pt>
                <c:pt idx="33">
                  <c:v>0.78513107004727112</c:v>
                </c:pt>
                <c:pt idx="34">
                  <c:v>0.78264113404625713</c:v>
                </c:pt>
                <c:pt idx="35">
                  <c:v>0.80628930817610067</c:v>
                </c:pt>
                <c:pt idx="36">
                  <c:v>0.81876115217945455</c:v>
                </c:pt>
                <c:pt idx="37">
                  <c:v>0.83064722435405469</c:v>
                </c:pt>
                <c:pt idx="38">
                  <c:v>0.84315265776381254</c:v>
                </c:pt>
                <c:pt idx="39">
                  <c:v>0.82167537502106858</c:v>
                </c:pt>
                <c:pt idx="40">
                  <c:v>0.82548660788554318</c:v>
                </c:pt>
                <c:pt idx="41">
                  <c:v>0.80262485086074653</c:v>
                </c:pt>
                <c:pt idx="42">
                  <c:v>0.79664862977832085</c:v>
                </c:pt>
                <c:pt idx="43">
                  <c:v>0.80354043734814296</c:v>
                </c:pt>
                <c:pt idx="44">
                  <c:v>0.80326125487415811</c:v>
                </c:pt>
                <c:pt idx="45">
                  <c:v>0.80341128890451907</c:v>
                </c:pt>
                <c:pt idx="46">
                  <c:v>0.81400924815893128</c:v>
                </c:pt>
                <c:pt idx="47">
                  <c:v>0.81130824075609353</c:v>
                </c:pt>
                <c:pt idx="48">
                  <c:v>0.80183346065699002</c:v>
                </c:pt>
                <c:pt idx="49">
                  <c:v>0.78893939393939394</c:v>
                </c:pt>
                <c:pt idx="50">
                  <c:v>0.79274611398963735</c:v>
                </c:pt>
                <c:pt idx="51">
                  <c:v>0.78866220214919791</c:v>
                </c:pt>
                <c:pt idx="52">
                  <c:v>0.79118008604794099</c:v>
                </c:pt>
                <c:pt idx="53">
                  <c:v>0.78884702336096457</c:v>
                </c:pt>
                <c:pt idx="54">
                  <c:v>0.78637671889990401</c:v>
                </c:pt>
                <c:pt idx="55">
                  <c:v>0.80083789880760559</c:v>
                </c:pt>
                <c:pt idx="56">
                  <c:v>0.80737909257104867</c:v>
                </c:pt>
                <c:pt idx="57">
                  <c:v>0.80275004092322799</c:v>
                </c:pt>
                <c:pt idx="58">
                  <c:v>0.79988399071925753</c:v>
                </c:pt>
                <c:pt idx="59">
                  <c:v>0.79353807917628261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9-4B05-AB57-DEAD7ABB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Teachers in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CPS_married!$B$82:$BI$82</c:f>
              <c:numCache>
                <c:formatCode>#,##0.000</c:formatCode>
                <c:ptCount val="60"/>
                <c:pt idx="0">
                  <c:v>1.9568601289748723E-2</c:v>
                </c:pt>
                <c:pt idx="1">
                  <c:v>1.7725258493353029E-2</c:v>
                </c:pt>
                <c:pt idx="2">
                  <c:v>2.2884673291177354E-2</c:v>
                </c:pt>
                <c:pt idx="3">
                  <c:v>2.5250988743535142E-2</c:v>
                </c:pt>
                <c:pt idx="4">
                  <c:v>2.5123373710183937E-2</c:v>
                </c:pt>
                <c:pt idx="5">
                  <c:v>2.4043966109457294E-2</c:v>
                </c:pt>
                <c:pt idx="6">
                  <c:v>2.1380574221136223E-2</c:v>
                </c:pt>
                <c:pt idx="7">
                  <c:v>2.1492884112692422E-2</c:v>
                </c:pt>
                <c:pt idx="8">
                  <c:v>2.5830815709969788E-2</c:v>
                </c:pt>
                <c:pt idx="9">
                  <c:v>2.5893958076448828E-2</c:v>
                </c:pt>
                <c:pt idx="10">
                  <c:v>3.0685358255451715E-2</c:v>
                </c:pt>
                <c:pt idx="11">
                  <c:v>2.9371480748744482E-2</c:v>
                </c:pt>
                <c:pt idx="12">
                  <c:v>3.2970403312375406E-2</c:v>
                </c:pt>
                <c:pt idx="13">
                  <c:v>2.9475643810114801E-2</c:v>
                </c:pt>
                <c:pt idx="14">
                  <c:v>3.0905077262693155E-2</c:v>
                </c:pt>
                <c:pt idx="15">
                  <c:v>2.9451137884872823E-2</c:v>
                </c:pt>
                <c:pt idx="16">
                  <c:v>3.0379746835443037E-2</c:v>
                </c:pt>
                <c:pt idx="17">
                  <c:v>2.8149457207775817E-2</c:v>
                </c:pt>
                <c:pt idx="18">
                  <c:v>2.7510169128666235E-2</c:v>
                </c:pt>
                <c:pt idx="19">
                  <c:v>2.1674772679213365E-2</c:v>
                </c:pt>
                <c:pt idx="20">
                  <c:v>1.8008085262771038E-2</c:v>
                </c:pt>
                <c:pt idx="21">
                  <c:v>1.7065271549576485E-2</c:v>
                </c:pt>
                <c:pt idx="22">
                  <c:v>1.8358935931060322E-2</c:v>
                </c:pt>
                <c:pt idx="23">
                  <c:v>1.6737981374276366E-2</c:v>
                </c:pt>
                <c:pt idx="24">
                  <c:v>1.5076035658101729E-2</c:v>
                </c:pt>
                <c:pt idx="25">
                  <c:v>1.5224358974358974E-2</c:v>
                </c:pt>
                <c:pt idx="26">
                  <c:v>1.4369419642857142E-2</c:v>
                </c:pt>
                <c:pt idx="27">
                  <c:v>1.2861249810863973E-2</c:v>
                </c:pt>
                <c:pt idx="28">
                  <c:v>1.182673126246794E-2</c:v>
                </c:pt>
                <c:pt idx="29">
                  <c:v>1.1920529801324504E-2</c:v>
                </c:pt>
                <c:pt idx="30">
                  <c:v>1.059094397544129E-2</c:v>
                </c:pt>
                <c:pt idx="31">
                  <c:v>1.3040062843676354E-2</c:v>
                </c:pt>
                <c:pt idx="32">
                  <c:v>1.469098277608916E-2</c:v>
                </c:pt>
                <c:pt idx="33">
                  <c:v>1.6975848792439623E-2</c:v>
                </c:pt>
                <c:pt idx="34">
                  <c:v>1.6028309741881765E-2</c:v>
                </c:pt>
                <c:pt idx="35">
                  <c:v>1.3257575757575756E-2</c:v>
                </c:pt>
                <c:pt idx="36">
                  <c:v>1.7003188097768334E-2</c:v>
                </c:pt>
                <c:pt idx="37">
                  <c:v>2.1956087824351298E-2</c:v>
                </c:pt>
                <c:pt idx="38">
                  <c:v>1.9167217448777262E-2</c:v>
                </c:pt>
                <c:pt idx="39">
                  <c:v>2.0137856467090147E-2</c:v>
                </c:pt>
                <c:pt idx="40">
                  <c:v>2.4274553571428568E-2</c:v>
                </c:pt>
                <c:pt idx="41">
                  <c:v>1.9065366972477064E-2</c:v>
                </c:pt>
                <c:pt idx="42">
                  <c:v>1.9253554502369669E-2</c:v>
                </c:pt>
                <c:pt idx="43">
                  <c:v>2.1147116993762361E-2</c:v>
                </c:pt>
                <c:pt idx="44">
                  <c:v>1.9987409505823103E-2</c:v>
                </c:pt>
                <c:pt idx="45">
                  <c:v>2.1815286624203824E-2</c:v>
                </c:pt>
                <c:pt idx="46">
                  <c:v>2.3248034788426158E-2</c:v>
                </c:pt>
                <c:pt idx="47">
                  <c:v>2.5941422594142262E-2</c:v>
                </c:pt>
                <c:pt idx="48">
                  <c:v>2.1612349914236707E-2</c:v>
                </c:pt>
                <c:pt idx="49">
                  <c:v>2.1299254526091584E-2</c:v>
                </c:pt>
                <c:pt idx="50">
                  <c:v>2.3496240601503762E-2</c:v>
                </c:pt>
                <c:pt idx="51">
                  <c:v>2.1357021357021357E-2</c:v>
                </c:pt>
                <c:pt idx="52">
                  <c:v>2.6211278792692614E-2</c:v>
                </c:pt>
                <c:pt idx="53">
                  <c:v>2.4960063897763576E-2</c:v>
                </c:pt>
                <c:pt idx="54">
                  <c:v>2.1374045801526718E-2</c:v>
                </c:pt>
                <c:pt idx="55">
                  <c:v>1.6731855714906561E-2</c:v>
                </c:pt>
                <c:pt idx="56">
                  <c:v>2.1896109946424411E-2</c:v>
                </c:pt>
                <c:pt idx="57">
                  <c:v>2.129608426837646E-2</c:v>
                </c:pt>
                <c:pt idx="58">
                  <c:v>2.1128718376424799E-2</c:v>
                </c:pt>
                <c:pt idx="59">
                  <c:v>1.8166804293971925E-2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E1F-9D4C-A1A8AB86DE9E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CPS_married!$B$89:$BI$89</c:f>
              <c:numCache>
                <c:formatCode>#,##0.000</c:formatCode>
                <c:ptCount val="60"/>
                <c:pt idx="0">
                  <c:v>5.9327217125382262E-2</c:v>
                </c:pt>
                <c:pt idx="1">
                  <c:v>6.9615069615069622E-2</c:v>
                </c:pt>
                <c:pt idx="2">
                  <c:v>6.2300319488817889E-2</c:v>
                </c:pt>
                <c:pt idx="3">
                  <c:v>7.1537290715372903E-2</c:v>
                </c:pt>
                <c:pt idx="4">
                  <c:v>7.7534039334341914E-2</c:v>
                </c:pt>
                <c:pt idx="5">
                  <c:v>7.8485181119648736E-2</c:v>
                </c:pt>
                <c:pt idx="6">
                  <c:v>7.0223752151462995E-2</c:v>
                </c:pt>
                <c:pt idx="7">
                  <c:v>7.8633045786330458E-2</c:v>
                </c:pt>
                <c:pt idx="8">
                  <c:v>8.2159624413145546E-2</c:v>
                </c:pt>
                <c:pt idx="9">
                  <c:v>9.3625498007968128E-2</c:v>
                </c:pt>
                <c:pt idx="10">
                  <c:v>9.8540145985401478E-2</c:v>
                </c:pt>
                <c:pt idx="11">
                  <c:v>0.10513595166163142</c:v>
                </c:pt>
                <c:pt idx="12">
                  <c:v>0.10971695360373504</c:v>
                </c:pt>
                <c:pt idx="13">
                  <c:v>0.10129431626336523</c:v>
                </c:pt>
                <c:pt idx="14">
                  <c:v>9.9895941727367321E-2</c:v>
                </c:pt>
                <c:pt idx="15">
                  <c:v>9.2419943250912046E-2</c:v>
                </c:pt>
                <c:pt idx="16">
                  <c:v>8.9480048367593712E-2</c:v>
                </c:pt>
                <c:pt idx="17">
                  <c:v>8.4423076923076906E-2</c:v>
                </c:pt>
                <c:pt idx="18">
                  <c:v>7.9520353423792989E-2</c:v>
                </c:pt>
                <c:pt idx="19">
                  <c:v>7.3882639100030401E-2</c:v>
                </c:pt>
                <c:pt idx="20">
                  <c:v>7.4118046132971502E-2</c:v>
                </c:pt>
                <c:pt idx="21">
                  <c:v>7.5328614762386253E-2</c:v>
                </c:pt>
                <c:pt idx="22">
                  <c:v>7.4376039933444257E-2</c:v>
                </c:pt>
                <c:pt idx="23">
                  <c:v>6.3016361574599056E-2</c:v>
                </c:pt>
                <c:pt idx="24">
                  <c:v>6.2061081169361425E-2</c:v>
                </c:pt>
                <c:pt idx="25">
                  <c:v>6.0793237971391412E-2</c:v>
                </c:pt>
                <c:pt idx="26">
                  <c:v>5.4710743801652889E-2</c:v>
                </c:pt>
                <c:pt idx="27">
                  <c:v>5.4424157303370781E-2</c:v>
                </c:pt>
                <c:pt idx="28">
                  <c:v>5.8026120019837993E-2</c:v>
                </c:pt>
                <c:pt idx="29">
                  <c:v>5.2161976664378856E-2</c:v>
                </c:pt>
                <c:pt idx="30">
                  <c:v>5.3973277074542893E-2</c:v>
                </c:pt>
                <c:pt idx="31">
                  <c:v>6.1045470819906911E-2</c:v>
                </c:pt>
                <c:pt idx="32">
                  <c:v>5.5929667040778154E-2</c:v>
                </c:pt>
                <c:pt idx="33">
                  <c:v>6.2993642843382783E-2</c:v>
                </c:pt>
                <c:pt idx="34">
                  <c:v>6.3241106719367585E-2</c:v>
                </c:pt>
                <c:pt idx="35">
                  <c:v>6.805555555555555E-2</c:v>
                </c:pt>
                <c:pt idx="36">
                  <c:v>6.7048437127177271E-2</c:v>
                </c:pt>
                <c:pt idx="37">
                  <c:v>7.2141787319021461E-2</c:v>
                </c:pt>
                <c:pt idx="38">
                  <c:v>7.2890664003994007E-2</c:v>
                </c:pt>
                <c:pt idx="39">
                  <c:v>7.3324336482231217E-2</c:v>
                </c:pt>
                <c:pt idx="40">
                  <c:v>8.3176691729323321E-2</c:v>
                </c:pt>
                <c:pt idx="41">
                  <c:v>7.7549066539013889E-2</c:v>
                </c:pt>
                <c:pt idx="42">
                  <c:v>8.0522122393626036E-2</c:v>
                </c:pt>
                <c:pt idx="43">
                  <c:v>8.6165048543689324E-2</c:v>
                </c:pt>
                <c:pt idx="44">
                  <c:v>8.3028529626920269E-2</c:v>
                </c:pt>
                <c:pt idx="45">
                  <c:v>8.6213168424881775E-2</c:v>
                </c:pt>
                <c:pt idx="46">
                  <c:v>8.5397412199630318E-2</c:v>
                </c:pt>
                <c:pt idx="47">
                  <c:v>9.5715587967183213E-2</c:v>
                </c:pt>
                <c:pt idx="48">
                  <c:v>8.8929889298892992E-2</c:v>
                </c:pt>
                <c:pt idx="49">
                  <c:v>8.8757396449704151E-2</c:v>
                </c:pt>
                <c:pt idx="50">
                  <c:v>8.6265835511763519E-2</c:v>
                </c:pt>
                <c:pt idx="51">
                  <c:v>9.600166597251146E-2</c:v>
                </c:pt>
                <c:pt idx="52">
                  <c:v>9.9553286534779822E-2</c:v>
                </c:pt>
                <c:pt idx="53">
                  <c:v>9.8154180238870792E-2</c:v>
                </c:pt>
                <c:pt idx="54">
                  <c:v>9.1680414800848459E-2</c:v>
                </c:pt>
                <c:pt idx="55">
                  <c:v>8.6701286972228495E-2</c:v>
                </c:pt>
                <c:pt idx="56">
                  <c:v>9.7807757166947729E-2</c:v>
                </c:pt>
                <c:pt idx="57">
                  <c:v>9.5429789249348806E-2</c:v>
                </c:pt>
                <c:pt idx="58">
                  <c:v>8.8402501421262075E-2</c:v>
                </c:pt>
                <c:pt idx="59">
                  <c:v>8.4663625997719497E-2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9-4E1F-9D4C-A1A8AB86DE9E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CPS_unmarried!$B$82:$BI$82</c:f>
              <c:numCache>
                <c:formatCode>#,##0.000</c:formatCode>
                <c:ptCount val="60"/>
                <c:pt idx="0">
                  <c:v>3.7154989384288746E-2</c:v>
                </c:pt>
                <c:pt idx="1">
                  <c:v>2.8169014084507039E-2</c:v>
                </c:pt>
                <c:pt idx="2">
                  <c:v>3.4743202416918431E-2</c:v>
                </c:pt>
                <c:pt idx="3">
                  <c:v>2.735042735042735E-2</c:v>
                </c:pt>
                <c:pt idx="4">
                  <c:v>2.6182432432432429E-2</c:v>
                </c:pt>
                <c:pt idx="5">
                  <c:v>2.8273809523809524E-2</c:v>
                </c:pt>
                <c:pt idx="6">
                  <c:v>3.3359809372517868E-2</c:v>
                </c:pt>
                <c:pt idx="7">
                  <c:v>4.0754716981132075E-2</c:v>
                </c:pt>
                <c:pt idx="8">
                  <c:v>3.5483870967741936E-2</c:v>
                </c:pt>
                <c:pt idx="9">
                  <c:v>0.04</c:v>
                </c:pt>
                <c:pt idx="10">
                  <c:v>3.7642045454545449E-2</c:v>
                </c:pt>
                <c:pt idx="11">
                  <c:v>4.6446164672765654E-2</c:v>
                </c:pt>
                <c:pt idx="12">
                  <c:v>3.7082818294190356E-2</c:v>
                </c:pt>
                <c:pt idx="13">
                  <c:v>4.0721349621873182E-2</c:v>
                </c:pt>
                <c:pt idx="14">
                  <c:v>3.7902388369678089E-2</c:v>
                </c:pt>
                <c:pt idx="15">
                  <c:v>3.1890660592255128E-2</c:v>
                </c:pt>
                <c:pt idx="16">
                  <c:v>3.1686541737649065E-2</c:v>
                </c:pt>
                <c:pt idx="17">
                  <c:v>2.6613439787092481E-2</c:v>
                </c:pt>
                <c:pt idx="18">
                  <c:v>1.9215788106985199E-2</c:v>
                </c:pt>
                <c:pt idx="19">
                  <c:v>1.8359284220311411E-2</c:v>
                </c:pt>
                <c:pt idx="20">
                  <c:v>1.9612773447322103E-2</c:v>
                </c:pt>
                <c:pt idx="21">
                  <c:v>2.2317188983855651E-2</c:v>
                </c:pt>
                <c:pt idx="22">
                  <c:v>1.4017581373247802E-2</c:v>
                </c:pt>
                <c:pt idx="23">
                  <c:v>1.5381030062922397E-2</c:v>
                </c:pt>
                <c:pt idx="24">
                  <c:v>1.6032064128256515E-2</c:v>
                </c:pt>
                <c:pt idx="25">
                  <c:v>1.3357482454154404E-2</c:v>
                </c:pt>
                <c:pt idx="26">
                  <c:v>1.5364639688379138E-2</c:v>
                </c:pt>
                <c:pt idx="27">
                  <c:v>1.5646571560055222E-2</c:v>
                </c:pt>
                <c:pt idx="28">
                  <c:v>1.3980088964202501E-2</c:v>
                </c:pt>
                <c:pt idx="29">
                  <c:v>1.6135705419942074E-2</c:v>
                </c:pt>
                <c:pt idx="30">
                  <c:v>1.4057910197230381E-2</c:v>
                </c:pt>
                <c:pt idx="31">
                  <c:v>1.5782551512494518E-2</c:v>
                </c:pt>
                <c:pt idx="32">
                  <c:v>1.5992689056431347E-2</c:v>
                </c:pt>
                <c:pt idx="33">
                  <c:v>1.6378100140383715E-2</c:v>
                </c:pt>
                <c:pt idx="34">
                  <c:v>1.8386388583973658E-2</c:v>
                </c:pt>
                <c:pt idx="35">
                  <c:v>1.9358260408379738E-2</c:v>
                </c:pt>
                <c:pt idx="36">
                  <c:v>1.9086021505376343E-2</c:v>
                </c:pt>
                <c:pt idx="37">
                  <c:v>1.4168937329700272E-2</c:v>
                </c:pt>
                <c:pt idx="38">
                  <c:v>1.6994158258098777E-2</c:v>
                </c:pt>
                <c:pt idx="39">
                  <c:v>2.1645865834633387E-2</c:v>
                </c:pt>
                <c:pt idx="40">
                  <c:v>1.7626321974148061E-2</c:v>
                </c:pt>
                <c:pt idx="41">
                  <c:v>1.7356205852674066E-2</c:v>
                </c:pt>
                <c:pt idx="42">
                  <c:v>1.3798871001463516E-2</c:v>
                </c:pt>
                <c:pt idx="43">
                  <c:v>1.724496156243507E-2</c:v>
                </c:pt>
                <c:pt idx="44">
                  <c:v>1.4381203159813652E-2</c:v>
                </c:pt>
                <c:pt idx="45">
                  <c:v>1.7864393016646368E-2</c:v>
                </c:pt>
                <c:pt idx="46">
                  <c:v>1.5441751368256451E-2</c:v>
                </c:pt>
                <c:pt idx="47">
                  <c:v>1.5600924499229583E-2</c:v>
                </c:pt>
                <c:pt idx="48">
                  <c:v>1.6803718269574545E-2</c:v>
                </c:pt>
                <c:pt idx="49">
                  <c:v>1.4474166361304507E-2</c:v>
                </c:pt>
                <c:pt idx="50">
                  <c:v>1.5818802804242315E-2</c:v>
                </c:pt>
                <c:pt idx="51">
                  <c:v>1.7207734610608479E-2</c:v>
                </c:pt>
                <c:pt idx="52">
                  <c:v>1.8060669822900229E-2</c:v>
                </c:pt>
                <c:pt idx="53">
                  <c:v>1.6710642040457344E-2</c:v>
                </c:pt>
                <c:pt idx="54">
                  <c:v>1.4145605431912484E-2</c:v>
                </c:pt>
                <c:pt idx="55">
                  <c:v>1.924176033530196E-2</c:v>
                </c:pt>
                <c:pt idx="56">
                  <c:v>2.1464162514373324E-2</c:v>
                </c:pt>
                <c:pt idx="57">
                  <c:v>1.5930902111324377E-2</c:v>
                </c:pt>
                <c:pt idx="58">
                  <c:v>1.9243530192435302E-2</c:v>
                </c:pt>
                <c:pt idx="59">
                  <c:v>1.7720499395892066E-2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9-4E1F-9D4C-A1A8AB86DE9E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CPS_unmarried!$B$89:$BI$89</c:f>
              <c:numCache>
                <c:formatCode>#,##0.000</c:formatCode>
                <c:ptCount val="60"/>
                <c:pt idx="0">
                  <c:v>7.6190476190476197E-2</c:v>
                </c:pt>
                <c:pt idx="1">
                  <c:v>7.4950690335305728E-2</c:v>
                </c:pt>
                <c:pt idx="2">
                  <c:v>8.9211618257261413E-2</c:v>
                </c:pt>
                <c:pt idx="3">
                  <c:v>6.9105691056910556E-2</c:v>
                </c:pt>
                <c:pt idx="4">
                  <c:v>8.3497053045186634E-2</c:v>
                </c:pt>
                <c:pt idx="5">
                  <c:v>7.9877112135176648E-2</c:v>
                </c:pt>
                <c:pt idx="6">
                  <c:v>9.9821746880570411E-2</c:v>
                </c:pt>
                <c:pt idx="7">
                  <c:v>8.9490968801313631E-2</c:v>
                </c:pt>
                <c:pt idx="8">
                  <c:v>8.1012658227848103E-2</c:v>
                </c:pt>
                <c:pt idx="9">
                  <c:v>8.7677725118483416E-2</c:v>
                </c:pt>
                <c:pt idx="10">
                  <c:v>9.8287416232315725E-2</c:v>
                </c:pt>
                <c:pt idx="11">
                  <c:v>8.0459770114942528E-2</c:v>
                </c:pt>
                <c:pt idx="12">
                  <c:v>9.0731070496083532E-2</c:v>
                </c:pt>
                <c:pt idx="13">
                  <c:v>0.1088985687616677</c:v>
                </c:pt>
                <c:pt idx="14">
                  <c:v>8.8594164456233415E-2</c:v>
                </c:pt>
                <c:pt idx="15">
                  <c:v>7.8464106844741227E-2</c:v>
                </c:pt>
                <c:pt idx="16">
                  <c:v>7.9639074146724206E-2</c:v>
                </c:pt>
                <c:pt idx="17">
                  <c:v>7.5663877773735913E-2</c:v>
                </c:pt>
                <c:pt idx="18">
                  <c:v>6.4435840707964598E-2</c:v>
                </c:pt>
                <c:pt idx="19">
                  <c:v>5.5245683930942896E-2</c:v>
                </c:pt>
                <c:pt idx="20">
                  <c:v>4.7659097280627977E-2</c:v>
                </c:pt>
                <c:pt idx="21">
                  <c:v>5.0217155266015202E-2</c:v>
                </c:pt>
                <c:pt idx="22">
                  <c:v>5.129561078794289E-2</c:v>
                </c:pt>
                <c:pt idx="23">
                  <c:v>4.9676584734799474E-2</c:v>
                </c:pt>
                <c:pt idx="24">
                  <c:v>4.0983606557377053E-2</c:v>
                </c:pt>
                <c:pt idx="25">
                  <c:v>3.9245283018867927E-2</c:v>
                </c:pt>
                <c:pt idx="26">
                  <c:v>4.3151028600100352E-2</c:v>
                </c:pt>
                <c:pt idx="27">
                  <c:v>4.3223647518126046E-2</c:v>
                </c:pt>
                <c:pt idx="28">
                  <c:v>3.5617116002968088E-2</c:v>
                </c:pt>
                <c:pt idx="29">
                  <c:v>4.0826364977865223E-2</c:v>
                </c:pt>
                <c:pt idx="30">
                  <c:v>4.1147132169576064E-2</c:v>
                </c:pt>
                <c:pt idx="31">
                  <c:v>4.1633518960487934E-2</c:v>
                </c:pt>
                <c:pt idx="32">
                  <c:v>4.0988056460369161E-2</c:v>
                </c:pt>
                <c:pt idx="33">
                  <c:v>4.6798029556650245E-2</c:v>
                </c:pt>
                <c:pt idx="34">
                  <c:v>4.38512869399428E-2</c:v>
                </c:pt>
                <c:pt idx="35">
                  <c:v>4.8673946957878314E-2</c:v>
                </c:pt>
                <c:pt idx="36">
                  <c:v>5.4171855541718557E-2</c:v>
                </c:pt>
                <c:pt idx="37">
                  <c:v>4.8968278410840775E-2</c:v>
                </c:pt>
                <c:pt idx="38">
                  <c:v>4.6583850931677016E-2</c:v>
                </c:pt>
                <c:pt idx="39">
                  <c:v>4.205128205128205E-2</c:v>
                </c:pt>
                <c:pt idx="40">
                  <c:v>4.7359935509875044E-2</c:v>
                </c:pt>
                <c:pt idx="41">
                  <c:v>4.6719048630282436E-2</c:v>
                </c:pt>
                <c:pt idx="42">
                  <c:v>5.0613496932515337E-2</c:v>
                </c:pt>
                <c:pt idx="43">
                  <c:v>5.7235421166306699E-2</c:v>
                </c:pt>
                <c:pt idx="44">
                  <c:v>4.6778464254192409E-2</c:v>
                </c:pt>
                <c:pt idx="45">
                  <c:v>5.1433574086233315E-2</c:v>
                </c:pt>
                <c:pt idx="46">
                  <c:v>5.3019145802650963E-2</c:v>
                </c:pt>
                <c:pt idx="47">
                  <c:v>5.4772123441651333E-2</c:v>
                </c:pt>
                <c:pt idx="48">
                  <c:v>4.9923780487804881E-2</c:v>
                </c:pt>
                <c:pt idx="49">
                  <c:v>5.3197618590359132E-2</c:v>
                </c:pt>
                <c:pt idx="50">
                  <c:v>5.1326412918108411E-2</c:v>
                </c:pt>
                <c:pt idx="51">
                  <c:v>4.7393364928909956E-2</c:v>
                </c:pt>
                <c:pt idx="52">
                  <c:v>5.1077879199844627E-2</c:v>
                </c:pt>
                <c:pt idx="53">
                  <c:v>4.8910966755827283E-2</c:v>
                </c:pt>
                <c:pt idx="54">
                  <c:v>4.9003660024400167E-2</c:v>
                </c:pt>
                <c:pt idx="55">
                  <c:v>5.3118712273641844E-2</c:v>
                </c:pt>
                <c:pt idx="56">
                  <c:v>5.5372581309180734E-2</c:v>
                </c:pt>
                <c:pt idx="57">
                  <c:v>5.3425774877650899E-2</c:v>
                </c:pt>
                <c:pt idx="58">
                  <c:v>5.4145516074450083E-2</c:v>
                </c:pt>
                <c:pt idx="59">
                  <c:v>5.0782997762863533E-2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9-4E1F-9D4C-A1A8AB86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female teachers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CPS_married!$B$122:$BI$122</c:f>
              <c:numCache>
                <c:formatCode>#,##0.000</c:formatCode>
                <c:ptCount val="60"/>
                <c:pt idx="0">
                  <c:v>0.5243243243243243</c:v>
                </c:pt>
                <c:pt idx="1">
                  <c:v>0.58620689655172409</c:v>
                </c:pt>
                <c:pt idx="2">
                  <c:v>0.50649350649350644</c:v>
                </c:pt>
                <c:pt idx="3">
                  <c:v>0.53107344632768361</c:v>
                </c:pt>
                <c:pt idx="4">
                  <c:v>0.54959785522788207</c:v>
                </c:pt>
                <c:pt idx="5">
                  <c:v>0.57661290322580649</c:v>
                </c:pt>
                <c:pt idx="6">
                  <c:v>0.59302325581395354</c:v>
                </c:pt>
                <c:pt idx="7">
                  <c:v>0.61558441558441557</c:v>
                </c:pt>
                <c:pt idx="8">
                  <c:v>0.58894230769230771</c:v>
                </c:pt>
                <c:pt idx="9">
                  <c:v>0.62666666666666671</c:v>
                </c:pt>
                <c:pt idx="10">
                  <c:v>0.60121457489878538</c:v>
                </c:pt>
                <c:pt idx="11">
                  <c:v>0.64325323475046214</c:v>
                </c:pt>
                <c:pt idx="12">
                  <c:v>0.63620981387478848</c:v>
                </c:pt>
                <c:pt idx="13">
                  <c:v>0.65454545454545454</c:v>
                </c:pt>
                <c:pt idx="14">
                  <c:v>0.64646464646464652</c:v>
                </c:pt>
                <c:pt idx="15">
                  <c:v>0.65329512893982811</c:v>
                </c:pt>
                <c:pt idx="16">
                  <c:v>0.64912280701754388</c:v>
                </c:pt>
                <c:pt idx="17">
                  <c:v>0.6631419939577039</c:v>
                </c:pt>
                <c:pt idx="18">
                  <c:v>0.6622864651773982</c:v>
                </c:pt>
                <c:pt idx="19">
                  <c:v>0.70332850940665703</c:v>
                </c:pt>
                <c:pt idx="20">
                  <c:v>0.74828767123287676</c:v>
                </c:pt>
                <c:pt idx="21">
                  <c:v>0.7654109589041096</c:v>
                </c:pt>
                <c:pt idx="22">
                  <c:v>0.75252525252525249</c:v>
                </c:pt>
                <c:pt idx="23">
                  <c:v>0.74521072796934862</c:v>
                </c:pt>
                <c:pt idx="24">
                  <c:v>0.76767676767676762</c:v>
                </c:pt>
                <c:pt idx="25">
                  <c:v>0.76639344262295084</c:v>
                </c:pt>
                <c:pt idx="26">
                  <c:v>0.76267281105990781</c:v>
                </c:pt>
                <c:pt idx="27">
                  <c:v>0.78481012658227844</c:v>
                </c:pt>
                <c:pt idx="28">
                  <c:v>0.80875576036866359</c:v>
                </c:pt>
                <c:pt idx="29">
                  <c:v>0.78961038961038965</c:v>
                </c:pt>
                <c:pt idx="30">
                  <c:v>0.81648936170212771</c:v>
                </c:pt>
                <c:pt idx="31">
                  <c:v>0.80424528301886788</c:v>
                </c:pt>
                <c:pt idx="32">
                  <c:v>0.77461139896373055</c:v>
                </c:pt>
                <c:pt idx="33">
                  <c:v>0.77122641509433965</c:v>
                </c:pt>
                <c:pt idx="34">
                  <c:v>0.77936962750716332</c:v>
                </c:pt>
                <c:pt idx="35">
                  <c:v>0.82352941176470584</c:v>
                </c:pt>
                <c:pt idx="36">
                  <c:v>0.77839335180055402</c:v>
                </c:pt>
                <c:pt idx="37">
                  <c:v>0.74484536082474229</c:v>
                </c:pt>
                <c:pt idx="38">
                  <c:v>0.77044854881266489</c:v>
                </c:pt>
                <c:pt idx="39">
                  <c:v>0.76645768025078365</c:v>
                </c:pt>
                <c:pt idx="40">
                  <c:v>0.7531914893617021</c:v>
                </c:pt>
                <c:pt idx="41">
                  <c:v>0.78513731825525035</c:v>
                </c:pt>
                <c:pt idx="42">
                  <c:v>0.78512396694214881</c:v>
                </c:pt>
                <c:pt idx="43">
                  <c:v>0.78144654088050314</c:v>
                </c:pt>
                <c:pt idx="44">
                  <c:v>0.78141135972461273</c:v>
                </c:pt>
                <c:pt idx="45">
                  <c:v>0.77577741407528644</c:v>
                </c:pt>
                <c:pt idx="46">
                  <c:v>0.7687188019966722</c:v>
                </c:pt>
                <c:pt idx="47">
                  <c:v>0.7720588235294118</c:v>
                </c:pt>
                <c:pt idx="48">
                  <c:v>0.79276315789473684</c:v>
                </c:pt>
                <c:pt idx="49">
                  <c:v>0.79487179487179482</c:v>
                </c:pt>
                <c:pt idx="50">
                  <c:v>0.77436823104693142</c:v>
                </c:pt>
                <c:pt idx="51">
                  <c:v>0.80313588850174211</c:v>
                </c:pt>
                <c:pt idx="52">
                  <c:v>0.78</c:v>
                </c:pt>
                <c:pt idx="53">
                  <c:v>0.78336221837088393</c:v>
                </c:pt>
                <c:pt idx="54">
                  <c:v>0.79876796714579057</c:v>
                </c:pt>
                <c:pt idx="55">
                  <c:v>0.83297180043383945</c:v>
                </c:pt>
                <c:pt idx="56">
                  <c:v>0.81200000000000006</c:v>
                </c:pt>
                <c:pt idx="57">
                  <c:v>0.8125</c:v>
                </c:pt>
                <c:pt idx="58">
                  <c:v>0.80361757105943155</c:v>
                </c:pt>
                <c:pt idx="59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9-468B-967A-C42DEC6EA18E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CPS_unmarried!$B$122:$BI$122</c:f>
              <c:numCache>
                <c:formatCode>#,##0.000</c:formatCode>
                <c:ptCount val="60"/>
                <c:pt idx="0">
                  <c:v>0.61538461538461542</c:v>
                </c:pt>
                <c:pt idx="1">
                  <c:v>0.65517241379310343</c:v>
                </c:pt>
                <c:pt idx="2">
                  <c:v>0.65151515151515149</c:v>
                </c:pt>
                <c:pt idx="3">
                  <c:v>0.68</c:v>
                </c:pt>
                <c:pt idx="4">
                  <c:v>0.73275862068965514</c:v>
                </c:pt>
                <c:pt idx="5">
                  <c:v>0.73239436619718312</c:v>
                </c:pt>
                <c:pt idx="6">
                  <c:v>0.72727272727272729</c:v>
                </c:pt>
                <c:pt idx="7">
                  <c:v>0.66871165644171782</c:v>
                </c:pt>
                <c:pt idx="8">
                  <c:v>0.68571428571428572</c:v>
                </c:pt>
                <c:pt idx="9">
                  <c:v>0.67272727272727273</c:v>
                </c:pt>
                <c:pt idx="10">
                  <c:v>0.71351351351351355</c:v>
                </c:pt>
                <c:pt idx="11">
                  <c:v>0.6292134831460674</c:v>
                </c:pt>
                <c:pt idx="12">
                  <c:v>0.69849246231155782</c:v>
                </c:pt>
                <c:pt idx="13">
                  <c:v>0.7142857142857143</c:v>
                </c:pt>
                <c:pt idx="14">
                  <c:v>0.6958333333333333</c:v>
                </c:pt>
                <c:pt idx="15">
                  <c:v>0.69117647058823528</c:v>
                </c:pt>
                <c:pt idx="16">
                  <c:v>0.68581081081081086</c:v>
                </c:pt>
                <c:pt idx="17">
                  <c:v>0.72222222222222221</c:v>
                </c:pt>
                <c:pt idx="18">
                  <c:v>0.75895765472312704</c:v>
                </c:pt>
                <c:pt idx="19">
                  <c:v>0.72473867595818819</c:v>
                </c:pt>
                <c:pt idx="20">
                  <c:v>0.68548387096774188</c:v>
                </c:pt>
                <c:pt idx="21">
                  <c:v>0.6630824372759857</c:v>
                </c:pt>
                <c:pt idx="22">
                  <c:v>0.76679841897233203</c:v>
                </c:pt>
                <c:pt idx="23">
                  <c:v>0.7441860465116279</c:v>
                </c:pt>
                <c:pt idx="24">
                  <c:v>0.68965517241379315</c:v>
                </c:pt>
                <c:pt idx="25">
                  <c:v>0.72558139534883725</c:v>
                </c:pt>
                <c:pt idx="26">
                  <c:v>0.70781893004115226</c:v>
                </c:pt>
                <c:pt idx="27">
                  <c:v>0.69506726457399104</c:v>
                </c:pt>
                <c:pt idx="28">
                  <c:v>0.68571428571428572</c:v>
                </c:pt>
                <c:pt idx="29">
                  <c:v>0.68032786885245899</c:v>
                </c:pt>
                <c:pt idx="30">
                  <c:v>0.71120689655172409</c:v>
                </c:pt>
                <c:pt idx="31">
                  <c:v>0.68558951965065507</c:v>
                </c:pt>
                <c:pt idx="32">
                  <c:v>0.68325791855203621</c:v>
                </c:pt>
                <c:pt idx="33">
                  <c:v>0.70954356846473032</c:v>
                </c:pt>
                <c:pt idx="34">
                  <c:v>0.67317073170731712</c:v>
                </c:pt>
                <c:pt idx="35">
                  <c:v>0.68122270742358082</c:v>
                </c:pt>
                <c:pt idx="36">
                  <c:v>0.71020408163265303</c:v>
                </c:pt>
                <c:pt idx="37">
                  <c:v>0.75355450236966826</c:v>
                </c:pt>
                <c:pt idx="38">
                  <c:v>0.7009345794392523</c:v>
                </c:pt>
                <c:pt idx="39">
                  <c:v>0.64873417721518989</c:v>
                </c:pt>
                <c:pt idx="40">
                  <c:v>0.72307692307692306</c:v>
                </c:pt>
                <c:pt idx="41">
                  <c:v>0.71895424836601307</c:v>
                </c:pt>
                <c:pt idx="42">
                  <c:v>0.77777777777777779</c:v>
                </c:pt>
                <c:pt idx="43">
                  <c:v>0.7614942528735632</c:v>
                </c:pt>
                <c:pt idx="44">
                  <c:v>0.74911660777385158</c:v>
                </c:pt>
                <c:pt idx="45">
                  <c:v>0.72755417956656343</c:v>
                </c:pt>
                <c:pt idx="46">
                  <c:v>0.76132930513595165</c:v>
                </c:pt>
                <c:pt idx="47">
                  <c:v>0.76790830945558741</c:v>
                </c:pt>
                <c:pt idx="48">
                  <c:v>0.7359550561797753</c:v>
                </c:pt>
                <c:pt idx="49">
                  <c:v>0.7780898876404494</c:v>
                </c:pt>
                <c:pt idx="50">
                  <c:v>0.75211267605633803</c:v>
                </c:pt>
                <c:pt idx="51">
                  <c:v>0.71216617210682498</c:v>
                </c:pt>
                <c:pt idx="52">
                  <c:v>0.71857923497267762</c:v>
                </c:pt>
                <c:pt idx="53">
                  <c:v>0.72934472934472938</c:v>
                </c:pt>
                <c:pt idx="54">
                  <c:v>0.76265822784810122</c:v>
                </c:pt>
                <c:pt idx="55">
                  <c:v>0.72328767123287674</c:v>
                </c:pt>
                <c:pt idx="56">
                  <c:v>0.70603674540682415</c:v>
                </c:pt>
                <c:pt idx="57">
                  <c:v>0.75942028985507248</c:v>
                </c:pt>
                <c:pt idx="58">
                  <c:v>0.72025723472668812</c:v>
                </c:pt>
                <c:pt idx="59">
                  <c:v>0.72063492063492063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9-468B-967A-C42DEC6E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1-4D3A-B266-FC1FD3F011B1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1-4D3A-B266-FC1FD3F0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CPS_marstatus!$A$19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CPS_marstatus!$B$18:$BI$18</c:f>
              <c:numCache>
                <c:formatCode>#,##0.00</c:formatCode>
                <c:ptCount val="60"/>
                <c:pt idx="0">
                  <c:v>0.83315682281059067</c:v>
                </c:pt>
                <c:pt idx="1">
                  <c:v>0.8377930119416187</c:v>
                </c:pt>
                <c:pt idx="2">
                  <c:v>0.84628321560713082</c:v>
                </c:pt>
                <c:pt idx="3">
                  <c:v>0.85105649977032616</c:v>
                </c:pt>
                <c:pt idx="4">
                  <c:v>0.8484934460648017</c:v>
                </c:pt>
                <c:pt idx="5">
                  <c:v>0.8552104654267153</c:v>
                </c:pt>
                <c:pt idx="6">
                  <c:v>0.83259005145797593</c:v>
                </c:pt>
                <c:pt idx="7">
                  <c:v>0.83106296843372174</c:v>
                </c:pt>
                <c:pt idx="8">
                  <c:v>0.83154347081000801</c:v>
                </c:pt>
                <c:pt idx="9">
                  <c:v>0.81345220629725767</c:v>
                </c:pt>
                <c:pt idx="10">
                  <c:v>0.80416072955257911</c:v>
                </c:pt>
                <c:pt idx="11">
                  <c:v>0.80299583911234396</c:v>
                </c:pt>
                <c:pt idx="12">
                  <c:v>0.78620312072269372</c:v>
                </c:pt>
                <c:pt idx="13">
                  <c:v>0.77497004683585669</c:v>
                </c:pt>
                <c:pt idx="14">
                  <c:v>0.76149688997654741</c:v>
                </c:pt>
                <c:pt idx="15">
                  <c:v>0.75253901411939561</c:v>
                </c:pt>
                <c:pt idx="16">
                  <c:v>0.72680929299682429</c:v>
                </c:pt>
                <c:pt idx="17">
                  <c:v>0.71801491681009755</c:v>
                </c:pt>
                <c:pt idx="18">
                  <c:v>0.70185913963902835</c:v>
                </c:pt>
                <c:pt idx="19">
                  <c:v>0.68550910827815659</c:v>
                </c:pt>
                <c:pt idx="20">
                  <c:v>0.67178467542987597</c:v>
                </c:pt>
                <c:pt idx="21">
                  <c:v>0.66002990190715827</c:v>
                </c:pt>
                <c:pt idx="22">
                  <c:v>0.65611123243794134</c:v>
                </c:pt>
                <c:pt idx="23">
                  <c:v>0.64961804292469993</c:v>
                </c:pt>
                <c:pt idx="24">
                  <c:v>0.63603801169590646</c:v>
                </c:pt>
                <c:pt idx="25">
                  <c:v>0.63424642342242432</c:v>
                </c:pt>
                <c:pt idx="26">
                  <c:v>0.61946472019464716</c:v>
                </c:pt>
                <c:pt idx="27">
                  <c:v>0.62141002758396879</c:v>
                </c:pt>
                <c:pt idx="28">
                  <c:v>0.61272720430512173</c:v>
                </c:pt>
                <c:pt idx="29">
                  <c:v>0.59788419974974405</c:v>
                </c:pt>
                <c:pt idx="30">
                  <c:v>0.59122149328334894</c:v>
                </c:pt>
                <c:pt idx="31">
                  <c:v>0.59609343536045112</c:v>
                </c:pt>
                <c:pt idx="32">
                  <c:v>0.58697399027278496</c:v>
                </c:pt>
                <c:pt idx="33">
                  <c:v>0.58796114813362954</c:v>
                </c:pt>
                <c:pt idx="34">
                  <c:v>0.58055167417067743</c:v>
                </c:pt>
                <c:pt idx="35">
                  <c:v>0.57722486062358047</c:v>
                </c:pt>
                <c:pt idx="36">
                  <c:v>0.5738423359205872</c:v>
                </c:pt>
                <c:pt idx="37">
                  <c:v>0.56785002424177122</c:v>
                </c:pt>
                <c:pt idx="38">
                  <c:v>0.56791455388930845</c:v>
                </c:pt>
                <c:pt idx="39">
                  <c:v>0.59658425728255626</c:v>
                </c:pt>
                <c:pt idx="40">
                  <c:v>0.58943615199077148</c:v>
                </c:pt>
                <c:pt idx="41">
                  <c:v>0.58911084998041519</c:v>
                </c:pt>
                <c:pt idx="42">
                  <c:v>0.58578728723208706</c:v>
                </c:pt>
                <c:pt idx="43">
                  <c:v>0.58000371678126739</c:v>
                </c:pt>
                <c:pt idx="44">
                  <c:v>0.57092699309239403</c:v>
                </c:pt>
                <c:pt idx="45">
                  <c:v>0.56669355148442602</c:v>
                </c:pt>
                <c:pt idx="46">
                  <c:v>0.55026985350809565</c:v>
                </c:pt>
                <c:pt idx="47">
                  <c:v>0.54575002834574249</c:v>
                </c:pt>
                <c:pt idx="48">
                  <c:v>0.52163214338181285</c:v>
                </c:pt>
                <c:pt idx="49">
                  <c:v>0.51456274473242591</c:v>
                </c:pt>
                <c:pt idx="50">
                  <c:v>0.50388808416558661</c:v>
                </c:pt>
                <c:pt idx="51">
                  <c:v>0.49905627672277647</c:v>
                </c:pt>
                <c:pt idx="52">
                  <c:v>0.48880207326035663</c:v>
                </c:pt>
                <c:pt idx="53">
                  <c:v>0.48555585714839661</c:v>
                </c:pt>
                <c:pt idx="54">
                  <c:v>0.47888739946380698</c:v>
                </c:pt>
                <c:pt idx="55">
                  <c:v>0.4812348161179526</c:v>
                </c:pt>
                <c:pt idx="56">
                  <c:v>0.47265113844543311</c:v>
                </c:pt>
                <c:pt idx="57">
                  <c:v>0.47188868178074472</c:v>
                </c:pt>
                <c:pt idx="58">
                  <c:v>0.4598356445814073</c:v>
                </c:pt>
                <c:pt idx="59">
                  <c:v>0.44000386604165659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A20-96DB-76916ED02A83}"/>
            </c:ext>
          </c:extLst>
        </c:ser>
        <c:ser>
          <c:idx val="1"/>
          <c:order val="1"/>
          <c:tx>
            <c:strRef>
              <c:f>CPS_marstatus!$A$22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CPS_marstatus!$B$4:$BI$4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CPS_marstatus!$B$24:$BI$24</c:f>
              <c:numCache>
                <c:formatCode>#,##0.00</c:formatCode>
                <c:ptCount val="60"/>
                <c:pt idx="0">
                  <c:v>0.842958616429895</c:v>
                </c:pt>
                <c:pt idx="1">
                  <c:v>0.85765957446808516</c:v>
                </c:pt>
                <c:pt idx="2">
                  <c:v>0.86404639175257736</c:v>
                </c:pt>
                <c:pt idx="3">
                  <c:v>0.8586387434554974</c:v>
                </c:pt>
                <c:pt idx="4">
                  <c:v>0.85272156692998591</c:v>
                </c:pt>
                <c:pt idx="5">
                  <c:v>0.84988999830766632</c:v>
                </c:pt>
                <c:pt idx="6">
                  <c:v>0.83559708790611753</c:v>
                </c:pt>
                <c:pt idx="7">
                  <c:v>0.83328087294092956</c:v>
                </c:pt>
                <c:pt idx="8">
                  <c:v>0.82984321894529112</c:v>
                </c:pt>
                <c:pt idx="9">
                  <c:v>0.81139595002154241</c:v>
                </c:pt>
                <c:pt idx="10">
                  <c:v>0.80182759000330284</c:v>
                </c:pt>
                <c:pt idx="11">
                  <c:v>0.79790866410584715</c:v>
                </c:pt>
                <c:pt idx="12">
                  <c:v>0.78557093060103522</c:v>
                </c:pt>
                <c:pt idx="13">
                  <c:v>0.77262253875157105</c:v>
                </c:pt>
                <c:pt idx="14">
                  <c:v>0.75978037062457104</c:v>
                </c:pt>
                <c:pt idx="15">
                  <c:v>0.75715086932136844</c:v>
                </c:pt>
                <c:pt idx="16">
                  <c:v>0.73513292433537836</c:v>
                </c:pt>
                <c:pt idx="17">
                  <c:v>0.72237196765498657</c:v>
                </c:pt>
                <c:pt idx="18">
                  <c:v>0.70606797712181979</c:v>
                </c:pt>
                <c:pt idx="19">
                  <c:v>0.69473073950012887</c:v>
                </c:pt>
                <c:pt idx="20">
                  <c:v>0.68193184253768668</c:v>
                </c:pt>
                <c:pt idx="21">
                  <c:v>0.6751827407565113</c:v>
                </c:pt>
                <c:pt idx="22">
                  <c:v>0.66956583227266298</c:v>
                </c:pt>
                <c:pt idx="23">
                  <c:v>0.66276858048608667</c:v>
                </c:pt>
                <c:pt idx="24">
                  <c:v>0.65362851888527373</c:v>
                </c:pt>
                <c:pt idx="25">
                  <c:v>0.64874271913624093</c:v>
                </c:pt>
                <c:pt idx="26">
                  <c:v>0.63958183129055513</c:v>
                </c:pt>
                <c:pt idx="27">
                  <c:v>0.64687844000629025</c:v>
                </c:pt>
                <c:pt idx="28">
                  <c:v>0.63362537108102235</c:v>
                </c:pt>
                <c:pt idx="29">
                  <c:v>0.61814980559019883</c:v>
                </c:pt>
                <c:pt idx="30">
                  <c:v>0.61091018685955389</c:v>
                </c:pt>
                <c:pt idx="31">
                  <c:v>0.61795131057011743</c:v>
                </c:pt>
                <c:pt idx="32">
                  <c:v>0.60825329643496662</c:v>
                </c:pt>
                <c:pt idx="33">
                  <c:v>0.61096714870851798</c:v>
                </c:pt>
                <c:pt idx="34">
                  <c:v>0.60101210557650331</c:v>
                </c:pt>
                <c:pt idx="35">
                  <c:v>0.60297642828605669</c:v>
                </c:pt>
                <c:pt idx="36">
                  <c:v>0.59858794638289159</c:v>
                </c:pt>
                <c:pt idx="37">
                  <c:v>0.59391232079783918</c:v>
                </c:pt>
                <c:pt idx="38">
                  <c:v>0.59846493533802969</c:v>
                </c:pt>
                <c:pt idx="39">
                  <c:v>0.61303156796243152</c:v>
                </c:pt>
                <c:pt idx="40">
                  <c:v>0.60469551492831775</c:v>
                </c:pt>
                <c:pt idx="41">
                  <c:v>0.60650570087189803</c:v>
                </c:pt>
                <c:pt idx="42">
                  <c:v>0.6016271469299771</c:v>
                </c:pt>
                <c:pt idx="43">
                  <c:v>0.5957342313898828</c:v>
                </c:pt>
                <c:pt idx="44">
                  <c:v>0.58922460866399706</c:v>
                </c:pt>
                <c:pt idx="45">
                  <c:v>0.58534451330659865</c:v>
                </c:pt>
                <c:pt idx="46">
                  <c:v>0.57148099222075444</c:v>
                </c:pt>
                <c:pt idx="47">
                  <c:v>0.56819646309157301</c:v>
                </c:pt>
                <c:pt idx="48">
                  <c:v>0.54548611111111112</c:v>
                </c:pt>
                <c:pt idx="49">
                  <c:v>0.53654939962081316</c:v>
                </c:pt>
                <c:pt idx="50">
                  <c:v>0.52774379273119831</c:v>
                </c:pt>
                <c:pt idx="51">
                  <c:v>0.52685874290767076</c:v>
                </c:pt>
                <c:pt idx="52">
                  <c:v>0.51895927267351616</c:v>
                </c:pt>
                <c:pt idx="53">
                  <c:v>0.51123388581952123</c:v>
                </c:pt>
                <c:pt idx="54">
                  <c:v>0.50353258712391835</c:v>
                </c:pt>
                <c:pt idx="55">
                  <c:v>0.50820191774308587</c:v>
                </c:pt>
                <c:pt idx="56">
                  <c:v>0.50227479526842589</c:v>
                </c:pt>
                <c:pt idx="57">
                  <c:v>0.49848124127739923</c:v>
                </c:pt>
                <c:pt idx="58">
                  <c:v>0.49109514907015644</c:v>
                </c:pt>
                <c:pt idx="59">
                  <c:v>0.47256554307116105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A20-96DB-76916ED0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451248"/>
        <c:axId val="926446984"/>
      </c:lineChart>
      <c:catAx>
        <c:axId val="9264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46984"/>
        <c:crosses val="autoZero"/>
        <c:auto val="1"/>
        <c:lblAlgn val="ctr"/>
        <c:lblOffset val="100"/>
        <c:noMultiLvlLbl val="0"/>
      </c:catAx>
      <c:valAx>
        <c:axId val="9264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Labor</a:t>
            </a:r>
            <a:r>
              <a:rPr lang="en-US" baseline="0"/>
              <a:t> Force Participation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CPS_married!$B$52:$BI$52</c:f>
              <c:numCache>
                <c:formatCode>#,##0.000</c:formatCode>
                <c:ptCount val="60"/>
                <c:pt idx="0">
                  <c:v>0.94316275167785235</c:v>
                </c:pt>
                <c:pt idx="1">
                  <c:v>0.95459672870840384</c:v>
                </c:pt>
                <c:pt idx="2">
                  <c:v>0.94212765957446809</c:v>
                </c:pt>
                <c:pt idx="3">
                  <c:v>0.94589928057553951</c:v>
                </c:pt>
                <c:pt idx="4">
                  <c:v>0.94542626890993919</c:v>
                </c:pt>
                <c:pt idx="5">
                  <c:v>0.9518308631211857</c:v>
                </c:pt>
                <c:pt idx="6">
                  <c:v>0.95285215366705467</c:v>
                </c:pt>
                <c:pt idx="7">
                  <c:v>0.9499241274658573</c:v>
                </c:pt>
                <c:pt idx="8">
                  <c:v>0.94733829421866056</c:v>
                </c:pt>
                <c:pt idx="9">
                  <c:v>0.94261223303791952</c:v>
                </c:pt>
                <c:pt idx="10">
                  <c:v>0.94052153530618221</c:v>
                </c:pt>
                <c:pt idx="11">
                  <c:v>0.93925100057175526</c:v>
                </c:pt>
                <c:pt idx="12">
                  <c:v>0.9419326881409793</c:v>
                </c:pt>
                <c:pt idx="13">
                  <c:v>0.9406099518459069</c:v>
                </c:pt>
                <c:pt idx="14">
                  <c:v>0.94545707527480172</c:v>
                </c:pt>
                <c:pt idx="15">
                  <c:v>0.93609022556390975</c:v>
                </c:pt>
                <c:pt idx="16">
                  <c:v>0.93969311288212209</c:v>
                </c:pt>
                <c:pt idx="17">
                  <c:v>0.94208586038767983</c:v>
                </c:pt>
                <c:pt idx="18">
                  <c:v>0.93908323281061523</c:v>
                </c:pt>
                <c:pt idx="19">
                  <c:v>0.94344139650872816</c:v>
                </c:pt>
                <c:pt idx="20">
                  <c:v>0.93827586206896552</c:v>
                </c:pt>
                <c:pt idx="21">
                  <c:v>0.93501048218029348</c:v>
                </c:pt>
                <c:pt idx="22">
                  <c:v>0.93572513731447937</c:v>
                </c:pt>
                <c:pt idx="23">
                  <c:v>0.94035502958579886</c:v>
                </c:pt>
                <c:pt idx="24">
                  <c:v>0.93468937630192384</c:v>
                </c:pt>
                <c:pt idx="25">
                  <c:v>0.93320039880358918</c:v>
                </c:pt>
                <c:pt idx="26">
                  <c:v>0.93357645220109409</c:v>
                </c:pt>
                <c:pt idx="27">
                  <c:v>0.93189509306260576</c:v>
                </c:pt>
                <c:pt idx="28">
                  <c:v>0.93188155623423186</c:v>
                </c:pt>
                <c:pt idx="29">
                  <c:v>0.92549713974393899</c:v>
                </c:pt>
                <c:pt idx="30">
                  <c:v>0.92647895335608643</c:v>
                </c:pt>
                <c:pt idx="31">
                  <c:v>0.9283838973162194</c:v>
                </c:pt>
                <c:pt idx="32">
                  <c:v>0.92444583203246955</c:v>
                </c:pt>
                <c:pt idx="33">
                  <c:v>0.92310177705977381</c:v>
                </c:pt>
                <c:pt idx="34">
                  <c:v>0.93082735903894598</c:v>
                </c:pt>
                <c:pt idx="35">
                  <c:v>0.92361516034985425</c:v>
                </c:pt>
                <c:pt idx="36">
                  <c:v>0.93762455161418889</c:v>
                </c:pt>
                <c:pt idx="37">
                  <c:v>0.93470149253731338</c:v>
                </c:pt>
                <c:pt idx="38">
                  <c:v>0.93858560794044665</c:v>
                </c:pt>
                <c:pt idx="39">
                  <c:v>0.93339220386022459</c:v>
                </c:pt>
                <c:pt idx="40">
                  <c:v>0.93491587322290337</c:v>
                </c:pt>
                <c:pt idx="41">
                  <c:v>0.93000933208905479</c:v>
                </c:pt>
                <c:pt idx="42">
                  <c:v>0.92721779730843179</c:v>
                </c:pt>
                <c:pt idx="43">
                  <c:v>0.92395276918751756</c:v>
                </c:pt>
                <c:pt idx="44">
                  <c:v>0.92529488859764086</c:v>
                </c:pt>
                <c:pt idx="45">
                  <c:v>0.93355136019027796</c:v>
                </c:pt>
                <c:pt idx="46">
                  <c:v>0.92168953291197775</c:v>
                </c:pt>
                <c:pt idx="47">
                  <c:v>0.91866543665436651</c:v>
                </c:pt>
                <c:pt idx="48">
                  <c:v>0.91839949590422176</c:v>
                </c:pt>
                <c:pt idx="49">
                  <c:v>0.91505603378268641</c:v>
                </c:pt>
                <c:pt idx="50">
                  <c:v>0.9038396194359497</c:v>
                </c:pt>
                <c:pt idx="51">
                  <c:v>0.91129865656217701</c:v>
                </c:pt>
                <c:pt idx="52">
                  <c:v>0.89672364672364668</c:v>
                </c:pt>
                <c:pt idx="53">
                  <c:v>0.89716947330705843</c:v>
                </c:pt>
                <c:pt idx="54">
                  <c:v>0.90096286107290235</c:v>
                </c:pt>
                <c:pt idx="55">
                  <c:v>0.90661938534278963</c:v>
                </c:pt>
                <c:pt idx="56">
                  <c:v>0.9011335012594458</c:v>
                </c:pt>
                <c:pt idx="57">
                  <c:v>0.90714582467802241</c:v>
                </c:pt>
                <c:pt idx="58">
                  <c:v>0.90787481070166587</c:v>
                </c:pt>
                <c:pt idx="59">
                  <c:v>0.89526860522424845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1-4CF5-A233-9DFEEABD5877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CPS_married!$B$62:$BI$62</c:f>
              <c:numCache>
                <c:formatCode>#,##0.000</c:formatCode>
                <c:ptCount val="60"/>
                <c:pt idx="0">
                  <c:v>0.29950540392013192</c:v>
                </c:pt>
                <c:pt idx="1">
                  <c:v>0.30290250558174148</c:v>
                </c:pt>
                <c:pt idx="2">
                  <c:v>0.31121053939845889</c:v>
                </c:pt>
                <c:pt idx="3">
                  <c:v>0.33384146341463417</c:v>
                </c:pt>
                <c:pt idx="4">
                  <c:v>0.33553299492385785</c:v>
                </c:pt>
                <c:pt idx="5">
                  <c:v>0.3628036638789327</c:v>
                </c:pt>
                <c:pt idx="6">
                  <c:v>0.37776332899869963</c:v>
                </c:pt>
                <c:pt idx="7">
                  <c:v>0.37950138504155123</c:v>
                </c:pt>
                <c:pt idx="8">
                  <c:v>0.39397542608006342</c:v>
                </c:pt>
                <c:pt idx="9">
                  <c:v>0.39984070091596974</c:v>
                </c:pt>
                <c:pt idx="10">
                  <c:v>0.41384045036386102</c:v>
                </c:pt>
                <c:pt idx="11">
                  <c:v>0.44263171971115273</c:v>
                </c:pt>
                <c:pt idx="12">
                  <c:v>0.46080408766975933</c:v>
                </c:pt>
                <c:pt idx="13">
                  <c:v>0.48176765622881929</c:v>
                </c:pt>
                <c:pt idx="14">
                  <c:v>0.49606400825913022</c:v>
                </c:pt>
                <c:pt idx="15">
                  <c:v>0.52211640211640209</c:v>
                </c:pt>
                <c:pt idx="16">
                  <c:v>0.5521308556804273</c:v>
                </c:pt>
                <c:pt idx="17">
                  <c:v>0.57067603160667257</c:v>
                </c:pt>
                <c:pt idx="18">
                  <c:v>0.59013035381750467</c:v>
                </c:pt>
                <c:pt idx="19">
                  <c:v>0.60992118683356511</c:v>
                </c:pt>
                <c:pt idx="20">
                  <c:v>0.61770560502881089</c:v>
                </c:pt>
                <c:pt idx="21">
                  <c:v>0.62371242379651037</c:v>
                </c:pt>
                <c:pt idx="22">
                  <c:v>0.6347027141197592</c:v>
                </c:pt>
                <c:pt idx="23">
                  <c:v>0.65614370748299322</c:v>
                </c:pt>
                <c:pt idx="24">
                  <c:v>0.66259062871983554</c:v>
                </c:pt>
                <c:pt idx="25">
                  <c:v>0.6736012263221286</c:v>
                </c:pt>
                <c:pt idx="26">
                  <c:v>0.68199752000901814</c:v>
                </c:pt>
                <c:pt idx="27">
                  <c:v>0.69235444268870794</c:v>
                </c:pt>
                <c:pt idx="28">
                  <c:v>0.69123528739572615</c:v>
                </c:pt>
                <c:pt idx="29">
                  <c:v>0.69166864467125566</c:v>
                </c:pt>
                <c:pt idx="30">
                  <c:v>0.70152935372471636</c:v>
                </c:pt>
                <c:pt idx="31">
                  <c:v>0.70308370044052859</c:v>
                </c:pt>
                <c:pt idx="32">
                  <c:v>0.71537535126455243</c:v>
                </c:pt>
                <c:pt idx="33">
                  <c:v>0.71022027637159668</c:v>
                </c:pt>
                <c:pt idx="34">
                  <c:v>0.71008750206372795</c:v>
                </c:pt>
                <c:pt idx="35">
                  <c:v>0.7155872121914858</c:v>
                </c:pt>
                <c:pt idx="36">
                  <c:v>0.71641025641025646</c:v>
                </c:pt>
                <c:pt idx="37">
                  <c:v>0.70071715934930912</c:v>
                </c:pt>
                <c:pt idx="38">
                  <c:v>0.70379479971890369</c:v>
                </c:pt>
                <c:pt idx="39">
                  <c:v>0.70954356846473032</c:v>
                </c:pt>
                <c:pt idx="40">
                  <c:v>0.69429037520391512</c:v>
                </c:pt>
                <c:pt idx="41">
                  <c:v>0.693022227137012</c:v>
                </c:pt>
                <c:pt idx="42">
                  <c:v>0.68180767452612112</c:v>
                </c:pt>
                <c:pt idx="43">
                  <c:v>0.67930750206100576</c:v>
                </c:pt>
                <c:pt idx="44">
                  <c:v>0.67564561967132086</c:v>
                </c:pt>
                <c:pt idx="45">
                  <c:v>0.68485301444942703</c:v>
                </c:pt>
                <c:pt idx="46">
                  <c:v>0.69474765635032742</c:v>
                </c:pt>
                <c:pt idx="47">
                  <c:v>0.69115423387096775</c:v>
                </c:pt>
                <c:pt idx="48">
                  <c:v>0.69000636537237425</c:v>
                </c:pt>
                <c:pt idx="49">
                  <c:v>0.6856432404135584</c:v>
                </c:pt>
                <c:pt idx="50">
                  <c:v>0.67816718941770082</c:v>
                </c:pt>
                <c:pt idx="51">
                  <c:v>0.67160839160839159</c:v>
                </c:pt>
                <c:pt idx="52">
                  <c:v>0.66956274035037744</c:v>
                </c:pt>
                <c:pt idx="53">
                  <c:v>0.66354466858789629</c:v>
                </c:pt>
                <c:pt idx="54">
                  <c:v>0.66892637553208256</c:v>
                </c:pt>
                <c:pt idx="55">
                  <c:v>0.69062841104007489</c:v>
                </c:pt>
                <c:pt idx="56">
                  <c:v>0.68362977602108033</c:v>
                </c:pt>
                <c:pt idx="57">
                  <c:v>0.69548748353096179</c:v>
                </c:pt>
                <c:pt idx="58">
                  <c:v>0.70486876377479468</c:v>
                </c:pt>
                <c:pt idx="59">
                  <c:v>0.69506637606498911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1-4CF5-A233-9DFEEABD5877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CPS_unmarried!$B$52:$BI$52</c:f>
              <c:numCache>
                <c:formatCode>#,##0.000</c:formatCode>
                <c:ptCount val="60"/>
                <c:pt idx="0">
                  <c:v>0.91367604267701263</c:v>
                </c:pt>
                <c:pt idx="1">
                  <c:v>0.88972431077694236</c:v>
                </c:pt>
                <c:pt idx="2">
                  <c:v>0.89701897018970189</c:v>
                </c:pt>
                <c:pt idx="3">
                  <c:v>0.90138674884437597</c:v>
                </c:pt>
                <c:pt idx="4">
                  <c:v>0.90450725744843397</c:v>
                </c:pt>
                <c:pt idx="5">
                  <c:v>0.90810810810810816</c:v>
                </c:pt>
                <c:pt idx="6">
                  <c:v>0.88975265017667848</c:v>
                </c:pt>
                <c:pt idx="7">
                  <c:v>0.88392261507671777</c:v>
                </c:pt>
                <c:pt idx="8">
                  <c:v>0.88761632068718688</c:v>
                </c:pt>
                <c:pt idx="9">
                  <c:v>0.86816720257234725</c:v>
                </c:pt>
                <c:pt idx="10">
                  <c:v>0.86063569682151586</c:v>
                </c:pt>
                <c:pt idx="11">
                  <c:v>0.85757392878696437</c:v>
                </c:pt>
                <c:pt idx="12">
                  <c:v>0.86293333333333333</c:v>
                </c:pt>
                <c:pt idx="13">
                  <c:v>0.87659357470678223</c:v>
                </c:pt>
                <c:pt idx="14">
                  <c:v>0.86445242369838415</c:v>
                </c:pt>
                <c:pt idx="15">
                  <c:v>0.88896388795140058</c:v>
                </c:pt>
                <c:pt idx="16">
                  <c:v>0.8893939393939394</c:v>
                </c:pt>
                <c:pt idx="17">
                  <c:v>0.88961231133471441</c:v>
                </c:pt>
                <c:pt idx="18">
                  <c:v>0.89205466759323604</c:v>
                </c:pt>
                <c:pt idx="19">
                  <c:v>0.89496672212978368</c:v>
                </c:pt>
                <c:pt idx="20">
                  <c:v>0.89130434782608692</c:v>
                </c:pt>
                <c:pt idx="21">
                  <c:v>0.88748419721871052</c:v>
                </c:pt>
                <c:pt idx="22">
                  <c:v>0.88146596858638748</c:v>
                </c:pt>
                <c:pt idx="23">
                  <c:v>0.88565531475748194</c:v>
                </c:pt>
                <c:pt idx="24">
                  <c:v>0.88737403675163007</c:v>
                </c:pt>
                <c:pt idx="25">
                  <c:v>0.89250353606789246</c:v>
                </c:pt>
                <c:pt idx="26">
                  <c:v>0.89432939810334822</c:v>
                </c:pt>
                <c:pt idx="27">
                  <c:v>0.89756299049979349</c:v>
                </c:pt>
                <c:pt idx="28">
                  <c:v>0.90250430128082582</c:v>
                </c:pt>
                <c:pt idx="29">
                  <c:v>0.89518518518518519</c:v>
                </c:pt>
                <c:pt idx="30">
                  <c:v>0.89856711915535448</c:v>
                </c:pt>
                <c:pt idx="31">
                  <c:v>0.89153801055305848</c:v>
                </c:pt>
                <c:pt idx="32">
                  <c:v>0.88370684433676561</c:v>
                </c:pt>
                <c:pt idx="33">
                  <c:v>0.88930503537245109</c:v>
                </c:pt>
                <c:pt idx="34">
                  <c:v>0.89226248775710093</c:v>
                </c:pt>
                <c:pt idx="35">
                  <c:v>0.89466192170818504</c:v>
                </c:pt>
                <c:pt idx="36">
                  <c:v>0.89681774349083898</c:v>
                </c:pt>
                <c:pt idx="37">
                  <c:v>0.89229273036712864</c:v>
                </c:pt>
                <c:pt idx="38">
                  <c:v>0.89859222142686712</c:v>
                </c:pt>
                <c:pt idx="39">
                  <c:v>0.88673698772263532</c:v>
                </c:pt>
                <c:pt idx="40">
                  <c:v>0.89047785141262648</c:v>
                </c:pt>
                <c:pt idx="41">
                  <c:v>0.87358956276445698</c:v>
                </c:pt>
                <c:pt idx="42">
                  <c:v>0.86366919465511016</c:v>
                </c:pt>
                <c:pt idx="43">
                  <c:v>0.86908631274828463</c:v>
                </c:pt>
                <c:pt idx="44">
                  <c:v>0.88144974111765761</c:v>
                </c:pt>
                <c:pt idx="45">
                  <c:v>0.88042895442359248</c:v>
                </c:pt>
                <c:pt idx="46">
                  <c:v>0.87798180882100563</c:v>
                </c:pt>
                <c:pt idx="47">
                  <c:v>0.86706746826987313</c:v>
                </c:pt>
                <c:pt idx="48">
                  <c:v>0.8632716049382716</c:v>
                </c:pt>
                <c:pt idx="49">
                  <c:v>0.85055321801464856</c:v>
                </c:pt>
                <c:pt idx="50">
                  <c:v>0.86207965287463195</c:v>
                </c:pt>
                <c:pt idx="51">
                  <c:v>0.85616646415552855</c:v>
                </c:pt>
                <c:pt idx="52">
                  <c:v>0.85017889087656529</c:v>
                </c:pt>
                <c:pt idx="53">
                  <c:v>0.85720747889022919</c:v>
                </c:pt>
                <c:pt idx="54">
                  <c:v>0.85709666989977373</c:v>
                </c:pt>
                <c:pt idx="55">
                  <c:v>0.84949020877164594</c:v>
                </c:pt>
                <c:pt idx="56">
                  <c:v>0.85921290959986829</c:v>
                </c:pt>
                <c:pt idx="57">
                  <c:v>0.8577543628580836</c:v>
                </c:pt>
                <c:pt idx="58">
                  <c:v>0.84583723105706266</c:v>
                </c:pt>
                <c:pt idx="59">
                  <c:v>0.83392107472712007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1-4CF5-A233-9DFEEABD5877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CPS_unmarried!$B$62:$BI$62</c:f>
              <c:numCache>
                <c:formatCode>#,##0.000</c:formatCode>
                <c:ptCount val="60"/>
                <c:pt idx="0">
                  <c:v>0.72271386430678464</c:v>
                </c:pt>
                <c:pt idx="1">
                  <c:v>0.75784753363228696</c:v>
                </c:pt>
                <c:pt idx="2">
                  <c:v>0.76145339652448663</c:v>
                </c:pt>
                <c:pt idx="3">
                  <c:v>0.7592592592592593</c:v>
                </c:pt>
                <c:pt idx="4">
                  <c:v>0.74797942689199115</c:v>
                </c:pt>
                <c:pt idx="5">
                  <c:v>0.73393461104847801</c:v>
                </c:pt>
                <c:pt idx="6">
                  <c:v>0.7415730337078652</c:v>
                </c:pt>
                <c:pt idx="7">
                  <c:v>0.76651982378854622</c:v>
                </c:pt>
                <c:pt idx="8">
                  <c:v>0.7635309278350515</c:v>
                </c:pt>
                <c:pt idx="9">
                  <c:v>0.72301541976013706</c:v>
                </c:pt>
                <c:pt idx="10">
                  <c:v>0.74611111111111106</c:v>
                </c:pt>
                <c:pt idx="11">
                  <c:v>0.73495248152059134</c:v>
                </c:pt>
                <c:pt idx="12">
                  <c:v>0.75467980295566506</c:v>
                </c:pt>
                <c:pt idx="13">
                  <c:v>0.7402118839244588</c:v>
                </c:pt>
                <c:pt idx="14">
                  <c:v>0.76938775510204083</c:v>
                </c:pt>
                <c:pt idx="15">
                  <c:v>0.79049818541735406</c:v>
                </c:pt>
                <c:pt idx="16">
                  <c:v>0.78721432983323036</c:v>
                </c:pt>
                <c:pt idx="17">
                  <c:v>0.78498001142204454</c:v>
                </c:pt>
                <c:pt idx="18">
                  <c:v>0.80876761350928206</c:v>
                </c:pt>
                <c:pt idx="19">
                  <c:v>0.79447140746993039</c:v>
                </c:pt>
                <c:pt idx="20">
                  <c:v>0.80121293800539084</c:v>
                </c:pt>
                <c:pt idx="21">
                  <c:v>0.80489403539436311</c:v>
                </c:pt>
                <c:pt idx="22">
                  <c:v>0.80933019473571577</c:v>
                </c:pt>
                <c:pt idx="23">
                  <c:v>0.80739502820137876</c:v>
                </c:pt>
                <c:pt idx="24">
                  <c:v>0.79722278946293645</c:v>
                </c:pt>
                <c:pt idx="25">
                  <c:v>0.80384226491405464</c:v>
                </c:pt>
                <c:pt idx="26">
                  <c:v>0.79735947189437884</c:v>
                </c:pt>
                <c:pt idx="27">
                  <c:v>0.79848586061010907</c:v>
                </c:pt>
                <c:pt idx="28">
                  <c:v>0.79901185770750993</c:v>
                </c:pt>
                <c:pt idx="29">
                  <c:v>0.78117195004803075</c:v>
                </c:pt>
                <c:pt idx="30">
                  <c:v>0.77652982184353214</c:v>
                </c:pt>
                <c:pt idx="31">
                  <c:v>0.7677117263843648</c:v>
                </c:pt>
                <c:pt idx="32">
                  <c:v>0.76542696862663617</c:v>
                </c:pt>
                <c:pt idx="33">
                  <c:v>0.78513107004727112</c:v>
                </c:pt>
                <c:pt idx="34">
                  <c:v>0.78264113404625713</c:v>
                </c:pt>
                <c:pt idx="35">
                  <c:v>0.80628930817610067</c:v>
                </c:pt>
                <c:pt idx="36">
                  <c:v>0.81876115217945455</c:v>
                </c:pt>
                <c:pt idx="37">
                  <c:v>0.83064722435405469</c:v>
                </c:pt>
                <c:pt idx="38">
                  <c:v>0.84315265776381254</c:v>
                </c:pt>
                <c:pt idx="39">
                  <c:v>0.82167537502106858</c:v>
                </c:pt>
                <c:pt idx="40">
                  <c:v>0.82548660788554318</c:v>
                </c:pt>
                <c:pt idx="41">
                  <c:v>0.80262485086074653</c:v>
                </c:pt>
                <c:pt idx="42">
                  <c:v>0.79664862977832085</c:v>
                </c:pt>
                <c:pt idx="43">
                  <c:v>0.80354043734814296</c:v>
                </c:pt>
                <c:pt idx="44">
                  <c:v>0.80326125487415811</c:v>
                </c:pt>
                <c:pt idx="45">
                  <c:v>0.80341128890451907</c:v>
                </c:pt>
                <c:pt idx="46">
                  <c:v>0.81400924815893128</c:v>
                </c:pt>
                <c:pt idx="47">
                  <c:v>0.81130824075609353</c:v>
                </c:pt>
                <c:pt idx="48">
                  <c:v>0.80183346065699002</c:v>
                </c:pt>
                <c:pt idx="49">
                  <c:v>0.78893939393939394</c:v>
                </c:pt>
                <c:pt idx="50">
                  <c:v>0.79274611398963735</c:v>
                </c:pt>
                <c:pt idx="51">
                  <c:v>0.78866220214919791</c:v>
                </c:pt>
                <c:pt idx="52">
                  <c:v>0.79118008604794099</c:v>
                </c:pt>
                <c:pt idx="53">
                  <c:v>0.78884702336096457</c:v>
                </c:pt>
                <c:pt idx="54">
                  <c:v>0.78637671889990401</c:v>
                </c:pt>
                <c:pt idx="55">
                  <c:v>0.80083789880760559</c:v>
                </c:pt>
                <c:pt idx="56">
                  <c:v>0.80737909257104867</c:v>
                </c:pt>
                <c:pt idx="57">
                  <c:v>0.80275004092322799</c:v>
                </c:pt>
                <c:pt idx="58">
                  <c:v>0.79988399071925753</c:v>
                </c:pt>
                <c:pt idx="59">
                  <c:v>0.79353807917628261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1-4CF5-A233-9DFEEABD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Teachers in Labor Force</a:t>
            </a:r>
            <a:r>
              <a:rPr lang="en-US" sz="1400" b="0" i="0" u="none" strike="noStrike" baseline="0">
                <a:effectLst/>
              </a:rPr>
              <a:t>, 25-34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Male,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CPS_married!$B$82:$BI$82</c:f>
              <c:numCache>
                <c:formatCode>#,##0.000</c:formatCode>
                <c:ptCount val="60"/>
                <c:pt idx="0">
                  <c:v>1.9568601289748723E-2</c:v>
                </c:pt>
                <c:pt idx="1">
                  <c:v>1.7725258493353029E-2</c:v>
                </c:pt>
                <c:pt idx="2">
                  <c:v>2.2884673291177354E-2</c:v>
                </c:pt>
                <c:pt idx="3">
                  <c:v>2.5250988743535142E-2</c:v>
                </c:pt>
                <c:pt idx="4">
                  <c:v>2.5123373710183937E-2</c:v>
                </c:pt>
                <c:pt idx="5">
                  <c:v>2.4043966109457294E-2</c:v>
                </c:pt>
                <c:pt idx="6">
                  <c:v>2.1380574221136223E-2</c:v>
                </c:pt>
                <c:pt idx="7">
                  <c:v>2.1492884112692422E-2</c:v>
                </c:pt>
                <c:pt idx="8">
                  <c:v>2.5830815709969788E-2</c:v>
                </c:pt>
                <c:pt idx="9">
                  <c:v>2.5893958076448828E-2</c:v>
                </c:pt>
                <c:pt idx="10">
                  <c:v>3.0685358255451715E-2</c:v>
                </c:pt>
                <c:pt idx="11">
                  <c:v>2.9371480748744482E-2</c:v>
                </c:pt>
                <c:pt idx="12">
                  <c:v>3.2970403312375406E-2</c:v>
                </c:pt>
                <c:pt idx="13">
                  <c:v>2.9475643810114801E-2</c:v>
                </c:pt>
                <c:pt idx="14">
                  <c:v>3.0905077262693155E-2</c:v>
                </c:pt>
                <c:pt idx="15">
                  <c:v>2.9451137884872823E-2</c:v>
                </c:pt>
                <c:pt idx="16">
                  <c:v>3.0379746835443037E-2</c:v>
                </c:pt>
                <c:pt idx="17">
                  <c:v>2.8149457207775817E-2</c:v>
                </c:pt>
                <c:pt idx="18">
                  <c:v>2.7510169128666235E-2</c:v>
                </c:pt>
                <c:pt idx="19">
                  <c:v>2.1674772679213365E-2</c:v>
                </c:pt>
                <c:pt idx="20">
                  <c:v>1.8008085262771038E-2</c:v>
                </c:pt>
                <c:pt idx="21">
                  <c:v>1.7065271549576485E-2</c:v>
                </c:pt>
                <c:pt idx="22">
                  <c:v>1.8358935931060322E-2</c:v>
                </c:pt>
                <c:pt idx="23">
                  <c:v>1.6737981374276366E-2</c:v>
                </c:pt>
                <c:pt idx="24">
                  <c:v>1.5076035658101729E-2</c:v>
                </c:pt>
                <c:pt idx="25">
                  <c:v>1.5224358974358974E-2</c:v>
                </c:pt>
                <c:pt idx="26">
                  <c:v>1.4369419642857142E-2</c:v>
                </c:pt>
                <c:pt idx="27">
                  <c:v>1.2861249810863973E-2</c:v>
                </c:pt>
                <c:pt idx="28">
                  <c:v>1.182673126246794E-2</c:v>
                </c:pt>
                <c:pt idx="29">
                  <c:v>1.1920529801324504E-2</c:v>
                </c:pt>
                <c:pt idx="30">
                  <c:v>1.059094397544129E-2</c:v>
                </c:pt>
                <c:pt idx="31">
                  <c:v>1.3040062843676354E-2</c:v>
                </c:pt>
                <c:pt idx="32">
                  <c:v>1.469098277608916E-2</c:v>
                </c:pt>
                <c:pt idx="33">
                  <c:v>1.6975848792439623E-2</c:v>
                </c:pt>
                <c:pt idx="34">
                  <c:v>1.6028309741881765E-2</c:v>
                </c:pt>
                <c:pt idx="35">
                  <c:v>1.3257575757575756E-2</c:v>
                </c:pt>
                <c:pt idx="36">
                  <c:v>1.7003188097768334E-2</c:v>
                </c:pt>
                <c:pt idx="37">
                  <c:v>2.1956087824351298E-2</c:v>
                </c:pt>
                <c:pt idx="38">
                  <c:v>1.9167217448777262E-2</c:v>
                </c:pt>
                <c:pt idx="39">
                  <c:v>2.0137856467090147E-2</c:v>
                </c:pt>
                <c:pt idx="40">
                  <c:v>2.4274553571428568E-2</c:v>
                </c:pt>
                <c:pt idx="41">
                  <c:v>1.9065366972477064E-2</c:v>
                </c:pt>
                <c:pt idx="42">
                  <c:v>1.9253554502369669E-2</c:v>
                </c:pt>
                <c:pt idx="43">
                  <c:v>2.1147116993762361E-2</c:v>
                </c:pt>
                <c:pt idx="44">
                  <c:v>1.9987409505823103E-2</c:v>
                </c:pt>
                <c:pt idx="45">
                  <c:v>2.1815286624203824E-2</c:v>
                </c:pt>
                <c:pt idx="46">
                  <c:v>2.3248034788426158E-2</c:v>
                </c:pt>
                <c:pt idx="47">
                  <c:v>2.5941422594142262E-2</c:v>
                </c:pt>
                <c:pt idx="48">
                  <c:v>2.1612349914236707E-2</c:v>
                </c:pt>
                <c:pt idx="49">
                  <c:v>2.1299254526091584E-2</c:v>
                </c:pt>
                <c:pt idx="50">
                  <c:v>2.3496240601503762E-2</c:v>
                </c:pt>
                <c:pt idx="51">
                  <c:v>2.1357021357021357E-2</c:v>
                </c:pt>
                <c:pt idx="52">
                  <c:v>2.6211278792692614E-2</c:v>
                </c:pt>
                <c:pt idx="53">
                  <c:v>2.4960063897763576E-2</c:v>
                </c:pt>
                <c:pt idx="54">
                  <c:v>2.1374045801526718E-2</c:v>
                </c:pt>
                <c:pt idx="55">
                  <c:v>1.6731855714906561E-2</c:v>
                </c:pt>
                <c:pt idx="56">
                  <c:v>2.1896109946424411E-2</c:v>
                </c:pt>
                <c:pt idx="57">
                  <c:v>2.129608426837646E-2</c:v>
                </c:pt>
                <c:pt idx="58">
                  <c:v>2.1128718376424799E-2</c:v>
                </c:pt>
                <c:pt idx="59">
                  <c:v>1.8166804293971925E-2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A3E-9D3B-CD55D0A15AE3}"/>
            </c:ext>
          </c:extLst>
        </c:ser>
        <c:ser>
          <c:idx val="1"/>
          <c:order val="1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CPS_married!$B$89:$BI$89</c:f>
              <c:numCache>
                <c:formatCode>#,##0.000</c:formatCode>
                <c:ptCount val="60"/>
                <c:pt idx="0">
                  <c:v>5.9327217125382262E-2</c:v>
                </c:pt>
                <c:pt idx="1">
                  <c:v>6.9615069615069622E-2</c:v>
                </c:pt>
                <c:pt idx="2">
                  <c:v>6.2300319488817889E-2</c:v>
                </c:pt>
                <c:pt idx="3">
                  <c:v>7.1537290715372903E-2</c:v>
                </c:pt>
                <c:pt idx="4">
                  <c:v>7.7534039334341914E-2</c:v>
                </c:pt>
                <c:pt idx="5">
                  <c:v>7.8485181119648736E-2</c:v>
                </c:pt>
                <c:pt idx="6">
                  <c:v>7.0223752151462995E-2</c:v>
                </c:pt>
                <c:pt idx="7">
                  <c:v>7.8633045786330458E-2</c:v>
                </c:pt>
                <c:pt idx="8">
                  <c:v>8.2159624413145546E-2</c:v>
                </c:pt>
                <c:pt idx="9">
                  <c:v>9.3625498007968128E-2</c:v>
                </c:pt>
                <c:pt idx="10">
                  <c:v>9.8540145985401478E-2</c:v>
                </c:pt>
                <c:pt idx="11">
                  <c:v>0.10513595166163142</c:v>
                </c:pt>
                <c:pt idx="12">
                  <c:v>0.10971695360373504</c:v>
                </c:pt>
                <c:pt idx="13">
                  <c:v>0.10129431626336523</c:v>
                </c:pt>
                <c:pt idx="14">
                  <c:v>9.9895941727367321E-2</c:v>
                </c:pt>
                <c:pt idx="15">
                  <c:v>9.2419943250912046E-2</c:v>
                </c:pt>
                <c:pt idx="16">
                  <c:v>8.9480048367593712E-2</c:v>
                </c:pt>
                <c:pt idx="17">
                  <c:v>8.4423076923076906E-2</c:v>
                </c:pt>
                <c:pt idx="18">
                  <c:v>7.9520353423792989E-2</c:v>
                </c:pt>
                <c:pt idx="19">
                  <c:v>7.3882639100030401E-2</c:v>
                </c:pt>
                <c:pt idx="20">
                  <c:v>7.4118046132971502E-2</c:v>
                </c:pt>
                <c:pt idx="21">
                  <c:v>7.5328614762386253E-2</c:v>
                </c:pt>
                <c:pt idx="22">
                  <c:v>7.4376039933444257E-2</c:v>
                </c:pt>
                <c:pt idx="23">
                  <c:v>6.3016361574599056E-2</c:v>
                </c:pt>
                <c:pt idx="24">
                  <c:v>6.2061081169361425E-2</c:v>
                </c:pt>
                <c:pt idx="25">
                  <c:v>6.0793237971391412E-2</c:v>
                </c:pt>
                <c:pt idx="26">
                  <c:v>5.4710743801652889E-2</c:v>
                </c:pt>
                <c:pt idx="27">
                  <c:v>5.4424157303370781E-2</c:v>
                </c:pt>
                <c:pt idx="28">
                  <c:v>5.8026120019837993E-2</c:v>
                </c:pt>
                <c:pt idx="29">
                  <c:v>5.2161976664378856E-2</c:v>
                </c:pt>
                <c:pt idx="30">
                  <c:v>5.3973277074542893E-2</c:v>
                </c:pt>
                <c:pt idx="31">
                  <c:v>6.1045470819906911E-2</c:v>
                </c:pt>
                <c:pt idx="32">
                  <c:v>5.5929667040778154E-2</c:v>
                </c:pt>
                <c:pt idx="33">
                  <c:v>6.2993642843382783E-2</c:v>
                </c:pt>
                <c:pt idx="34">
                  <c:v>6.3241106719367585E-2</c:v>
                </c:pt>
                <c:pt idx="35">
                  <c:v>6.805555555555555E-2</c:v>
                </c:pt>
                <c:pt idx="36">
                  <c:v>6.7048437127177271E-2</c:v>
                </c:pt>
                <c:pt idx="37">
                  <c:v>7.2141787319021461E-2</c:v>
                </c:pt>
                <c:pt idx="38">
                  <c:v>7.2890664003994007E-2</c:v>
                </c:pt>
                <c:pt idx="39">
                  <c:v>7.3324336482231217E-2</c:v>
                </c:pt>
                <c:pt idx="40">
                  <c:v>8.3176691729323321E-2</c:v>
                </c:pt>
                <c:pt idx="41">
                  <c:v>7.7549066539013889E-2</c:v>
                </c:pt>
                <c:pt idx="42">
                  <c:v>8.0522122393626036E-2</c:v>
                </c:pt>
                <c:pt idx="43">
                  <c:v>8.6165048543689324E-2</c:v>
                </c:pt>
                <c:pt idx="44">
                  <c:v>8.3028529626920269E-2</c:v>
                </c:pt>
                <c:pt idx="45">
                  <c:v>8.6213168424881775E-2</c:v>
                </c:pt>
                <c:pt idx="46">
                  <c:v>8.5397412199630318E-2</c:v>
                </c:pt>
                <c:pt idx="47">
                  <c:v>9.5715587967183213E-2</c:v>
                </c:pt>
                <c:pt idx="48">
                  <c:v>8.8929889298892992E-2</c:v>
                </c:pt>
                <c:pt idx="49">
                  <c:v>8.8757396449704151E-2</c:v>
                </c:pt>
                <c:pt idx="50">
                  <c:v>8.6265835511763519E-2</c:v>
                </c:pt>
                <c:pt idx="51">
                  <c:v>9.600166597251146E-2</c:v>
                </c:pt>
                <c:pt idx="52">
                  <c:v>9.9553286534779822E-2</c:v>
                </c:pt>
                <c:pt idx="53">
                  <c:v>9.8154180238870792E-2</c:v>
                </c:pt>
                <c:pt idx="54">
                  <c:v>9.1680414800848459E-2</c:v>
                </c:pt>
                <c:pt idx="55">
                  <c:v>8.6701286972228495E-2</c:v>
                </c:pt>
                <c:pt idx="56">
                  <c:v>9.7807757166947729E-2</c:v>
                </c:pt>
                <c:pt idx="57">
                  <c:v>9.5429789249348806E-2</c:v>
                </c:pt>
                <c:pt idx="58">
                  <c:v>8.8402501421262075E-2</c:v>
                </c:pt>
                <c:pt idx="59">
                  <c:v>8.4663625997719497E-2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E-4A3E-9D3B-CD55D0A15AE3}"/>
            </c:ext>
          </c:extLst>
        </c:ser>
        <c:ser>
          <c:idx val="2"/>
          <c:order val="2"/>
          <c:tx>
            <c:v>Male, not married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CPS_unmarried!$B$82:$BI$82</c:f>
              <c:numCache>
                <c:formatCode>#,##0.000</c:formatCode>
                <c:ptCount val="60"/>
                <c:pt idx="0">
                  <c:v>3.7154989384288746E-2</c:v>
                </c:pt>
                <c:pt idx="1">
                  <c:v>2.8169014084507039E-2</c:v>
                </c:pt>
                <c:pt idx="2">
                  <c:v>3.4743202416918431E-2</c:v>
                </c:pt>
                <c:pt idx="3">
                  <c:v>2.735042735042735E-2</c:v>
                </c:pt>
                <c:pt idx="4">
                  <c:v>2.6182432432432429E-2</c:v>
                </c:pt>
                <c:pt idx="5">
                  <c:v>2.8273809523809524E-2</c:v>
                </c:pt>
                <c:pt idx="6">
                  <c:v>3.3359809372517868E-2</c:v>
                </c:pt>
                <c:pt idx="7">
                  <c:v>4.0754716981132075E-2</c:v>
                </c:pt>
                <c:pt idx="8">
                  <c:v>3.5483870967741936E-2</c:v>
                </c:pt>
                <c:pt idx="9">
                  <c:v>0.04</c:v>
                </c:pt>
                <c:pt idx="10">
                  <c:v>3.7642045454545449E-2</c:v>
                </c:pt>
                <c:pt idx="11">
                  <c:v>4.6446164672765654E-2</c:v>
                </c:pt>
                <c:pt idx="12">
                  <c:v>3.7082818294190356E-2</c:v>
                </c:pt>
                <c:pt idx="13">
                  <c:v>4.0721349621873182E-2</c:v>
                </c:pt>
                <c:pt idx="14">
                  <c:v>3.7902388369678089E-2</c:v>
                </c:pt>
                <c:pt idx="15">
                  <c:v>3.1890660592255128E-2</c:v>
                </c:pt>
                <c:pt idx="16">
                  <c:v>3.1686541737649065E-2</c:v>
                </c:pt>
                <c:pt idx="17">
                  <c:v>2.6613439787092481E-2</c:v>
                </c:pt>
                <c:pt idx="18">
                  <c:v>1.9215788106985199E-2</c:v>
                </c:pt>
                <c:pt idx="19">
                  <c:v>1.8359284220311411E-2</c:v>
                </c:pt>
                <c:pt idx="20">
                  <c:v>1.9612773447322103E-2</c:v>
                </c:pt>
                <c:pt idx="21">
                  <c:v>2.2317188983855651E-2</c:v>
                </c:pt>
                <c:pt idx="22">
                  <c:v>1.4017581373247802E-2</c:v>
                </c:pt>
                <c:pt idx="23">
                  <c:v>1.5381030062922397E-2</c:v>
                </c:pt>
                <c:pt idx="24">
                  <c:v>1.6032064128256515E-2</c:v>
                </c:pt>
                <c:pt idx="25">
                  <c:v>1.3357482454154404E-2</c:v>
                </c:pt>
                <c:pt idx="26">
                  <c:v>1.5364639688379138E-2</c:v>
                </c:pt>
                <c:pt idx="27">
                  <c:v>1.5646571560055222E-2</c:v>
                </c:pt>
                <c:pt idx="28">
                  <c:v>1.3980088964202501E-2</c:v>
                </c:pt>
                <c:pt idx="29">
                  <c:v>1.6135705419942074E-2</c:v>
                </c:pt>
                <c:pt idx="30">
                  <c:v>1.4057910197230381E-2</c:v>
                </c:pt>
                <c:pt idx="31">
                  <c:v>1.5782551512494518E-2</c:v>
                </c:pt>
                <c:pt idx="32">
                  <c:v>1.5992689056431347E-2</c:v>
                </c:pt>
                <c:pt idx="33">
                  <c:v>1.6378100140383715E-2</c:v>
                </c:pt>
                <c:pt idx="34">
                  <c:v>1.8386388583973658E-2</c:v>
                </c:pt>
                <c:pt idx="35">
                  <c:v>1.9358260408379738E-2</c:v>
                </c:pt>
                <c:pt idx="36">
                  <c:v>1.9086021505376343E-2</c:v>
                </c:pt>
                <c:pt idx="37">
                  <c:v>1.4168937329700272E-2</c:v>
                </c:pt>
                <c:pt idx="38">
                  <c:v>1.6994158258098777E-2</c:v>
                </c:pt>
                <c:pt idx="39">
                  <c:v>2.1645865834633387E-2</c:v>
                </c:pt>
                <c:pt idx="40">
                  <c:v>1.7626321974148061E-2</c:v>
                </c:pt>
                <c:pt idx="41">
                  <c:v>1.7356205852674066E-2</c:v>
                </c:pt>
                <c:pt idx="42">
                  <c:v>1.3798871001463516E-2</c:v>
                </c:pt>
                <c:pt idx="43">
                  <c:v>1.724496156243507E-2</c:v>
                </c:pt>
                <c:pt idx="44">
                  <c:v>1.4381203159813652E-2</c:v>
                </c:pt>
                <c:pt idx="45">
                  <c:v>1.7864393016646368E-2</c:v>
                </c:pt>
                <c:pt idx="46">
                  <c:v>1.5441751368256451E-2</c:v>
                </c:pt>
                <c:pt idx="47">
                  <c:v>1.5600924499229583E-2</c:v>
                </c:pt>
                <c:pt idx="48">
                  <c:v>1.6803718269574545E-2</c:v>
                </c:pt>
                <c:pt idx="49">
                  <c:v>1.4474166361304507E-2</c:v>
                </c:pt>
                <c:pt idx="50">
                  <c:v>1.5818802804242315E-2</c:v>
                </c:pt>
                <c:pt idx="51">
                  <c:v>1.7207734610608479E-2</c:v>
                </c:pt>
                <c:pt idx="52">
                  <c:v>1.8060669822900229E-2</c:v>
                </c:pt>
                <c:pt idx="53">
                  <c:v>1.6710642040457344E-2</c:v>
                </c:pt>
                <c:pt idx="54">
                  <c:v>1.4145605431912484E-2</c:v>
                </c:pt>
                <c:pt idx="55">
                  <c:v>1.924176033530196E-2</c:v>
                </c:pt>
                <c:pt idx="56">
                  <c:v>2.1464162514373324E-2</c:v>
                </c:pt>
                <c:pt idx="57">
                  <c:v>1.5930902111324377E-2</c:v>
                </c:pt>
                <c:pt idx="58">
                  <c:v>1.9243530192435302E-2</c:v>
                </c:pt>
                <c:pt idx="59">
                  <c:v>1.7720499395892066E-2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E-4A3E-9D3B-CD55D0A15AE3}"/>
            </c:ext>
          </c:extLst>
        </c:ser>
        <c:ser>
          <c:idx val="3"/>
          <c:order val="3"/>
          <c:tx>
            <c:v>Female, not married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CPS_unmarried!$B$89:$BI$89</c:f>
              <c:numCache>
                <c:formatCode>#,##0.000</c:formatCode>
                <c:ptCount val="60"/>
                <c:pt idx="0">
                  <c:v>7.6190476190476197E-2</c:v>
                </c:pt>
                <c:pt idx="1">
                  <c:v>7.4950690335305728E-2</c:v>
                </c:pt>
                <c:pt idx="2">
                  <c:v>8.9211618257261413E-2</c:v>
                </c:pt>
                <c:pt idx="3">
                  <c:v>6.9105691056910556E-2</c:v>
                </c:pt>
                <c:pt idx="4">
                  <c:v>8.3497053045186634E-2</c:v>
                </c:pt>
                <c:pt idx="5">
                  <c:v>7.9877112135176648E-2</c:v>
                </c:pt>
                <c:pt idx="6">
                  <c:v>9.9821746880570411E-2</c:v>
                </c:pt>
                <c:pt idx="7">
                  <c:v>8.9490968801313631E-2</c:v>
                </c:pt>
                <c:pt idx="8">
                  <c:v>8.1012658227848103E-2</c:v>
                </c:pt>
                <c:pt idx="9">
                  <c:v>8.7677725118483416E-2</c:v>
                </c:pt>
                <c:pt idx="10">
                  <c:v>9.8287416232315725E-2</c:v>
                </c:pt>
                <c:pt idx="11">
                  <c:v>8.0459770114942528E-2</c:v>
                </c:pt>
                <c:pt idx="12">
                  <c:v>9.0731070496083532E-2</c:v>
                </c:pt>
                <c:pt idx="13">
                  <c:v>0.1088985687616677</c:v>
                </c:pt>
                <c:pt idx="14">
                  <c:v>8.8594164456233415E-2</c:v>
                </c:pt>
                <c:pt idx="15">
                  <c:v>7.8464106844741227E-2</c:v>
                </c:pt>
                <c:pt idx="16">
                  <c:v>7.9639074146724206E-2</c:v>
                </c:pt>
                <c:pt idx="17">
                  <c:v>7.5663877773735913E-2</c:v>
                </c:pt>
                <c:pt idx="18">
                  <c:v>6.4435840707964598E-2</c:v>
                </c:pt>
                <c:pt idx="19">
                  <c:v>5.5245683930942896E-2</c:v>
                </c:pt>
                <c:pt idx="20">
                  <c:v>4.7659097280627977E-2</c:v>
                </c:pt>
                <c:pt idx="21">
                  <c:v>5.0217155266015202E-2</c:v>
                </c:pt>
                <c:pt idx="22">
                  <c:v>5.129561078794289E-2</c:v>
                </c:pt>
                <c:pt idx="23">
                  <c:v>4.9676584734799474E-2</c:v>
                </c:pt>
                <c:pt idx="24">
                  <c:v>4.0983606557377053E-2</c:v>
                </c:pt>
                <c:pt idx="25">
                  <c:v>3.9245283018867927E-2</c:v>
                </c:pt>
                <c:pt idx="26">
                  <c:v>4.3151028600100352E-2</c:v>
                </c:pt>
                <c:pt idx="27">
                  <c:v>4.3223647518126046E-2</c:v>
                </c:pt>
                <c:pt idx="28">
                  <c:v>3.5617116002968088E-2</c:v>
                </c:pt>
                <c:pt idx="29">
                  <c:v>4.0826364977865223E-2</c:v>
                </c:pt>
                <c:pt idx="30">
                  <c:v>4.1147132169576064E-2</c:v>
                </c:pt>
                <c:pt idx="31">
                  <c:v>4.1633518960487934E-2</c:v>
                </c:pt>
                <c:pt idx="32">
                  <c:v>4.0988056460369161E-2</c:v>
                </c:pt>
                <c:pt idx="33">
                  <c:v>4.6798029556650245E-2</c:v>
                </c:pt>
                <c:pt idx="34">
                  <c:v>4.38512869399428E-2</c:v>
                </c:pt>
                <c:pt idx="35">
                  <c:v>4.8673946957878314E-2</c:v>
                </c:pt>
                <c:pt idx="36">
                  <c:v>5.4171855541718557E-2</c:v>
                </c:pt>
                <c:pt idx="37">
                  <c:v>4.8968278410840775E-2</c:v>
                </c:pt>
                <c:pt idx="38">
                  <c:v>4.6583850931677016E-2</c:v>
                </c:pt>
                <c:pt idx="39">
                  <c:v>4.205128205128205E-2</c:v>
                </c:pt>
                <c:pt idx="40">
                  <c:v>4.7359935509875044E-2</c:v>
                </c:pt>
                <c:pt idx="41">
                  <c:v>4.6719048630282436E-2</c:v>
                </c:pt>
                <c:pt idx="42">
                  <c:v>5.0613496932515337E-2</c:v>
                </c:pt>
                <c:pt idx="43">
                  <c:v>5.7235421166306699E-2</c:v>
                </c:pt>
                <c:pt idx="44">
                  <c:v>4.6778464254192409E-2</c:v>
                </c:pt>
                <c:pt idx="45">
                  <c:v>5.1433574086233315E-2</c:v>
                </c:pt>
                <c:pt idx="46">
                  <c:v>5.3019145802650963E-2</c:v>
                </c:pt>
                <c:pt idx="47">
                  <c:v>5.4772123441651333E-2</c:v>
                </c:pt>
                <c:pt idx="48">
                  <c:v>4.9923780487804881E-2</c:v>
                </c:pt>
                <c:pt idx="49">
                  <c:v>5.3197618590359132E-2</c:v>
                </c:pt>
                <c:pt idx="50">
                  <c:v>5.1326412918108411E-2</c:v>
                </c:pt>
                <c:pt idx="51">
                  <c:v>4.7393364928909956E-2</c:v>
                </c:pt>
                <c:pt idx="52">
                  <c:v>5.1077879199844627E-2</c:v>
                </c:pt>
                <c:pt idx="53">
                  <c:v>4.8910966755827283E-2</c:v>
                </c:pt>
                <c:pt idx="54">
                  <c:v>4.9003660024400167E-2</c:v>
                </c:pt>
                <c:pt idx="55">
                  <c:v>5.3118712273641844E-2</c:v>
                </c:pt>
                <c:pt idx="56">
                  <c:v>5.5372581309180734E-2</c:v>
                </c:pt>
                <c:pt idx="57">
                  <c:v>5.3425774877650899E-2</c:v>
                </c:pt>
                <c:pt idx="58">
                  <c:v>5.4145516074450083E-2</c:v>
                </c:pt>
                <c:pt idx="59">
                  <c:v>5.0782997762863533E-2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E-4A3E-9D3B-CD55D0A1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CPS: Share of female teachers</a:t>
            </a:r>
            <a:r>
              <a:rPr lang="en-US" sz="1400" b="0" i="0" u="none" strike="noStrike" baseline="0">
                <a:effectLst/>
              </a:rPr>
              <a:t>, 25-34 yrs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Female, married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CPS_married!$B$58:$BI$58</c:f>
              <c:numCache>
                <c:formatCode>General</c:formatCode>
                <c:ptCount val="6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numCache>
            </c:numRef>
          </c:cat>
          <c:val>
            <c:numRef>
              <c:f>CPS_married!$B$122:$BI$122</c:f>
              <c:numCache>
                <c:formatCode>#,##0.000</c:formatCode>
                <c:ptCount val="60"/>
                <c:pt idx="0">
                  <c:v>0.5243243243243243</c:v>
                </c:pt>
                <c:pt idx="1">
                  <c:v>0.58620689655172409</c:v>
                </c:pt>
                <c:pt idx="2">
                  <c:v>0.50649350649350644</c:v>
                </c:pt>
                <c:pt idx="3">
                  <c:v>0.53107344632768361</c:v>
                </c:pt>
                <c:pt idx="4">
                  <c:v>0.54959785522788207</c:v>
                </c:pt>
                <c:pt idx="5">
                  <c:v>0.57661290322580649</c:v>
                </c:pt>
                <c:pt idx="6">
                  <c:v>0.59302325581395354</c:v>
                </c:pt>
                <c:pt idx="7">
                  <c:v>0.61558441558441557</c:v>
                </c:pt>
                <c:pt idx="8">
                  <c:v>0.58894230769230771</c:v>
                </c:pt>
                <c:pt idx="9">
                  <c:v>0.62666666666666671</c:v>
                </c:pt>
                <c:pt idx="10">
                  <c:v>0.60121457489878538</c:v>
                </c:pt>
                <c:pt idx="11">
                  <c:v>0.64325323475046214</c:v>
                </c:pt>
                <c:pt idx="12">
                  <c:v>0.63620981387478848</c:v>
                </c:pt>
                <c:pt idx="13">
                  <c:v>0.65454545454545454</c:v>
                </c:pt>
                <c:pt idx="14">
                  <c:v>0.64646464646464652</c:v>
                </c:pt>
                <c:pt idx="15">
                  <c:v>0.65329512893982811</c:v>
                </c:pt>
                <c:pt idx="16">
                  <c:v>0.64912280701754388</c:v>
                </c:pt>
                <c:pt idx="17">
                  <c:v>0.6631419939577039</c:v>
                </c:pt>
                <c:pt idx="18">
                  <c:v>0.6622864651773982</c:v>
                </c:pt>
                <c:pt idx="19">
                  <c:v>0.70332850940665703</c:v>
                </c:pt>
                <c:pt idx="20">
                  <c:v>0.74828767123287676</c:v>
                </c:pt>
                <c:pt idx="21">
                  <c:v>0.7654109589041096</c:v>
                </c:pt>
                <c:pt idx="22">
                  <c:v>0.75252525252525249</c:v>
                </c:pt>
                <c:pt idx="23">
                  <c:v>0.74521072796934862</c:v>
                </c:pt>
                <c:pt idx="24">
                  <c:v>0.76767676767676762</c:v>
                </c:pt>
                <c:pt idx="25">
                  <c:v>0.76639344262295084</c:v>
                </c:pt>
                <c:pt idx="26">
                  <c:v>0.76267281105990781</c:v>
                </c:pt>
                <c:pt idx="27">
                  <c:v>0.78481012658227844</c:v>
                </c:pt>
                <c:pt idx="28">
                  <c:v>0.80875576036866359</c:v>
                </c:pt>
                <c:pt idx="29">
                  <c:v>0.78961038961038965</c:v>
                </c:pt>
                <c:pt idx="30">
                  <c:v>0.81648936170212771</c:v>
                </c:pt>
                <c:pt idx="31">
                  <c:v>0.80424528301886788</c:v>
                </c:pt>
                <c:pt idx="32">
                  <c:v>0.77461139896373055</c:v>
                </c:pt>
                <c:pt idx="33">
                  <c:v>0.77122641509433965</c:v>
                </c:pt>
                <c:pt idx="34">
                  <c:v>0.77936962750716332</c:v>
                </c:pt>
                <c:pt idx="35">
                  <c:v>0.82352941176470584</c:v>
                </c:pt>
                <c:pt idx="36">
                  <c:v>0.77839335180055402</c:v>
                </c:pt>
                <c:pt idx="37">
                  <c:v>0.74484536082474229</c:v>
                </c:pt>
                <c:pt idx="38">
                  <c:v>0.77044854881266489</c:v>
                </c:pt>
                <c:pt idx="39">
                  <c:v>0.76645768025078365</c:v>
                </c:pt>
                <c:pt idx="40">
                  <c:v>0.7531914893617021</c:v>
                </c:pt>
                <c:pt idx="41">
                  <c:v>0.78513731825525035</c:v>
                </c:pt>
                <c:pt idx="42">
                  <c:v>0.78512396694214881</c:v>
                </c:pt>
                <c:pt idx="43">
                  <c:v>0.78144654088050314</c:v>
                </c:pt>
                <c:pt idx="44">
                  <c:v>0.78141135972461273</c:v>
                </c:pt>
                <c:pt idx="45">
                  <c:v>0.77577741407528644</c:v>
                </c:pt>
                <c:pt idx="46">
                  <c:v>0.7687188019966722</c:v>
                </c:pt>
                <c:pt idx="47">
                  <c:v>0.7720588235294118</c:v>
                </c:pt>
                <c:pt idx="48">
                  <c:v>0.79276315789473684</c:v>
                </c:pt>
                <c:pt idx="49">
                  <c:v>0.79487179487179482</c:v>
                </c:pt>
                <c:pt idx="50">
                  <c:v>0.77436823104693142</c:v>
                </c:pt>
                <c:pt idx="51">
                  <c:v>0.80313588850174211</c:v>
                </c:pt>
                <c:pt idx="52">
                  <c:v>0.78</c:v>
                </c:pt>
                <c:pt idx="53">
                  <c:v>0.78336221837088393</c:v>
                </c:pt>
                <c:pt idx="54">
                  <c:v>0.79876796714579057</c:v>
                </c:pt>
                <c:pt idx="55">
                  <c:v>0.83297180043383945</c:v>
                </c:pt>
                <c:pt idx="56">
                  <c:v>0.81200000000000006</c:v>
                </c:pt>
                <c:pt idx="57">
                  <c:v>0.8125</c:v>
                </c:pt>
                <c:pt idx="58">
                  <c:v>0.80361757105943155</c:v>
                </c:pt>
                <c:pt idx="59">
                  <c:v>0.81818181818181823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C-44BE-BC69-828122B14B08}"/>
            </c:ext>
          </c:extLst>
        </c:ser>
        <c:ser>
          <c:idx val="0"/>
          <c:order val="1"/>
          <c:tx>
            <c:v>Female, not married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CPS_unmarried!$B$122:$BI$122</c:f>
              <c:numCache>
                <c:formatCode>#,##0.000</c:formatCode>
                <c:ptCount val="60"/>
                <c:pt idx="0">
                  <c:v>0.61538461538461542</c:v>
                </c:pt>
                <c:pt idx="1">
                  <c:v>0.65517241379310343</c:v>
                </c:pt>
                <c:pt idx="2">
                  <c:v>0.65151515151515149</c:v>
                </c:pt>
                <c:pt idx="3">
                  <c:v>0.68</c:v>
                </c:pt>
                <c:pt idx="4">
                  <c:v>0.73275862068965514</c:v>
                </c:pt>
                <c:pt idx="5">
                  <c:v>0.73239436619718312</c:v>
                </c:pt>
                <c:pt idx="6">
                  <c:v>0.72727272727272729</c:v>
                </c:pt>
                <c:pt idx="7">
                  <c:v>0.66871165644171782</c:v>
                </c:pt>
                <c:pt idx="8">
                  <c:v>0.68571428571428572</c:v>
                </c:pt>
                <c:pt idx="9">
                  <c:v>0.67272727272727273</c:v>
                </c:pt>
                <c:pt idx="10">
                  <c:v>0.71351351351351355</c:v>
                </c:pt>
                <c:pt idx="11">
                  <c:v>0.6292134831460674</c:v>
                </c:pt>
                <c:pt idx="12">
                  <c:v>0.69849246231155782</c:v>
                </c:pt>
                <c:pt idx="13">
                  <c:v>0.7142857142857143</c:v>
                </c:pt>
                <c:pt idx="14">
                  <c:v>0.6958333333333333</c:v>
                </c:pt>
                <c:pt idx="15">
                  <c:v>0.69117647058823528</c:v>
                </c:pt>
                <c:pt idx="16">
                  <c:v>0.68581081081081086</c:v>
                </c:pt>
                <c:pt idx="17">
                  <c:v>0.72222222222222221</c:v>
                </c:pt>
                <c:pt idx="18">
                  <c:v>0.75895765472312704</c:v>
                </c:pt>
                <c:pt idx="19">
                  <c:v>0.72473867595818819</c:v>
                </c:pt>
                <c:pt idx="20">
                  <c:v>0.68548387096774188</c:v>
                </c:pt>
                <c:pt idx="21">
                  <c:v>0.6630824372759857</c:v>
                </c:pt>
                <c:pt idx="22">
                  <c:v>0.76679841897233203</c:v>
                </c:pt>
                <c:pt idx="23">
                  <c:v>0.7441860465116279</c:v>
                </c:pt>
                <c:pt idx="24">
                  <c:v>0.68965517241379315</c:v>
                </c:pt>
                <c:pt idx="25">
                  <c:v>0.72558139534883725</c:v>
                </c:pt>
                <c:pt idx="26">
                  <c:v>0.70781893004115226</c:v>
                </c:pt>
                <c:pt idx="27">
                  <c:v>0.69506726457399104</c:v>
                </c:pt>
                <c:pt idx="28">
                  <c:v>0.68571428571428572</c:v>
                </c:pt>
                <c:pt idx="29">
                  <c:v>0.68032786885245899</c:v>
                </c:pt>
                <c:pt idx="30">
                  <c:v>0.71120689655172409</c:v>
                </c:pt>
                <c:pt idx="31">
                  <c:v>0.68558951965065507</c:v>
                </c:pt>
                <c:pt idx="32">
                  <c:v>0.68325791855203621</c:v>
                </c:pt>
                <c:pt idx="33">
                  <c:v>0.70954356846473032</c:v>
                </c:pt>
                <c:pt idx="34">
                  <c:v>0.67317073170731712</c:v>
                </c:pt>
                <c:pt idx="35">
                  <c:v>0.68122270742358082</c:v>
                </c:pt>
                <c:pt idx="36">
                  <c:v>0.71020408163265303</c:v>
                </c:pt>
                <c:pt idx="37">
                  <c:v>0.75355450236966826</c:v>
                </c:pt>
                <c:pt idx="38">
                  <c:v>0.7009345794392523</c:v>
                </c:pt>
                <c:pt idx="39">
                  <c:v>0.64873417721518989</c:v>
                </c:pt>
                <c:pt idx="40">
                  <c:v>0.72307692307692306</c:v>
                </c:pt>
                <c:pt idx="41">
                  <c:v>0.71895424836601307</c:v>
                </c:pt>
                <c:pt idx="42">
                  <c:v>0.77777777777777779</c:v>
                </c:pt>
                <c:pt idx="43">
                  <c:v>0.7614942528735632</c:v>
                </c:pt>
                <c:pt idx="44">
                  <c:v>0.74911660777385158</c:v>
                </c:pt>
                <c:pt idx="45">
                  <c:v>0.72755417956656343</c:v>
                </c:pt>
                <c:pt idx="46">
                  <c:v>0.76132930513595165</c:v>
                </c:pt>
                <c:pt idx="47">
                  <c:v>0.76790830945558741</c:v>
                </c:pt>
                <c:pt idx="48">
                  <c:v>0.7359550561797753</c:v>
                </c:pt>
                <c:pt idx="49">
                  <c:v>0.7780898876404494</c:v>
                </c:pt>
                <c:pt idx="50">
                  <c:v>0.75211267605633803</c:v>
                </c:pt>
                <c:pt idx="51">
                  <c:v>0.71216617210682498</c:v>
                </c:pt>
                <c:pt idx="52">
                  <c:v>0.71857923497267762</c:v>
                </c:pt>
                <c:pt idx="53">
                  <c:v>0.72934472934472938</c:v>
                </c:pt>
                <c:pt idx="54">
                  <c:v>0.76265822784810122</c:v>
                </c:pt>
                <c:pt idx="55">
                  <c:v>0.72328767123287674</c:v>
                </c:pt>
                <c:pt idx="56">
                  <c:v>0.70603674540682415</c:v>
                </c:pt>
                <c:pt idx="57">
                  <c:v>0.75942028985507248</c:v>
                </c:pt>
                <c:pt idx="58">
                  <c:v>0.72025723472668812</c:v>
                </c:pt>
                <c:pt idx="59">
                  <c:v>0.72063492063492063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C-44BE-BC69-828122B1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0896"/>
        <c:axId val="713135976"/>
      </c:lineChart>
      <c:catAx>
        <c:axId val="713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5976"/>
        <c:crosses val="autoZero"/>
        <c:auto val="1"/>
        <c:lblAlgn val="ctr"/>
        <c:lblOffset val="100"/>
        <c:noMultiLvlLbl val="0"/>
      </c:catAx>
      <c:valAx>
        <c:axId val="713135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10430</xdr:colOff>
      <xdr:row>0</xdr:row>
      <xdr:rowOff>0</xdr:rowOff>
    </xdr:from>
    <xdr:to>
      <xdr:col>25</xdr:col>
      <xdr:colOff>314524</xdr:colOff>
      <xdr:row>17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58A27-650B-4CAE-BCEB-B1D39EF75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13505</xdr:colOff>
      <xdr:row>36</xdr:row>
      <xdr:rowOff>15222</xdr:rowOff>
    </xdr:from>
    <xdr:to>
      <xdr:col>25</xdr:col>
      <xdr:colOff>311249</xdr:colOff>
      <xdr:row>53</xdr:row>
      <xdr:rowOff>24999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25DAE-16D1-4349-A027-B6DB49201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169334</xdr:rowOff>
    </xdr:from>
    <xdr:to>
      <xdr:col>25</xdr:col>
      <xdr:colOff>295148</xdr:colOff>
      <xdr:row>71</xdr:row>
      <xdr:rowOff>29610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92D98-7EB7-4343-8C18-9CB11B09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176288</xdr:rowOff>
    </xdr:from>
    <xdr:to>
      <xdr:col>25</xdr:col>
      <xdr:colOff>297744</xdr:colOff>
      <xdr:row>35</xdr:row>
      <xdr:rowOff>1916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482D8-8AA2-4815-A3F6-BCD517D9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74613</xdr:colOff>
      <xdr:row>17</xdr:row>
      <xdr:rowOff>182561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17A99-2C47-4B68-BB0D-40546ADB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4763</xdr:colOff>
      <xdr:row>17</xdr:row>
      <xdr:rowOff>161924</xdr:rowOff>
    </xdr:from>
    <xdr:to>
      <xdr:col>9</xdr:col>
      <xdr:colOff>74613</xdr:colOff>
      <xdr:row>35</xdr:row>
      <xdr:rowOff>139699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00072A-46A4-4B10-A996-D02AB7E4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7606</xdr:colOff>
      <xdr:row>0</xdr:row>
      <xdr:rowOff>0</xdr:rowOff>
    </xdr:from>
    <xdr:to>
      <xdr:col>41</xdr:col>
      <xdr:colOff>568324</xdr:colOff>
      <xdr:row>18</xdr:row>
      <xdr:rowOff>48418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85D78-5458-4386-B052-869E935D5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606699</xdr:colOff>
      <xdr:row>36</xdr:row>
      <xdr:rowOff>935</xdr:rowOff>
    </xdr:from>
    <xdr:to>
      <xdr:col>41</xdr:col>
      <xdr:colOff>560916</xdr:colOff>
      <xdr:row>54</xdr:row>
      <xdr:rowOff>18650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4FA28-BAC5-4A80-B9BC-3FB00F40D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7283</xdr:colOff>
      <xdr:row>54</xdr:row>
      <xdr:rowOff>0</xdr:rowOff>
    </xdr:from>
    <xdr:to>
      <xdr:col>41</xdr:col>
      <xdr:colOff>529166</xdr:colOff>
      <xdr:row>71</xdr:row>
      <xdr:rowOff>35984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17E14-8A43-4E36-A9E3-2FD9625D1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8467</xdr:colOff>
      <xdr:row>17</xdr:row>
      <xdr:rowOff>161297</xdr:rowOff>
    </xdr:from>
    <xdr:to>
      <xdr:col>41</xdr:col>
      <xdr:colOff>564091</xdr:colOff>
      <xdr:row>35</xdr:row>
      <xdr:rowOff>105834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8D7C1A-A5C6-48FE-A19F-753B0198A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7409</xdr:colOff>
      <xdr:row>72</xdr:row>
      <xdr:rowOff>529</xdr:rowOff>
    </xdr:from>
    <xdr:to>
      <xdr:col>25</xdr:col>
      <xdr:colOff>296334</xdr:colOff>
      <xdr:row>89</xdr:row>
      <xdr:rowOff>17991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3FC688-502A-42EA-AC5A-7540AF4D1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354982</xdr:colOff>
      <xdr:row>91</xdr:row>
      <xdr:rowOff>1675</xdr:rowOff>
    </xdr:from>
    <xdr:to>
      <xdr:col>15</xdr:col>
      <xdr:colOff>76022</xdr:colOff>
      <xdr:row>106</xdr:row>
      <xdr:rowOff>69495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278714-1651-43EC-B064-EA7B34CC7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67029</xdr:colOff>
      <xdr:row>89</xdr:row>
      <xdr:rowOff>61027</xdr:rowOff>
    </xdr:from>
    <xdr:to>
      <xdr:col>32</xdr:col>
      <xdr:colOff>45861</xdr:colOff>
      <xdr:row>117</xdr:row>
      <xdr:rowOff>32455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8FFC1E-884F-448E-BF47-D2B835F4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170127</xdr:rowOff>
    </xdr:from>
    <xdr:to>
      <xdr:col>7</xdr:col>
      <xdr:colOff>324644</xdr:colOff>
      <xdr:row>106</xdr:row>
      <xdr:rowOff>52299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A92CD3-F8D3-4748-9DA1-7BC877EED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211314</xdr:colOff>
      <xdr:row>36</xdr:row>
      <xdr:rowOff>9818</xdr:rowOff>
    </xdr:from>
    <xdr:to>
      <xdr:col>17</xdr:col>
      <xdr:colOff>240242</xdr:colOff>
      <xdr:row>53</xdr:row>
      <xdr:rowOff>10584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7C2978-4A2B-4641-A15D-8FA908F70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244969</xdr:colOff>
      <xdr:row>53</xdr:row>
      <xdr:rowOff>162357</xdr:rowOff>
    </xdr:from>
    <xdr:to>
      <xdr:col>17</xdr:col>
      <xdr:colOff>236008</xdr:colOff>
      <xdr:row>71</xdr:row>
      <xdr:rowOff>52916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3401CE-E9B7-441B-B9C0-06F91139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258762</xdr:colOff>
      <xdr:row>17</xdr:row>
      <xdr:rowOff>160944</xdr:rowOff>
    </xdr:from>
    <xdr:to>
      <xdr:col>17</xdr:col>
      <xdr:colOff>276223</xdr:colOff>
      <xdr:row>34</xdr:row>
      <xdr:rowOff>169333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DBECB04-367F-4BC1-ABF7-341E7B70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238213</xdr:colOff>
      <xdr:row>71</xdr:row>
      <xdr:rowOff>173731</xdr:rowOff>
    </xdr:from>
    <xdr:to>
      <xdr:col>17</xdr:col>
      <xdr:colOff>211666</xdr:colOff>
      <xdr:row>89</xdr:row>
      <xdr:rowOff>74084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DDF88-DB8F-4A0B-8C2C-B42FF202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238125</xdr:colOff>
      <xdr:row>0</xdr:row>
      <xdr:rowOff>30164</xdr:rowOff>
    </xdr:from>
    <xdr:to>
      <xdr:col>17</xdr:col>
      <xdr:colOff>285752</xdr:colOff>
      <xdr:row>17</xdr:row>
      <xdr:rowOff>59531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8C2AEB9-85A1-46AD-8839-5930E96A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80168</xdr:colOff>
      <xdr:row>117</xdr:row>
      <xdr:rowOff>45331</xdr:rowOff>
    </xdr:from>
    <xdr:to>
      <xdr:col>33</xdr:col>
      <xdr:colOff>82020</xdr:colOff>
      <xdr:row>144</xdr:row>
      <xdr:rowOff>177624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D0CAA6-34D2-47AE-A836-476586248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607482</xdr:colOff>
      <xdr:row>0</xdr:row>
      <xdr:rowOff>0</xdr:rowOff>
    </xdr:from>
    <xdr:to>
      <xdr:col>33</xdr:col>
      <xdr:colOff>582083</xdr:colOff>
      <xdr:row>18</xdr:row>
      <xdr:rowOff>35178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E210B8-E89B-4A66-A84A-6F558981D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606425</xdr:colOff>
      <xdr:row>36</xdr:row>
      <xdr:rowOff>1562</xdr:rowOff>
    </xdr:from>
    <xdr:to>
      <xdr:col>33</xdr:col>
      <xdr:colOff>578908</xdr:colOff>
      <xdr:row>54</xdr:row>
      <xdr:rowOff>36739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1DD9704-05D0-4EB2-A53A-1F4DCEED9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610657</xdr:colOff>
      <xdr:row>54</xdr:row>
      <xdr:rowOff>1</xdr:rowOff>
    </xdr:from>
    <xdr:to>
      <xdr:col>33</xdr:col>
      <xdr:colOff>571499</xdr:colOff>
      <xdr:row>71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5FB6262-CE84-44FC-AF14-D706E73F3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571500</xdr:colOff>
      <xdr:row>35</xdr:row>
      <xdr:rowOff>148167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13D8222-C26D-4223-BB8A-B77EF1313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14990</xdr:colOff>
      <xdr:row>145</xdr:row>
      <xdr:rowOff>122411</xdr:rowOff>
    </xdr:from>
    <xdr:to>
      <xdr:col>31</xdr:col>
      <xdr:colOff>15873</xdr:colOff>
      <xdr:row>175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C5073A8-4516-413D-B743-1B7F894F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14109</xdr:colOff>
      <xdr:row>175</xdr:row>
      <xdr:rowOff>180795</xdr:rowOff>
    </xdr:from>
    <xdr:to>
      <xdr:col>30</xdr:col>
      <xdr:colOff>595313</xdr:colOff>
      <xdr:row>206</xdr:row>
      <xdr:rowOff>7937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F2BDE23-B627-416D-8DB7-F9AC49BAE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149</xdr:row>
      <xdr:rowOff>13931</xdr:rowOff>
    </xdr:from>
    <xdr:to>
      <xdr:col>10</xdr:col>
      <xdr:colOff>549452</xdr:colOff>
      <xdr:row>171</xdr:row>
      <xdr:rowOff>23812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FCC9A20-5E55-47C0-803E-24546E3D1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177</xdr:row>
      <xdr:rowOff>4408</xdr:rowOff>
    </xdr:from>
    <xdr:to>
      <xdr:col>10</xdr:col>
      <xdr:colOff>587375</xdr:colOff>
      <xdr:row>199</xdr:row>
      <xdr:rowOff>7937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9EC3E48-3D4F-4DD5-8826-E894052F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388058</xdr:colOff>
      <xdr:row>107</xdr:row>
      <xdr:rowOff>7054</xdr:rowOff>
    </xdr:from>
    <xdr:to>
      <xdr:col>15</xdr:col>
      <xdr:colOff>53271</xdr:colOff>
      <xdr:row>122</xdr:row>
      <xdr:rowOff>58209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54820F0-17B0-4D7D-8CEE-1EEBB1A3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28222</xdr:colOff>
      <xdr:row>106</xdr:row>
      <xdr:rowOff>169334</xdr:rowOff>
    </xdr:from>
    <xdr:to>
      <xdr:col>7</xdr:col>
      <xdr:colOff>355953</xdr:colOff>
      <xdr:row>122</xdr:row>
      <xdr:rowOff>56445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10306B5-C7D4-4B22-A950-4ADCAB175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47625</xdr:colOff>
      <xdr:row>122</xdr:row>
      <xdr:rowOff>87313</xdr:rowOff>
    </xdr:from>
    <xdr:to>
      <xdr:col>15</xdr:col>
      <xdr:colOff>52388</xdr:colOff>
      <xdr:row>146</xdr:row>
      <xdr:rowOff>103188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6CA6AED-EA6A-409C-8261-0345D289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6550</xdr:colOff>
      <xdr:row>0</xdr:row>
      <xdr:rowOff>171550</xdr:rowOff>
    </xdr:from>
    <xdr:to>
      <xdr:col>15</xdr:col>
      <xdr:colOff>324050</xdr:colOff>
      <xdr:row>19</xdr:row>
      <xdr:rowOff>9878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E16088-6BD2-4650-B7B9-4C3AE1F71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597706</xdr:colOff>
      <xdr:row>0</xdr:row>
      <xdr:rowOff>180422</xdr:rowOff>
    </xdr:from>
    <xdr:to>
      <xdr:col>23</xdr:col>
      <xdr:colOff>308428</xdr:colOff>
      <xdr:row>19</xdr:row>
      <xdr:rowOff>18749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FA9F03-A71A-46F2-9BB0-7DC27124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605772</xdr:colOff>
      <xdr:row>1</xdr:row>
      <xdr:rowOff>2</xdr:rowOff>
    </xdr:from>
    <xdr:to>
      <xdr:col>31</xdr:col>
      <xdr:colOff>315485</xdr:colOff>
      <xdr:row>19</xdr:row>
      <xdr:rowOff>21773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6D0819-22E7-4A2D-A7BC-B73BE33AA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15878</xdr:colOff>
      <xdr:row>0</xdr:row>
      <xdr:rowOff>174627</xdr:rowOff>
    </xdr:from>
    <xdr:to>
      <xdr:col>6</xdr:col>
      <xdr:colOff>484188</xdr:colOff>
      <xdr:row>19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1F3D91-C965-4A03-B559-F734CD36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159656</xdr:rowOff>
    </xdr:from>
    <xdr:to>
      <xdr:col>12</xdr:col>
      <xdr:colOff>564696</xdr:colOff>
      <xdr:row>24</xdr:row>
      <xdr:rowOff>83910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BE114-7958-4791-A26B-12D37BEF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593724</xdr:colOff>
      <xdr:row>3</xdr:row>
      <xdr:rowOff>174624</xdr:rowOff>
    </xdr:from>
    <xdr:to>
      <xdr:col>19</xdr:col>
      <xdr:colOff>12700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FCB1-0E11-40AB-BCAF-A6B7BA6F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15874</xdr:colOff>
      <xdr:row>1</xdr:row>
      <xdr:rowOff>180975</xdr:rowOff>
    </xdr:from>
    <xdr:to>
      <xdr:col>29</xdr:col>
      <xdr:colOff>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10E81-0298-4C6C-AEB3-9539128B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23</xdr:row>
      <xdr:rowOff>0</xdr:rowOff>
    </xdr:from>
    <xdr:to>
      <xdr:col>29</xdr:col>
      <xdr:colOff>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B8F60-35CA-44E7-AC15-37CEE0E8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15</xdr:row>
      <xdr:rowOff>104773</xdr:rowOff>
    </xdr:from>
    <xdr:to>
      <xdr:col>23</xdr:col>
      <xdr:colOff>171450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132D-14A5-4DEA-BF3D-6A4E52F81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597958</xdr:colOff>
      <xdr:row>0</xdr:row>
      <xdr:rowOff>47625</xdr:rowOff>
    </xdr:from>
    <xdr:to>
      <xdr:col>16</xdr:col>
      <xdr:colOff>296333</xdr:colOff>
      <xdr:row>15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80F2B-AB4E-4004-BAA6-72EDC05C8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38100</xdr:rowOff>
    </xdr:from>
    <xdr:to>
      <xdr:col>24</xdr:col>
      <xdr:colOff>327025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FF6D2-FBFB-4E3A-AF11-D11B7FBC9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599723</xdr:colOff>
      <xdr:row>19</xdr:row>
      <xdr:rowOff>176388</xdr:rowOff>
    </xdr:from>
    <xdr:to>
      <xdr:col>8</xdr:col>
      <xdr:colOff>0</xdr:colOff>
      <xdr:row>37</xdr:row>
      <xdr:rowOff>14716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FAF2B-8602-4427-9C6D-DC7165C31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20661</xdr:colOff>
      <xdr:row>1</xdr:row>
      <xdr:rowOff>0</xdr:rowOff>
    </xdr:from>
    <xdr:to>
      <xdr:col>16</xdr:col>
      <xdr:colOff>364619</xdr:colOff>
      <xdr:row>18</xdr:row>
      <xdr:rowOff>176995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24A22F-4962-410E-A70F-1F87F0682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31850</xdr:colOff>
      <xdr:row>1</xdr:row>
      <xdr:rowOff>12047</xdr:rowOff>
    </xdr:from>
    <xdr:to>
      <xdr:col>24</xdr:col>
      <xdr:colOff>386039</xdr:colOff>
      <xdr:row>19</xdr:row>
      <xdr:rowOff>8066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9C28E8-F7B9-4F62-B870-85ECA09A5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67433</xdr:colOff>
      <xdr:row>1</xdr:row>
      <xdr:rowOff>8369</xdr:rowOff>
    </xdr:from>
    <xdr:to>
      <xdr:col>32</xdr:col>
      <xdr:colOff>420612</xdr:colOff>
      <xdr:row>19</xdr:row>
      <xdr:rowOff>11090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6CF36D-3B6D-4997-8768-CA09A0D05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19</xdr:row>
      <xdr:rowOff>168880</xdr:rowOff>
    </xdr:from>
    <xdr:to>
      <xdr:col>16</xdr:col>
      <xdr:colOff>354189</xdr:colOff>
      <xdr:row>36</xdr:row>
      <xdr:rowOff>162783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234EB8-CEBE-43AF-9750-91EDDDA0D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78669</xdr:colOff>
      <xdr:row>19</xdr:row>
      <xdr:rowOff>169233</xdr:rowOff>
    </xdr:from>
    <xdr:to>
      <xdr:col>32</xdr:col>
      <xdr:colOff>421618</xdr:colOff>
      <xdr:row>37</xdr:row>
      <xdr:rowOff>171954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16A7C7-2765-4172-A8C4-FCAE4DA3D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196850</xdr:colOff>
      <xdr:row>123</xdr:row>
      <xdr:rowOff>42332</xdr:rowOff>
    </xdr:from>
    <xdr:to>
      <xdr:col>19</xdr:col>
      <xdr:colOff>429684</xdr:colOff>
      <xdr:row>158</xdr:row>
      <xdr:rowOff>180622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77B2F8-560E-43D2-BC2B-2BD7B9D5F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448028</xdr:colOff>
      <xdr:row>123</xdr:row>
      <xdr:rowOff>38100</xdr:rowOff>
    </xdr:from>
    <xdr:to>
      <xdr:col>31</xdr:col>
      <xdr:colOff>71262</xdr:colOff>
      <xdr:row>158</xdr:row>
      <xdr:rowOff>176390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B4A29E-2A8C-4311-A300-7F230394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0</xdr:row>
      <xdr:rowOff>123925</xdr:rowOff>
    </xdr:from>
    <xdr:to>
      <xdr:col>22</xdr:col>
      <xdr:colOff>561975</xdr:colOff>
      <xdr:row>18</xdr:row>
      <xdr:rowOff>140053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01028-D556-4BBE-9E09-F5795C20E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0</xdr:row>
      <xdr:rowOff>126447</xdr:rowOff>
    </xdr:from>
    <xdr:to>
      <xdr:col>30</xdr:col>
      <xdr:colOff>304447</xdr:colOff>
      <xdr:row>18</xdr:row>
      <xdr:rowOff>142574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0DD5B-6A36-4F9C-9A59-81997C3CD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342900</xdr:colOff>
      <xdr:row>0</xdr:row>
      <xdr:rowOff>114302</xdr:rowOff>
    </xdr:from>
    <xdr:to>
      <xdr:col>38</xdr:col>
      <xdr:colOff>55788</xdr:colOff>
      <xdr:row>18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64A42-8B88-4A8A-B3B3-6F3BFC68D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558803</xdr:colOff>
      <xdr:row>0</xdr:row>
      <xdr:rowOff>130177</xdr:rowOff>
    </xdr:from>
    <xdr:to>
      <xdr:col>15</xdr:col>
      <xdr:colOff>258763</xdr:colOff>
      <xdr:row>18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C935F-8ED7-40E9-92D2-650A18F3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54881</xdr:rowOff>
    </xdr:from>
    <xdr:to>
      <xdr:col>19</xdr:col>
      <xdr:colOff>428625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E9DAB-E328-4C25-BF1D-7C7EBC01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423686</xdr:colOff>
      <xdr:row>1</xdr:row>
      <xdr:rowOff>156281</xdr:rowOff>
    </xdr:from>
    <xdr:to>
      <xdr:col>42</xdr:col>
      <xdr:colOff>416277</xdr:colOff>
      <xdr:row>37</xdr:row>
      <xdr:rowOff>155225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9D30B-A6CA-4B0F-98D0-D4EC1A8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175683</xdr:colOff>
      <xdr:row>1</xdr:row>
      <xdr:rowOff>175683</xdr:rowOff>
    </xdr:from>
    <xdr:to>
      <xdr:col>14</xdr:col>
      <xdr:colOff>447674</xdr:colOff>
      <xdr:row>17</xdr:row>
      <xdr:rowOff>43392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14AAB-EFBA-41EE-9281-0E2ECC8A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105834</xdr:colOff>
      <xdr:row>18</xdr:row>
      <xdr:rowOff>14110</xdr:rowOff>
    </xdr:from>
    <xdr:to>
      <xdr:col>14</xdr:col>
      <xdr:colOff>377825</xdr:colOff>
      <xdr:row>33</xdr:row>
      <xdr:rowOff>65264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15179-AC1A-4D48-BF59-4554F10C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6550</xdr:colOff>
      <xdr:row>0</xdr:row>
      <xdr:rowOff>171550</xdr:rowOff>
    </xdr:from>
    <xdr:to>
      <xdr:col>15</xdr:col>
      <xdr:colOff>324050</xdr:colOff>
      <xdr:row>19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DE38-188A-4044-BDD9-E1981B16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597706</xdr:colOff>
      <xdr:row>0</xdr:row>
      <xdr:rowOff>180422</xdr:rowOff>
    </xdr:from>
    <xdr:to>
      <xdr:col>23</xdr:col>
      <xdr:colOff>308428</xdr:colOff>
      <xdr:row>19</xdr:row>
      <xdr:rowOff>18749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DFB79-AB37-4E8E-9404-2517DEDB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605772</xdr:colOff>
      <xdr:row>1</xdr:row>
      <xdr:rowOff>2</xdr:rowOff>
    </xdr:from>
    <xdr:to>
      <xdr:col>31</xdr:col>
      <xdr:colOff>315485</xdr:colOff>
      <xdr:row>19</xdr:row>
      <xdr:rowOff>21773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43A03-8180-4FAF-9EEA-83117A9DD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599723</xdr:colOff>
      <xdr:row>19</xdr:row>
      <xdr:rowOff>176388</xdr:rowOff>
    </xdr:from>
    <xdr:to>
      <xdr:col>15</xdr:col>
      <xdr:colOff>310445</xdr:colOff>
      <xdr:row>37</xdr:row>
      <xdr:rowOff>14716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82EBBB-A173-482A-A7FA-FC2A0BE2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31</xdr:col>
      <xdr:colOff>316491</xdr:colOff>
      <xdr:row>38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AF950E-B3F0-4D06-8EB5-243D230F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310444</xdr:colOff>
      <xdr:row>111</xdr:row>
      <xdr:rowOff>152399</xdr:rowOff>
    </xdr:from>
    <xdr:to>
      <xdr:col>14</xdr:col>
      <xdr:colOff>571501</xdr:colOff>
      <xdr:row>147</xdr:row>
      <xdr:rowOff>119944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1A2D5-92D4-4B03-8473-8BB27D13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592667</xdr:colOff>
      <xdr:row>111</xdr:row>
      <xdr:rowOff>148167</xdr:rowOff>
    </xdr:from>
    <xdr:to>
      <xdr:col>26</xdr:col>
      <xdr:colOff>246945</xdr:colOff>
      <xdr:row>147</xdr:row>
      <xdr:rowOff>115712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BF200-FD6A-49F8-A8D1-96A835A0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uliia/Downloads/SeriesReport-20220216130003_172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S Data Series"/>
      <sheetName val="final"/>
      <sheetName val="Sheet21"/>
    </sheetNames>
    <sheetDataSet>
      <sheetData sheetId="0" refreshError="1"/>
      <sheetData sheetId="1">
        <row r="8">
          <cell r="E8" t="str">
            <v>Men</v>
          </cell>
          <cell r="F8" t="str">
            <v>Women</v>
          </cell>
          <cell r="Q8" t="str">
            <v>Men</v>
          </cell>
          <cell r="R8" t="str">
            <v>Women</v>
          </cell>
        </row>
        <row r="9">
          <cell r="A9" t="str">
            <v>Q1-1948</v>
          </cell>
          <cell r="E9">
            <v>96.1</v>
          </cell>
          <cell r="F9">
            <v>31.6</v>
          </cell>
          <cell r="Q9">
            <v>97.369184640680913</v>
          </cell>
          <cell r="R9">
            <v>95.681330472102999</v>
          </cell>
        </row>
        <row r="10">
          <cell r="A10" t="str">
            <v>Q2-1948</v>
          </cell>
          <cell r="E10">
            <v>95.8</v>
          </cell>
          <cell r="F10">
            <v>33</v>
          </cell>
          <cell r="Q10">
            <v>97.146462195477042</v>
          </cell>
          <cell r="R10">
            <v>96.206100999743654</v>
          </cell>
        </row>
        <row r="11">
          <cell r="A11" t="str">
            <v>Q3-1948</v>
          </cell>
          <cell r="E11">
            <v>96</v>
          </cell>
          <cell r="F11">
            <v>33.9</v>
          </cell>
          <cell r="Q11">
            <v>97.207729468599041</v>
          </cell>
          <cell r="R11">
            <v>95.404868355688038</v>
          </cell>
        </row>
        <row r="12">
          <cell r="A12" t="str">
            <v>Q4-1948</v>
          </cell>
          <cell r="E12">
            <v>95.8</v>
          </cell>
          <cell r="F12">
            <v>34.200000000000003</v>
          </cell>
          <cell r="Q12">
            <v>97.015793043309756</v>
          </cell>
          <cell r="R12">
            <v>95.573044761436293</v>
          </cell>
        </row>
        <row r="13">
          <cell r="A13" t="str">
            <v>Q1-1949</v>
          </cell>
          <cell r="E13">
            <v>95.9</v>
          </cell>
          <cell r="F13">
            <v>33.4</v>
          </cell>
          <cell r="Q13">
            <v>96.051361266653785</v>
          </cell>
          <cell r="R13">
            <v>96.033140848606578</v>
          </cell>
        </row>
        <row r="14">
          <cell r="A14" t="str">
            <v>Q2-1949</v>
          </cell>
          <cell r="E14">
            <v>96.2</v>
          </cell>
          <cell r="F14">
            <v>33.5</v>
          </cell>
          <cell r="Q14">
            <v>94.789771094722724</v>
          </cell>
          <cell r="R14">
            <v>93.745308981736301</v>
          </cell>
        </row>
        <row r="15">
          <cell r="A15" t="str">
            <v>Q3-1949</v>
          </cell>
          <cell r="E15">
            <v>95.8</v>
          </cell>
          <cell r="F15">
            <v>33.700000000000003</v>
          </cell>
          <cell r="Q15">
            <v>94.473709414807004</v>
          </cell>
          <cell r="R15">
            <v>93.00595238095238</v>
          </cell>
        </row>
        <row r="16">
          <cell r="A16" t="str">
            <v>Q4-1949</v>
          </cell>
          <cell r="E16">
            <v>96.2</v>
          </cell>
          <cell r="F16">
            <v>33.299999999999997</v>
          </cell>
          <cell r="Q16">
            <v>93.257892734880187</v>
          </cell>
          <cell r="R16">
            <v>93.189784677015524</v>
          </cell>
        </row>
        <row r="17">
          <cell r="A17" t="str">
            <v>Q1-1950</v>
          </cell>
          <cell r="E17">
            <v>95.2</v>
          </cell>
          <cell r="F17">
            <v>33.200000000000003</v>
          </cell>
          <cell r="Q17">
            <v>94.455616202240734</v>
          </cell>
          <cell r="R17">
            <v>93.495730788548471</v>
          </cell>
        </row>
        <row r="18">
          <cell r="A18" t="str">
            <v>Q2-1950</v>
          </cell>
          <cell r="E18">
            <v>95.8</v>
          </cell>
          <cell r="F18">
            <v>34.5</v>
          </cell>
          <cell r="Q18">
            <v>95.162208309618663</v>
          </cell>
          <cell r="R18">
            <v>94.034159249458753</v>
          </cell>
        </row>
        <row r="19">
          <cell r="A19" t="str">
            <v>Q3-1950</v>
          </cell>
          <cell r="E19">
            <v>96.3</v>
          </cell>
          <cell r="F19">
            <v>33.799999999999997</v>
          </cell>
          <cell r="Q19">
            <v>96.35249764373232</v>
          </cell>
          <cell r="R19">
            <v>94.538329659564042</v>
          </cell>
        </row>
        <row r="20">
          <cell r="A20" t="str">
            <v>Q4-1950</v>
          </cell>
          <cell r="E20">
            <v>96.2</v>
          </cell>
          <cell r="F20">
            <v>34.200000000000003</v>
          </cell>
          <cell r="Q20">
            <v>96.822966507177028</v>
          </cell>
          <cell r="R20">
            <v>94.996374184191438</v>
          </cell>
        </row>
        <row r="21">
          <cell r="A21" t="str">
            <v>Q1-1951</v>
          </cell>
          <cell r="E21">
            <v>97.1</v>
          </cell>
          <cell r="F21">
            <v>34.9</v>
          </cell>
          <cell r="Q21">
            <v>97.552078333493327</v>
          </cell>
          <cell r="R21">
            <v>95.102909865152583</v>
          </cell>
        </row>
        <row r="22">
          <cell r="A22" t="str">
            <v>Q2-1951</v>
          </cell>
          <cell r="E22">
            <v>96.7</v>
          </cell>
          <cell r="F22">
            <v>34.700000000000003</v>
          </cell>
          <cell r="Q22">
            <v>98.121974830590503</v>
          </cell>
          <cell r="R22">
            <v>95.389733840304174</v>
          </cell>
        </row>
        <row r="23">
          <cell r="A23" t="str">
            <v>Q3-1951</v>
          </cell>
          <cell r="E23">
            <v>96.8</v>
          </cell>
          <cell r="F23">
            <v>35.799999999999997</v>
          </cell>
          <cell r="Q23">
            <v>97.590244846607959</v>
          </cell>
          <cell r="R23">
            <v>95.8793738489871</v>
          </cell>
        </row>
        <row r="24">
          <cell r="A24" t="str">
            <v>Q4-1951</v>
          </cell>
          <cell r="E24">
            <v>97</v>
          </cell>
          <cell r="F24">
            <v>36.1</v>
          </cell>
          <cell r="Q24">
            <v>97.391637897967016</v>
          </cell>
          <cell r="R24">
            <v>95.600638249373148</v>
          </cell>
        </row>
        <row r="25">
          <cell r="A25" t="str">
            <v>Q1-1952</v>
          </cell>
          <cell r="E25">
            <v>97.7</v>
          </cell>
          <cell r="F25">
            <v>35.6</v>
          </cell>
          <cell r="Q25">
            <v>97.833317495010931</v>
          </cell>
          <cell r="R25">
            <v>96.309111880046146</v>
          </cell>
        </row>
        <row r="26">
          <cell r="A26" t="str">
            <v>Q2-1952</v>
          </cell>
          <cell r="E26">
            <v>97.5</v>
          </cell>
          <cell r="F26">
            <v>35.5</v>
          </cell>
          <cell r="Q26">
            <v>97.943712688335069</v>
          </cell>
          <cell r="R26">
            <v>96.298010180472005</v>
          </cell>
        </row>
        <row r="27">
          <cell r="A27" t="str">
            <v>Q3-1952</v>
          </cell>
          <cell r="E27">
            <v>97.5</v>
          </cell>
          <cell r="F27">
            <v>35.5</v>
          </cell>
          <cell r="Q27">
            <v>97.395735044347987</v>
          </cell>
          <cell r="R27">
            <v>96.584352642510964</v>
          </cell>
        </row>
        <row r="28">
          <cell r="A28" t="str">
            <v>Q4-1952</v>
          </cell>
          <cell r="E28">
            <v>97.4</v>
          </cell>
          <cell r="F28">
            <v>35.1</v>
          </cell>
          <cell r="Q28">
            <v>98.030757689422359</v>
          </cell>
          <cell r="R28">
            <v>96.361091672498262</v>
          </cell>
        </row>
        <row r="29">
          <cell r="A29" t="str">
            <v>Q1-1953</v>
          </cell>
          <cell r="E29">
            <v>97.8</v>
          </cell>
          <cell r="F29">
            <v>34.299999999999997</v>
          </cell>
          <cell r="Q29">
            <v>98.041044776119406</v>
          </cell>
          <cell r="R29">
            <v>96.738871697214947</v>
          </cell>
        </row>
        <row r="30">
          <cell r="A30" t="str">
            <v>Q2-1953</v>
          </cell>
          <cell r="E30">
            <v>97.4</v>
          </cell>
          <cell r="F30">
            <v>33.4</v>
          </cell>
          <cell r="Q30">
            <v>97.86599571335384</v>
          </cell>
          <cell r="R30">
            <v>97.116324535679382</v>
          </cell>
        </row>
        <row r="31">
          <cell r="A31" t="str">
            <v>Q3-1953</v>
          </cell>
          <cell r="E31">
            <v>97.5</v>
          </cell>
          <cell r="F31">
            <v>33.4</v>
          </cell>
          <cell r="Q31">
            <v>98.113032162111907</v>
          </cell>
          <cell r="R31">
            <v>96.91856199559794</v>
          </cell>
        </row>
        <row r="32">
          <cell r="A32" t="str">
            <v>Q4-1953</v>
          </cell>
          <cell r="E32">
            <v>97.2</v>
          </cell>
          <cell r="F32">
            <v>34.799999999999997</v>
          </cell>
          <cell r="Q32">
            <v>97.05171130952381</v>
          </cell>
          <cell r="R32">
            <v>95.452414439756211</v>
          </cell>
        </row>
        <row r="33">
          <cell r="A33" t="str">
            <v>Q1-1954</v>
          </cell>
          <cell r="E33">
            <v>97.3</v>
          </cell>
          <cell r="F33">
            <v>35.6</v>
          </cell>
          <cell r="Q33">
            <v>95.704212284282804</v>
          </cell>
          <cell r="R33">
            <v>93.793103448275858</v>
          </cell>
        </row>
        <row r="34">
          <cell r="A34" t="str">
            <v>Q2-1954</v>
          </cell>
          <cell r="E34">
            <v>97.6</v>
          </cell>
          <cell r="F34">
            <v>35</v>
          </cell>
          <cell r="Q34">
            <v>94.798222880414656</v>
          </cell>
          <cell r="R34">
            <v>93.379953379953378</v>
          </cell>
        </row>
        <row r="35">
          <cell r="A35" t="str">
            <v>Q3-1954</v>
          </cell>
          <cell r="E35">
            <v>97.5</v>
          </cell>
          <cell r="F35">
            <v>33.9</v>
          </cell>
          <cell r="Q35">
            <v>94.733426054705603</v>
          </cell>
          <cell r="R35">
            <v>92.958765372558474</v>
          </cell>
        </row>
        <row r="36">
          <cell r="A36" t="str">
            <v>Q4-1954</v>
          </cell>
          <cell r="E36">
            <v>97.2</v>
          </cell>
          <cell r="F36">
            <v>33.299999999999997</v>
          </cell>
          <cell r="Q36">
            <v>95.327189798008007</v>
          </cell>
          <cell r="R36">
            <v>93.633235004916429</v>
          </cell>
        </row>
        <row r="37">
          <cell r="A37" t="str">
            <v>Q1-1955</v>
          </cell>
          <cell r="E37">
            <v>97.6</v>
          </cell>
          <cell r="F37">
            <v>34.200000000000003</v>
          </cell>
          <cell r="Q37">
            <v>96.138888888888886</v>
          </cell>
          <cell r="R37">
            <v>94.901866921972228</v>
          </cell>
        </row>
        <row r="38">
          <cell r="A38" t="str">
            <v>Q2-1955</v>
          </cell>
          <cell r="E38">
            <v>97.6</v>
          </cell>
          <cell r="F38">
            <v>34.9</v>
          </cell>
          <cell r="Q38">
            <v>96.753607103218641</v>
          </cell>
          <cell r="R38">
            <v>94.621888210427429</v>
          </cell>
        </row>
        <row r="39">
          <cell r="A39" t="str">
            <v>Q3-1955</v>
          </cell>
          <cell r="E39">
            <v>97.5</v>
          </cell>
          <cell r="F39">
            <v>35.4</v>
          </cell>
          <cell r="Q39">
            <v>97.340869081812286</v>
          </cell>
          <cell r="R39">
            <v>94.569505685773962</v>
          </cell>
        </row>
        <row r="40">
          <cell r="A40" t="str">
            <v>Q4-1955</v>
          </cell>
          <cell r="E40">
            <v>97.6</v>
          </cell>
          <cell r="F40">
            <v>35.1</v>
          </cell>
          <cell r="Q40">
            <v>97.023091903922847</v>
          </cell>
          <cell r="R40">
            <v>94.861567339277329</v>
          </cell>
        </row>
        <row r="41">
          <cell r="A41" t="str">
            <v>Q1-1956</v>
          </cell>
          <cell r="E41">
            <v>97.7</v>
          </cell>
          <cell r="F41">
            <v>35.200000000000003</v>
          </cell>
          <cell r="Q41">
            <v>96.864564007421151</v>
          </cell>
          <cell r="R41">
            <v>95.342850456353844</v>
          </cell>
        </row>
        <row r="42">
          <cell r="A42" t="str">
            <v>Q2-1956</v>
          </cell>
          <cell r="E42">
            <v>97.3</v>
          </cell>
          <cell r="F42">
            <v>35.200000000000003</v>
          </cell>
          <cell r="Q42">
            <v>96.734044544263526</v>
          </cell>
          <cell r="R42">
            <v>95.206766917293223</v>
          </cell>
        </row>
        <row r="43">
          <cell r="A43" t="str">
            <v>Q3-1956</v>
          </cell>
          <cell r="E43">
            <v>97.2</v>
          </cell>
          <cell r="F43">
            <v>35.5</v>
          </cell>
          <cell r="Q43">
            <v>96.511300759636114</v>
          </cell>
          <cell r="R43">
            <v>95.087310826542492</v>
          </cell>
        </row>
        <row r="44">
          <cell r="A44" t="str">
            <v>Q4-1956</v>
          </cell>
          <cell r="E44">
            <v>97</v>
          </cell>
          <cell r="F44">
            <v>35.6</v>
          </cell>
          <cell r="Q44">
            <v>96.826144283292521</v>
          </cell>
          <cell r="R44">
            <v>95.073546579500345</v>
          </cell>
        </row>
        <row r="45">
          <cell r="A45" t="str">
            <v>Q1-1957</v>
          </cell>
          <cell r="E45">
            <v>97.4</v>
          </cell>
          <cell r="F45">
            <v>34.9</v>
          </cell>
          <cell r="Q45">
            <v>97.177533163985316</v>
          </cell>
          <cell r="R45">
            <v>95.11206485455412</v>
          </cell>
        </row>
        <row r="46">
          <cell r="A46" t="str">
            <v>Q2-1957</v>
          </cell>
          <cell r="E46">
            <v>97.5</v>
          </cell>
          <cell r="F46">
            <v>35.299999999999997</v>
          </cell>
          <cell r="Q46">
            <v>96.955415213497972</v>
          </cell>
          <cell r="R46">
            <v>94.437869822485212</v>
          </cell>
        </row>
        <row r="47">
          <cell r="A47" t="str">
            <v>Q3-1957</v>
          </cell>
          <cell r="E47">
            <v>97</v>
          </cell>
          <cell r="F47">
            <v>35.9</v>
          </cell>
          <cell r="Q47">
            <v>96.601022533611058</v>
          </cell>
          <cell r="R47">
            <v>94.819136522753794</v>
          </cell>
        </row>
        <row r="48">
          <cell r="A48" t="str">
            <v>Q4-1957</v>
          </cell>
          <cell r="E48">
            <v>96.7</v>
          </cell>
          <cell r="F48">
            <v>36.299999999999997</v>
          </cell>
          <cell r="Q48">
            <v>95.804794520547944</v>
          </cell>
          <cell r="R48">
            <v>94.511347846225107</v>
          </cell>
        </row>
        <row r="49">
          <cell r="A49" t="str">
            <v>Q1-1958</v>
          </cell>
          <cell r="E49">
            <v>96.4</v>
          </cell>
          <cell r="F49">
            <v>35.700000000000003</v>
          </cell>
          <cell r="Q49">
            <v>93.952999617883066</v>
          </cell>
          <cell r="R49">
            <v>93.223140495867767</v>
          </cell>
        </row>
        <row r="50">
          <cell r="A50" t="str">
            <v>Q2-1958</v>
          </cell>
          <cell r="E50">
            <v>97.2</v>
          </cell>
          <cell r="F50">
            <v>35.700000000000003</v>
          </cell>
          <cell r="Q50">
            <v>92.578496669838245</v>
          </cell>
          <cell r="R50">
            <v>91.862396204033217</v>
          </cell>
        </row>
        <row r="51">
          <cell r="A51" t="str">
            <v>Q3-1958</v>
          </cell>
          <cell r="E51">
            <v>97.5</v>
          </cell>
          <cell r="F51">
            <v>35.4</v>
          </cell>
          <cell r="Q51">
            <v>93.153033044471954</v>
          </cell>
          <cell r="R51">
            <v>92.154031287605292</v>
          </cell>
        </row>
        <row r="52">
          <cell r="A52" t="str">
            <v>Q4-1958</v>
          </cell>
          <cell r="E52">
            <v>97.4</v>
          </cell>
          <cell r="F52">
            <v>35.700000000000003</v>
          </cell>
          <cell r="Q52">
            <v>94.067471727046197</v>
          </cell>
          <cell r="R52">
            <v>93.31416247304098</v>
          </cell>
        </row>
        <row r="53">
          <cell r="A53" t="str">
            <v>Q1-1959</v>
          </cell>
          <cell r="E53">
            <v>97.2</v>
          </cell>
          <cell r="F53">
            <v>35.6</v>
          </cell>
          <cell r="Q53">
            <v>94.762179857500485</v>
          </cell>
          <cell r="R53">
            <v>93.529695799130849</v>
          </cell>
        </row>
        <row r="54">
          <cell r="A54" t="str">
            <v>Q2-1959</v>
          </cell>
          <cell r="E54">
            <v>97.4</v>
          </cell>
          <cell r="F54">
            <v>35.5</v>
          </cell>
          <cell r="Q54">
            <v>95.738937626530415</v>
          </cell>
          <cell r="R54">
            <v>94.576848249027236</v>
          </cell>
        </row>
        <row r="55">
          <cell r="A55" t="str">
            <v>Q3-1959</v>
          </cell>
          <cell r="E55">
            <v>97.4</v>
          </cell>
          <cell r="F55">
            <v>35.1</v>
          </cell>
          <cell r="Q55">
            <v>95.743034055727549</v>
          </cell>
          <cell r="R55">
            <v>94.351258016773556</v>
          </cell>
        </row>
        <row r="56">
          <cell r="A56" t="str">
            <v>Q4-1959</v>
          </cell>
          <cell r="E56">
            <v>97.4</v>
          </cell>
          <cell r="F56">
            <v>35.1</v>
          </cell>
          <cell r="Q56">
            <v>95.237167624427769</v>
          </cell>
          <cell r="R56">
            <v>93.898221343873516</v>
          </cell>
        </row>
        <row r="57">
          <cell r="A57" t="str">
            <v>Q1-1960</v>
          </cell>
          <cell r="E57">
            <v>97.4</v>
          </cell>
          <cell r="F57">
            <v>34.9</v>
          </cell>
          <cell r="Q57">
            <v>95.728325386786025</v>
          </cell>
          <cell r="R57">
            <v>94.586540849267436</v>
          </cell>
        </row>
        <row r="58">
          <cell r="A58" t="str">
            <v>Q2-1960</v>
          </cell>
          <cell r="E58">
            <v>97.4</v>
          </cell>
          <cell r="F58">
            <v>36.1</v>
          </cell>
          <cell r="Q58">
            <v>95.541028393013946</v>
          </cell>
          <cell r="R58">
            <v>94.266441821247895</v>
          </cell>
        </row>
        <row r="59">
          <cell r="A59" t="str">
            <v>Q3-1960</v>
          </cell>
          <cell r="E59">
            <v>97.6</v>
          </cell>
          <cell r="F59">
            <v>36.9</v>
          </cell>
          <cell r="Q59">
            <v>94.923362296202285</v>
          </cell>
          <cell r="R59">
            <v>93.257629524485452</v>
          </cell>
        </row>
        <row r="60">
          <cell r="A60" t="str">
            <v>Q4-1960</v>
          </cell>
          <cell r="E60">
            <v>97.9</v>
          </cell>
          <cell r="F60">
            <v>36.1</v>
          </cell>
          <cell r="Q60">
            <v>94.361121932216591</v>
          </cell>
          <cell r="R60">
            <v>92.632089190499272</v>
          </cell>
        </row>
        <row r="61">
          <cell r="A61" t="str">
            <v>Q1-1961</v>
          </cell>
          <cell r="E61">
            <v>97.1</v>
          </cell>
          <cell r="F61">
            <v>36.4</v>
          </cell>
          <cell r="Q61">
            <v>94.074874717500251</v>
          </cell>
          <cell r="R61">
            <v>92.544492544492542</v>
          </cell>
        </row>
        <row r="62">
          <cell r="A62" t="str">
            <v>Q2-1961</v>
          </cell>
          <cell r="E62">
            <v>97.7</v>
          </cell>
          <cell r="F62">
            <v>36.700000000000003</v>
          </cell>
          <cell r="Q62">
            <v>93.916870415647921</v>
          </cell>
          <cell r="R62">
            <v>92.559808612440193</v>
          </cell>
        </row>
        <row r="63">
          <cell r="A63" t="str">
            <v>Q3-1961</v>
          </cell>
          <cell r="E63">
            <v>97.6</v>
          </cell>
          <cell r="F63">
            <v>35.9</v>
          </cell>
          <cell r="Q63">
            <v>94.298891178490834</v>
          </cell>
          <cell r="R63">
            <v>92.676953220671081</v>
          </cell>
        </row>
        <row r="64">
          <cell r="A64" t="str">
            <v>Q4-1961</v>
          </cell>
          <cell r="E64">
            <v>97.4</v>
          </cell>
          <cell r="F64">
            <v>36.5</v>
          </cell>
          <cell r="Q64">
            <v>94.806607973093278</v>
          </cell>
          <cell r="R64">
            <v>92.855418778662795</v>
          </cell>
        </row>
        <row r="65">
          <cell r="A65" t="str">
            <v>Q1-1962</v>
          </cell>
          <cell r="E65">
            <v>97.1</v>
          </cell>
          <cell r="F65">
            <v>36.799999999999997</v>
          </cell>
          <cell r="Q65">
            <v>95.56</v>
          </cell>
          <cell r="R65">
            <v>93.376529877609798</v>
          </cell>
        </row>
        <row r="66">
          <cell r="A66" t="str">
            <v>Q2-1962</v>
          </cell>
          <cell r="E66">
            <v>97.3</v>
          </cell>
          <cell r="F66">
            <v>35.799999999999997</v>
          </cell>
          <cell r="Q66">
            <v>95.612172682236377</v>
          </cell>
          <cell r="R66">
            <v>93.188010899182558</v>
          </cell>
        </row>
        <row r="67">
          <cell r="A67" t="str">
            <v>Q3-1962</v>
          </cell>
          <cell r="E67">
            <v>97.3</v>
          </cell>
          <cell r="F67">
            <v>36.799999999999997</v>
          </cell>
          <cell r="Q67">
            <v>95.271294331615636</v>
          </cell>
          <cell r="R67">
            <v>93.980255237177943</v>
          </cell>
        </row>
        <row r="68">
          <cell r="A68" t="str">
            <v>Q4-1962</v>
          </cell>
          <cell r="E68">
            <v>97.1</v>
          </cell>
          <cell r="F68">
            <v>36</v>
          </cell>
          <cell r="Q68">
            <v>95.564312417904418</v>
          </cell>
          <cell r="R68">
            <v>93.420404139970429</v>
          </cell>
        </row>
        <row r="69">
          <cell r="A69" t="str">
            <v>Q1-1963</v>
          </cell>
          <cell r="E69">
            <v>96.8</v>
          </cell>
          <cell r="F69">
            <v>36.299999999999997</v>
          </cell>
          <cell r="Q69">
            <v>95.234232407219636</v>
          </cell>
          <cell r="R69">
            <v>92.909535452322729</v>
          </cell>
        </row>
        <row r="70">
          <cell r="A70" t="str">
            <v>Q2-1963</v>
          </cell>
          <cell r="E70">
            <v>97.2</v>
          </cell>
          <cell r="F70">
            <v>37.4</v>
          </cell>
          <cell r="Q70">
            <v>95.541401273885356</v>
          </cell>
          <cell r="R70">
            <v>93.387250237868699</v>
          </cell>
        </row>
        <row r="71">
          <cell r="A71" t="str">
            <v>Q3-1963</v>
          </cell>
          <cell r="E71">
            <v>97.1</v>
          </cell>
          <cell r="F71">
            <v>37.4</v>
          </cell>
          <cell r="Q71">
            <v>95.952936403286344</v>
          </cell>
          <cell r="R71">
            <v>92.938931297709928</v>
          </cell>
        </row>
        <row r="72">
          <cell r="A72" t="str">
            <v>Q4-1963</v>
          </cell>
          <cell r="E72">
            <v>97.4</v>
          </cell>
          <cell r="F72">
            <v>37.5</v>
          </cell>
          <cell r="Q72">
            <v>95.38554948391014</v>
          </cell>
          <cell r="R72">
            <v>93.34442595673876</v>
          </cell>
        </row>
        <row r="73">
          <cell r="A73" t="str">
            <v>Q1-1964</v>
          </cell>
          <cell r="E73">
            <v>97.1</v>
          </cell>
          <cell r="F73">
            <v>37.1</v>
          </cell>
          <cell r="Q73">
            <v>96.233120113717135</v>
          </cell>
          <cell r="R73">
            <v>93.371757925072046</v>
          </cell>
        </row>
        <row r="74">
          <cell r="A74" t="str">
            <v>Q2-1964</v>
          </cell>
          <cell r="E74">
            <v>97.3</v>
          </cell>
          <cell r="F74">
            <v>37.5</v>
          </cell>
          <cell r="Q74">
            <v>96.491939572138293</v>
          </cell>
          <cell r="R74">
            <v>93.84944193778199</v>
          </cell>
        </row>
        <row r="75">
          <cell r="A75" t="str">
            <v>Q3-1964</v>
          </cell>
          <cell r="E75">
            <v>97.5</v>
          </cell>
          <cell r="F75">
            <v>37.1</v>
          </cell>
          <cell r="Q75">
            <v>96.935059680356062</v>
          </cell>
          <cell r="R75">
            <v>93.728976453628064</v>
          </cell>
        </row>
        <row r="76">
          <cell r="A76" t="str">
            <v>Q4-1964</v>
          </cell>
          <cell r="E76">
            <v>97.4</v>
          </cell>
          <cell r="F76">
            <v>37.200000000000003</v>
          </cell>
          <cell r="Q76">
            <v>96.531148867313917</v>
          </cell>
          <cell r="R76">
            <v>94.02056924180819</v>
          </cell>
        </row>
        <row r="77">
          <cell r="A77" t="str">
            <v>Q1-1965</v>
          </cell>
          <cell r="E77">
            <v>97.1</v>
          </cell>
          <cell r="F77">
            <v>38.6</v>
          </cell>
          <cell r="Q77">
            <v>96.759165485112419</v>
          </cell>
          <cell r="R77">
            <v>93.608675588371014</v>
          </cell>
        </row>
        <row r="78">
          <cell r="A78" t="str">
            <v>Q2-1965</v>
          </cell>
          <cell r="E78">
            <v>97.7</v>
          </cell>
          <cell r="F78">
            <v>38</v>
          </cell>
          <cell r="Q78">
            <v>97.165338444466869</v>
          </cell>
          <cell r="R78">
            <v>94.475655430711612</v>
          </cell>
        </row>
        <row r="79">
          <cell r="A79" t="str">
            <v>Q3-1965</v>
          </cell>
          <cell r="E79">
            <v>97.3</v>
          </cell>
          <cell r="F79">
            <v>38.5</v>
          </cell>
          <cell r="Q79">
            <v>97.003027245206866</v>
          </cell>
          <cell r="R79">
            <v>94.953703703703709</v>
          </cell>
        </row>
        <row r="80">
          <cell r="A80" t="str">
            <v>Q4-1965</v>
          </cell>
          <cell r="E80">
            <v>97.1</v>
          </cell>
          <cell r="F80">
            <v>39</v>
          </cell>
          <cell r="Q80">
            <v>97.423461655046978</v>
          </cell>
          <cell r="R80">
            <v>95.145852324521414</v>
          </cell>
        </row>
        <row r="81">
          <cell r="A81" t="str">
            <v>Q1-1966</v>
          </cell>
          <cell r="E81">
            <v>97.3</v>
          </cell>
          <cell r="F81">
            <v>39.1</v>
          </cell>
          <cell r="Q81">
            <v>97.304935903906326</v>
          </cell>
          <cell r="R81">
            <v>95.616625028389734</v>
          </cell>
        </row>
        <row r="82">
          <cell r="A82" t="str">
            <v>Q2-1966</v>
          </cell>
          <cell r="E82">
            <v>97.4</v>
          </cell>
          <cell r="F82">
            <v>39.200000000000003</v>
          </cell>
          <cell r="Q82">
            <v>97.609001406469758</v>
          </cell>
          <cell r="R82">
            <v>95.349887133182847</v>
          </cell>
        </row>
        <row r="83">
          <cell r="A83" t="str">
            <v>Q3-1966</v>
          </cell>
          <cell r="E83">
            <v>97.1</v>
          </cell>
          <cell r="F83">
            <v>39.9</v>
          </cell>
          <cell r="Q83">
            <v>97.615454271053423</v>
          </cell>
          <cell r="R83">
            <v>95.42440318302387</v>
          </cell>
        </row>
        <row r="84">
          <cell r="A84" t="str">
            <v>Q4-1966</v>
          </cell>
          <cell r="E84">
            <v>97.2</v>
          </cell>
          <cell r="F84">
            <v>41.1</v>
          </cell>
          <cell r="Q84">
            <v>98.005012531328319</v>
          </cell>
          <cell r="R84">
            <v>95.638229634381005</v>
          </cell>
        </row>
        <row r="85">
          <cell r="A85" t="str">
            <v>Q1-1967</v>
          </cell>
          <cell r="E85">
            <v>97.3</v>
          </cell>
          <cell r="F85">
            <v>40.799999999999997</v>
          </cell>
          <cell r="Q85">
            <v>97.732471407260064</v>
          </cell>
          <cell r="R85">
            <v>94.989293361884364</v>
          </cell>
        </row>
        <row r="86">
          <cell r="A86" t="str">
            <v>Q2-1967</v>
          </cell>
          <cell r="E86">
            <v>97.4</v>
          </cell>
          <cell r="F86">
            <v>41.2</v>
          </cell>
          <cell r="Q86">
            <v>97.795353435491833</v>
          </cell>
          <cell r="R86">
            <v>94.750158127767236</v>
          </cell>
        </row>
        <row r="87">
          <cell r="A87" t="str">
            <v>Q3-1967</v>
          </cell>
          <cell r="E87">
            <v>97.1</v>
          </cell>
          <cell r="F87">
            <v>42.5</v>
          </cell>
          <cell r="Q87">
            <v>97.981078708670637</v>
          </cell>
          <cell r="R87">
            <v>94.566098945660997</v>
          </cell>
        </row>
        <row r="88">
          <cell r="A88" t="str">
            <v>Q4-1967</v>
          </cell>
          <cell r="E88">
            <v>97.2</v>
          </cell>
          <cell r="F88">
            <v>43.1</v>
          </cell>
          <cell r="Q88">
            <v>97.952710495963089</v>
          </cell>
          <cell r="R88">
            <v>94.215530903328045</v>
          </cell>
        </row>
        <row r="89">
          <cell r="A89" t="str">
            <v>Q1-1968</v>
          </cell>
          <cell r="E89">
            <v>97</v>
          </cell>
          <cell r="F89">
            <v>41.9</v>
          </cell>
          <cell r="Q89">
            <v>97.950428979980927</v>
          </cell>
          <cell r="R89">
            <v>94.991922455573501</v>
          </cell>
        </row>
        <row r="90">
          <cell r="A90" t="str">
            <v>Q2-1968</v>
          </cell>
          <cell r="E90">
            <v>97.1</v>
          </cell>
          <cell r="F90">
            <v>43</v>
          </cell>
          <cell r="Q90">
            <v>98.110890715027864</v>
          </cell>
          <cell r="R90">
            <v>95.332942784612385</v>
          </cell>
        </row>
        <row r="91">
          <cell r="A91" t="str">
            <v>Q3-1968</v>
          </cell>
          <cell r="E91">
            <v>96.9</v>
          </cell>
          <cell r="F91">
            <v>42.6</v>
          </cell>
          <cell r="Q91">
            <v>98.082706766917298</v>
          </cell>
          <cell r="R91">
            <v>95.278969957081543</v>
          </cell>
        </row>
        <row r="92">
          <cell r="A92" t="str">
            <v>Q4-1968</v>
          </cell>
          <cell r="E92">
            <v>96.7</v>
          </cell>
          <cell r="F92">
            <v>42.9</v>
          </cell>
          <cell r="Q92">
            <v>98.170617883143549</v>
          </cell>
          <cell r="R92">
            <v>95.671412081569841</v>
          </cell>
        </row>
        <row r="93">
          <cell r="A93" t="str">
            <v>Q1-1969</v>
          </cell>
          <cell r="E93">
            <v>96.9</v>
          </cell>
          <cell r="F93">
            <v>43.2</v>
          </cell>
          <cell r="Q93">
            <v>98.275544079675399</v>
          </cell>
          <cell r="R93">
            <v>95.521821631878552</v>
          </cell>
        </row>
        <row r="94">
          <cell r="A94" t="str">
            <v>Q2-1969</v>
          </cell>
          <cell r="E94">
            <v>96.8</v>
          </cell>
          <cell r="F94">
            <v>43.6</v>
          </cell>
          <cell r="Q94">
            <v>98.223117787140495</v>
          </cell>
          <cell r="R94">
            <v>95.339299030574196</v>
          </cell>
        </row>
        <row r="95">
          <cell r="A95" t="str">
            <v>Q3-1969</v>
          </cell>
          <cell r="E95">
            <v>96.8</v>
          </cell>
          <cell r="F95">
            <v>44.1</v>
          </cell>
          <cell r="Q95">
            <v>98.021156301294909</v>
          </cell>
          <cell r="R95">
            <v>95.362053162236478</v>
          </cell>
        </row>
        <row r="96">
          <cell r="A96" t="str">
            <v>Q4-1969</v>
          </cell>
          <cell r="E96">
            <v>96.4</v>
          </cell>
          <cell r="F96">
            <v>44</v>
          </cell>
          <cell r="Q96">
            <v>97.940295798929327</v>
          </cell>
          <cell r="R96">
            <v>95.445436327199857</v>
          </cell>
        </row>
        <row r="97">
          <cell r="A97" t="str">
            <v>Q1-1970</v>
          </cell>
          <cell r="E97">
            <v>96.6</v>
          </cell>
          <cell r="F97">
            <v>44.8</v>
          </cell>
          <cell r="Q97">
            <v>97.289560783612131</v>
          </cell>
          <cell r="R97">
            <v>95.217777777777783</v>
          </cell>
        </row>
        <row r="98">
          <cell r="A98" t="str">
            <v>Q2-1970</v>
          </cell>
          <cell r="E98">
            <v>96.5</v>
          </cell>
          <cell r="F98">
            <v>45.1</v>
          </cell>
          <cell r="Q98">
            <v>96.539516771395697</v>
          </cell>
          <cell r="R98">
            <v>94.594594594594597</v>
          </cell>
        </row>
        <row r="99">
          <cell r="A99" t="str">
            <v>Q3-1970</v>
          </cell>
          <cell r="E99">
            <v>96.3</v>
          </cell>
          <cell r="F99">
            <v>45</v>
          </cell>
          <cell r="Q99">
            <v>96.437994722955139</v>
          </cell>
          <cell r="R99">
            <v>93.823067527482124</v>
          </cell>
        </row>
        <row r="100">
          <cell r="A100" t="str">
            <v>Q4-1970</v>
          </cell>
          <cell r="E100">
            <v>96.4</v>
          </cell>
          <cell r="F100">
            <v>45.1</v>
          </cell>
          <cell r="Q100">
            <v>95.680195087963767</v>
          </cell>
          <cell r="R100">
            <v>93.494809688581313</v>
          </cell>
        </row>
        <row r="101">
          <cell r="A101" t="str">
            <v>Q1-1971</v>
          </cell>
          <cell r="E101">
            <v>95.9</v>
          </cell>
          <cell r="F101">
            <v>45.4</v>
          </cell>
          <cell r="Q101">
            <v>95.70498915401302</v>
          </cell>
          <cell r="R101">
            <v>92.702472293265131</v>
          </cell>
        </row>
        <row r="102">
          <cell r="A102" t="str">
            <v>Q2-1971</v>
          </cell>
          <cell r="E102">
            <v>96</v>
          </cell>
          <cell r="F102">
            <v>45.3</v>
          </cell>
          <cell r="Q102">
            <v>95.822229863319862</v>
          </cell>
          <cell r="R102">
            <v>92.989305720590735</v>
          </cell>
        </row>
        <row r="103">
          <cell r="A103" t="str">
            <v>Q3-1971</v>
          </cell>
          <cell r="E103">
            <v>96.1</v>
          </cell>
          <cell r="F103">
            <v>45.4</v>
          </cell>
          <cell r="Q103">
            <v>95.447223399745653</v>
          </cell>
          <cell r="R103">
            <v>93.232830820770516</v>
          </cell>
        </row>
        <row r="104">
          <cell r="A104" t="str">
            <v>Q4-1971</v>
          </cell>
          <cell r="E104">
            <v>95.7</v>
          </cell>
          <cell r="F104">
            <v>46.4</v>
          </cell>
          <cell r="Q104">
            <v>95.437452995738283</v>
          </cell>
          <cell r="R104">
            <v>92.98160696999031</v>
          </cell>
        </row>
        <row r="105">
          <cell r="A105" t="str">
            <v>Q1-1972</v>
          </cell>
          <cell r="E105">
            <v>95.8</v>
          </cell>
          <cell r="F105">
            <v>47</v>
          </cell>
          <cell r="Q105">
            <v>96.039358359517109</v>
          </cell>
          <cell r="R105">
            <v>93.798084471659607</v>
          </cell>
        </row>
        <row r="106">
          <cell r="A106" t="str">
            <v>Q2-1972</v>
          </cell>
          <cell r="E106">
            <v>95.7</v>
          </cell>
          <cell r="F106">
            <v>47.7</v>
          </cell>
          <cell r="Q106">
            <v>96.000651624989814</v>
          </cell>
          <cell r="R106">
            <v>93.711843711843713</v>
          </cell>
        </row>
        <row r="107">
          <cell r="A107" t="str">
            <v>Q3-1972</v>
          </cell>
          <cell r="E107">
            <v>95.6</v>
          </cell>
          <cell r="F107">
            <v>47.9</v>
          </cell>
          <cell r="Q107">
            <v>96.384089995982322</v>
          </cell>
          <cell r="R107">
            <v>93.547904191616766</v>
          </cell>
        </row>
        <row r="108">
          <cell r="A108" t="str">
            <v>Q4-1972</v>
          </cell>
          <cell r="E108">
            <v>95.3</v>
          </cell>
          <cell r="F108">
            <v>48.4</v>
          </cell>
          <cell r="Q108">
            <v>96.544585987261144</v>
          </cell>
          <cell r="R108">
            <v>93.980667838312826</v>
          </cell>
        </row>
        <row r="109">
          <cell r="A109" t="str">
            <v>Q1-1973</v>
          </cell>
          <cell r="E109">
            <v>95.6</v>
          </cell>
          <cell r="F109">
            <v>49.3</v>
          </cell>
          <cell r="Q109">
            <v>96.542012204662811</v>
          </cell>
          <cell r="R109">
            <v>94.22285308729596</v>
          </cell>
        </row>
        <row r="110">
          <cell r="A110" t="str">
            <v>Q2-1973</v>
          </cell>
          <cell r="E110">
            <v>95.7</v>
          </cell>
          <cell r="F110">
            <v>50</v>
          </cell>
          <cell r="Q110">
            <v>96.576715497301464</v>
          </cell>
          <cell r="R110">
            <v>93.887733887733887</v>
          </cell>
        </row>
        <row r="111">
          <cell r="A111" t="str">
            <v>Q3-1973</v>
          </cell>
          <cell r="E111">
            <v>95.6</v>
          </cell>
          <cell r="F111">
            <v>50.4</v>
          </cell>
          <cell r="Q111">
            <v>96.603198781416594</v>
          </cell>
          <cell r="R111">
            <v>94.282998370450841</v>
          </cell>
        </row>
        <row r="112">
          <cell r="A112" t="str">
            <v>Q4-1973</v>
          </cell>
          <cell r="E112">
            <v>95.7</v>
          </cell>
          <cell r="F112">
            <v>51.7</v>
          </cell>
          <cell r="Q112">
            <v>96.85553470919325</v>
          </cell>
          <cell r="R112">
            <v>94.230769230769226</v>
          </cell>
        </row>
        <row r="113">
          <cell r="A113" t="str">
            <v>Q1-1974</v>
          </cell>
          <cell r="E113">
            <v>96.1</v>
          </cell>
          <cell r="F113">
            <v>52.1</v>
          </cell>
          <cell r="Q113">
            <v>96.549165120593699</v>
          </cell>
          <cell r="R113">
            <v>94.099498650212112</v>
          </cell>
        </row>
        <row r="114">
          <cell r="A114" t="str">
            <v>Q2-1974</v>
          </cell>
          <cell r="E114">
            <v>95.8</v>
          </cell>
          <cell r="F114">
            <v>52</v>
          </cell>
          <cell r="Q114">
            <v>96.208495914010157</v>
          </cell>
          <cell r="R114">
            <v>94.551934826883908</v>
          </cell>
        </row>
        <row r="115">
          <cell r="A115" t="str">
            <v>Q3-1974</v>
          </cell>
          <cell r="E115">
            <v>95.7</v>
          </cell>
          <cell r="F115">
            <v>52.8</v>
          </cell>
          <cell r="Q115">
            <v>96.231778425655975</v>
          </cell>
          <cell r="R115">
            <v>93.81520119225037</v>
          </cell>
        </row>
        <row r="116">
          <cell r="A116" t="str">
            <v>Q4-1974</v>
          </cell>
          <cell r="E116">
            <v>95.8</v>
          </cell>
          <cell r="F116">
            <v>53.6</v>
          </cell>
          <cell r="Q116">
            <v>94.877697841726615</v>
          </cell>
          <cell r="R116">
            <v>92.733438294780186</v>
          </cell>
        </row>
        <row r="117">
          <cell r="A117" t="str">
            <v>Q1-1975</v>
          </cell>
          <cell r="E117">
            <v>95.2</v>
          </cell>
          <cell r="F117">
            <v>53.9</v>
          </cell>
          <cell r="Q117">
            <v>93.382563808431314</v>
          </cell>
          <cell r="R117">
            <v>90.876607908527873</v>
          </cell>
        </row>
        <row r="118">
          <cell r="A118" t="str">
            <v>Q2-1975</v>
          </cell>
          <cell r="E118">
            <v>95.4</v>
          </cell>
          <cell r="F118">
            <v>54.6</v>
          </cell>
          <cell r="Q118">
            <v>92.581581369009697</v>
          </cell>
          <cell r="R118">
            <v>90.139697322467981</v>
          </cell>
        </row>
        <row r="119">
          <cell r="A119" t="str">
            <v>Q3-1975</v>
          </cell>
          <cell r="E119">
            <v>95.3</v>
          </cell>
          <cell r="F119">
            <v>55.2</v>
          </cell>
          <cell r="Q119">
            <v>92.909689623765146</v>
          </cell>
          <cell r="R119">
            <v>90.974358974358978</v>
          </cell>
        </row>
        <row r="120">
          <cell r="A120" t="str">
            <v>Q4-1975</v>
          </cell>
          <cell r="E120">
            <v>95.2</v>
          </cell>
          <cell r="F120">
            <v>55.6</v>
          </cell>
          <cell r="Q120">
            <v>93.228913992653688</v>
          </cell>
          <cell r="R120">
            <v>91.434329862277465</v>
          </cell>
        </row>
        <row r="121">
          <cell r="A121" t="str">
            <v>Q1-1976</v>
          </cell>
          <cell r="E121">
            <v>94.9</v>
          </cell>
          <cell r="F121">
            <v>56.4</v>
          </cell>
          <cell r="Q121">
            <v>93.966942148760339</v>
          </cell>
          <cell r="R121">
            <v>91.569163477309999</v>
          </cell>
        </row>
        <row r="122">
          <cell r="A122" t="str">
            <v>Q2-1976</v>
          </cell>
          <cell r="E122">
            <v>95.4</v>
          </cell>
          <cell r="F122">
            <v>57.1</v>
          </cell>
          <cell r="Q122">
            <v>93.938365462937824</v>
          </cell>
          <cell r="R122">
            <v>91.906648110480688</v>
          </cell>
        </row>
        <row r="123">
          <cell r="A123" t="str">
            <v>Q3-1976</v>
          </cell>
          <cell r="E123">
            <v>95.3</v>
          </cell>
          <cell r="F123">
            <v>57.8</v>
          </cell>
          <cell r="Q123">
            <v>93.686546090230621</v>
          </cell>
          <cell r="R123">
            <v>91.279740069175148</v>
          </cell>
        </row>
        <row r="124">
          <cell r="A124" t="str">
            <v>Q4-1976</v>
          </cell>
          <cell r="E124">
            <v>95.3</v>
          </cell>
          <cell r="F124">
            <v>57.9</v>
          </cell>
          <cell r="Q124">
            <v>93.638846333177923</v>
          </cell>
          <cell r="R124">
            <v>91.548273358913207</v>
          </cell>
        </row>
        <row r="125">
          <cell r="A125" t="str">
            <v>Q1-1977</v>
          </cell>
          <cell r="E125">
            <v>95.2</v>
          </cell>
          <cell r="F125">
            <v>58.7</v>
          </cell>
          <cell r="Q125">
            <v>94.01268834258525</v>
          </cell>
          <cell r="R125">
            <v>91.846668694858536</v>
          </cell>
        </row>
        <row r="126">
          <cell r="A126" t="str">
            <v>Q2-1977</v>
          </cell>
          <cell r="E126">
            <v>95.4</v>
          </cell>
          <cell r="F126">
            <v>59.6</v>
          </cell>
          <cell r="Q126">
            <v>94.292625523012546</v>
          </cell>
          <cell r="R126">
            <v>92.208692208692213</v>
          </cell>
        </row>
        <row r="127">
          <cell r="A127" t="str">
            <v>Q3-1977</v>
          </cell>
          <cell r="E127">
            <v>95.3</v>
          </cell>
          <cell r="F127">
            <v>60.1</v>
          </cell>
          <cell r="Q127">
            <v>94.439043359906677</v>
          </cell>
          <cell r="R127">
            <v>92.581775700934571</v>
          </cell>
        </row>
        <row r="128">
          <cell r="A128" t="str">
            <v>Q4-1977</v>
          </cell>
          <cell r="E128">
            <v>95.2</v>
          </cell>
          <cell r="F128">
            <v>60.2</v>
          </cell>
          <cell r="Q128">
            <v>94.696189495365601</v>
          </cell>
          <cell r="R128">
            <v>92.569002123142255</v>
          </cell>
        </row>
        <row r="129">
          <cell r="A129" t="str">
            <v>Q1-1978</v>
          </cell>
          <cell r="E129">
            <v>95.3</v>
          </cell>
          <cell r="F129">
            <v>61</v>
          </cell>
          <cell r="Q129">
            <v>95.270356640674933</v>
          </cell>
          <cell r="R129">
            <v>93.365512019685781</v>
          </cell>
        </row>
        <row r="130">
          <cell r="A130" t="str">
            <v>Q2-1978</v>
          </cell>
          <cell r="E130">
            <v>95.3</v>
          </cell>
          <cell r="F130">
            <v>62.2</v>
          </cell>
          <cell r="Q130">
            <v>95.818239593263428</v>
          </cell>
          <cell r="R130">
            <v>93.210788841677441</v>
          </cell>
        </row>
        <row r="131">
          <cell r="A131" t="str">
            <v>Q3-1978</v>
          </cell>
          <cell r="E131">
            <v>95.2</v>
          </cell>
          <cell r="F131">
            <v>62.3</v>
          </cell>
          <cell r="Q131">
            <v>95.853843241196515</v>
          </cell>
          <cell r="R131">
            <v>93.040058533016278</v>
          </cell>
        </row>
        <row r="132">
          <cell r="A132" t="str">
            <v>Q4-1978</v>
          </cell>
          <cell r="E132">
            <v>95.2</v>
          </cell>
          <cell r="F132">
            <v>63.4</v>
          </cell>
          <cell r="Q132">
            <v>95.671725688589092</v>
          </cell>
          <cell r="R132">
            <v>93.541778015321569</v>
          </cell>
        </row>
        <row r="133">
          <cell r="A133" t="str">
            <v>Q1-1979</v>
          </cell>
          <cell r="E133">
            <v>95.5</v>
          </cell>
          <cell r="F133">
            <v>63.3</v>
          </cell>
          <cell r="Q133">
            <v>95.624537151320666</v>
          </cell>
          <cell r="R133">
            <v>93.206377325066427</v>
          </cell>
        </row>
        <row r="134">
          <cell r="A134" t="str">
            <v>Q2-1979</v>
          </cell>
          <cell r="E134">
            <v>95.3</v>
          </cell>
          <cell r="F134">
            <v>63.5</v>
          </cell>
          <cell r="Q134">
            <v>96.036323475273051</v>
          </cell>
          <cell r="R134">
            <v>93.581762384918903</v>
          </cell>
        </row>
        <row r="135">
          <cell r="A135" t="str">
            <v>Q3-1979</v>
          </cell>
          <cell r="E135">
            <v>95.2</v>
          </cell>
          <cell r="F135">
            <v>64.400000000000006</v>
          </cell>
          <cell r="Q135">
            <v>95.801131868800582</v>
          </cell>
          <cell r="R135">
            <v>93.66167023554604</v>
          </cell>
        </row>
        <row r="136">
          <cell r="A136" t="str">
            <v>Q4-1979</v>
          </cell>
          <cell r="E136">
            <v>95.2</v>
          </cell>
          <cell r="F136">
            <v>64.599999999999994</v>
          </cell>
          <cell r="Q136">
            <v>95.506565474039277</v>
          </cell>
          <cell r="R136">
            <v>93.661793289951831</v>
          </cell>
        </row>
        <row r="137">
          <cell r="A137" t="str">
            <v>Q1-1980</v>
          </cell>
          <cell r="E137">
            <v>95.5</v>
          </cell>
          <cell r="F137">
            <v>65.5</v>
          </cell>
          <cell r="Q137">
            <v>94.709907765545964</v>
          </cell>
          <cell r="R137">
            <v>93.35315002889935</v>
          </cell>
        </row>
        <row r="138">
          <cell r="A138" t="str">
            <v>Q2-1980</v>
          </cell>
          <cell r="E138">
            <v>95.3</v>
          </cell>
          <cell r="F138">
            <v>65.5</v>
          </cell>
          <cell r="Q138">
            <v>92.874896437448214</v>
          </cell>
          <cell r="R138">
            <v>92.69911504424779</v>
          </cell>
        </row>
        <row r="139">
          <cell r="A139" t="str">
            <v>Q3-1980</v>
          </cell>
          <cell r="E139">
            <v>95.3</v>
          </cell>
          <cell r="F139">
            <v>65.2</v>
          </cell>
          <cell r="Q139">
            <v>92.250014644719116</v>
          </cell>
          <cell r="R139">
            <v>92.634584013050571</v>
          </cell>
        </row>
        <row r="140">
          <cell r="A140" t="str">
            <v>Q4-1980</v>
          </cell>
          <cell r="E140">
            <v>94.9</v>
          </cell>
          <cell r="F140">
            <v>65.599999999999994</v>
          </cell>
          <cell r="Q140">
            <v>93.021088197599909</v>
          </cell>
          <cell r="R140">
            <v>92.407809110629074</v>
          </cell>
        </row>
        <row r="141">
          <cell r="A141" t="str">
            <v>Q1-1981</v>
          </cell>
          <cell r="E141">
            <v>95</v>
          </cell>
          <cell r="F141">
            <v>66.099999999999994</v>
          </cell>
          <cell r="Q141">
            <v>93.381843381843382</v>
          </cell>
          <cell r="R141">
            <v>92.41455521351331</v>
          </cell>
        </row>
        <row r="142">
          <cell r="A142" t="str">
            <v>Q2-1981</v>
          </cell>
          <cell r="E142">
            <v>95.1</v>
          </cell>
          <cell r="F142">
            <v>66.8</v>
          </cell>
          <cell r="Q142">
            <v>93.46184647065553</v>
          </cell>
          <cell r="R142">
            <v>92.354218362282879</v>
          </cell>
        </row>
        <row r="143">
          <cell r="A143" t="str">
            <v>Q3-1981</v>
          </cell>
          <cell r="E143">
            <v>94.8</v>
          </cell>
          <cell r="F143">
            <v>66.7</v>
          </cell>
          <cell r="Q143">
            <v>93.292648149204354</v>
          </cell>
          <cell r="R143">
            <v>92.389038981088376</v>
          </cell>
        </row>
        <row r="144">
          <cell r="A144" t="str">
            <v>Q4-1981</v>
          </cell>
          <cell r="E144">
            <v>94.6</v>
          </cell>
          <cell r="F144">
            <v>67.3</v>
          </cell>
          <cell r="Q144">
            <v>92.040479845357893</v>
          </cell>
          <cell r="R144">
            <v>91.912268677176144</v>
          </cell>
        </row>
        <row r="145">
          <cell r="A145" t="str">
            <v>Q1-1982</v>
          </cell>
          <cell r="E145">
            <v>94.6</v>
          </cell>
          <cell r="F145">
            <v>67.599999999999994</v>
          </cell>
          <cell r="Q145">
            <v>91.311976454607205</v>
          </cell>
          <cell r="R145">
            <v>91.713207547169802</v>
          </cell>
        </row>
        <row r="146">
          <cell r="A146" t="str">
            <v>Q2-1982</v>
          </cell>
          <cell r="E146">
            <v>95</v>
          </cell>
          <cell r="F146">
            <v>67.599999999999994</v>
          </cell>
          <cell r="Q146">
            <v>90.203898219401225</v>
          </cell>
          <cell r="R146">
            <v>90.699248120300751</v>
          </cell>
        </row>
        <row r="147">
          <cell r="A147" t="str">
            <v>Q3-1982</v>
          </cell>
          <cell r="E147">
            <v>94.9</v>
          </cell>
          <cell r="F147">
            <v>68.099999999999994</v>
          </cell>
          <cell r="Q147">
            <v>89.300111982082868</v>
          </cell>
          <cell r="R147">
            <v>90.446096654275081</v>
          </cell>
        </row>
        <row r="148">
          <cell r="A148" t="str">
            <v>Q4-1982</v>
          </cell>
          <cell r="E148">
            <v>94.6</v>
          </cell>
          <cell r="F148">
            <v>68.5</v>
          </cell>
          <cell r="Q148">
            <v>88.65731686874895</v>
          </cell>
          <cell r="R148">
            <v>89.913056292366633</v>
          </cell>
        </row>
        <row r="149">
          <cell r="A149" t="str">
            <v>Q1-1983</v>
          </cell>
          <cell r="E149">
            <v>93.8</v>
          </cell>
          <cell r="F149">
            <v>68.5</v>
          </cell>
          <cell r="Q149">
            <v>88.867077958496921</v>
          </cell>
          <cell r="R149">
            <v>90.030855127828389</v>
          </cell>
        </row>
        <row r="150">
          <cell r="A150" t="str">
            <v>Q2-1983</v>
          </cell>
          <cell r="E150">
            <v>94.4</v>
          </cell>
          <cell r="F150">
            <v>68.900000000000006</v>
          </cell>
          <cell r="Q150">
            <v>89.350130417892231</v>
          </cell>
          <cell r="R150">
            <v>90.616368658235217</v>
          </cell>
        </row>
        <row r="151">
          <cell r="A151" t="str">
            <v>Q3-1983</v>
          </cell>
          <cell r="E151">
            <v>94.3</v>
          </cell>
          <cell r="F151">
            <v>69.099999999999994</v>
          </cell>
          <cell r="Q151">
            <v>90.201713180436585</v>
          </cell>
          <cell r="R151">
            <v>91.263886885009384</v>
          </cell>
        </row>
        <row r="152">
          <cell r="A152" t="str">
            <v>Q4-1983</v>
          </cell>
          <cell r="E152">
            <v>94.2</v>
          </cell>
          <cell r="F152">
            <v>69.3</v>
          </cell>
          <cell r="Q152">
            <v>91.33905957493667</v>
          </cell>
          <cell r="R152">
            <v>91.626039575566381</v>
          </cell>
        </row>
        <row r="153">
          <cell r="A153" t="str">
            <v>Q1-1984</v>
          </cell>
          <cell r="E153">
            <v>94.1</v>
          </cell>
          <cell r="F153">
            <v>69.3</v>
          </cell>
          <cell r="Q153">
            <v>92.089438005685537</v>
          </cell>
          <cell r="R153">
            <v>92.126993166287022</v>
          </cell>
        </row>
        <row r="154">
          <cell r="A154" t="str">
            <v>Q2-1984</v>
          </cell>
          <cell r="E154">
            <v>94.1</v>
          </cell>
          <cell r="F154">
            <v>69.8</v>
          </cell>
          <cell r="Q154">
            <v>92.899472625455331</v>
          </cell>
          <cell r="R154">
            <v>92.643128428752291</v>
          </cell>
        </row>
        <row r="155">
          <cell r="A155" t="str">
            <v>Q3-1984</v>
          </cell>
          <cell r="E155">
            <v>94.6</v>
          </cell>
          <cell r="F155">
            <v>70</v>
          </cell>
          <cell r="Q155">
            <v>93.311450710288426</v>
          </cell>
          <cell r="R155">
            <v>92.679008033531261</v>
          </cell>
        </row>
        <row r="156">
          <cell r="A156" t="str">
            <v>Q4-1984</v>
          </cell>
          <cell r="E156">
            <v>94.4</v>
          </cell>
          <cell r="F156">
            <v>69.900000000000006</v>
          </cell>
          <cell r="Q156">
            <v>93.253606478253872</v>
          </cell>
          <cell r="R156">
            <v>92.977567228647061</v>
          </cell>
        </row>
        <row r="157">
          <cell r="A157" t="str">
            <v>Q1-1985</v>
          </cell>
          <cell r="E157">
            <v>94.7</v>
          </cell>
          <cell r="F157">
            <v>70.599999999999994</v>
          </cell>
          <cell r="Q157">
            <v>93.301896902797125</v>
          </cell>
          <cell r="R157">
            <v>92.609620531119191</v>
          </cell>
        </row>
        <row r="158">
          <cell r="A158" t="str">
            <v>Q2-1985</v>
          </cell>
          <cell r="E158">
            <v>94.7</v>
          </cell>
          <cell r="F158">
            <v>70.599999999999994</v>
          </cell>
          <cell r="Q158">
            <v>93.307044655227543</v>
          </cell>
          <cell r="R158">
            <v>92.368600682593865</v>
          </cell>
        </row>
        <row r="159">
          <cell r="A159" t="str">
            <v>Q3-1985</v>
          </cell>
          <cell r="E159">
            <v>94.7</v>
          </cell>
          <cell r="F159">
            <v>71</v>
          </cell>
          <cell r="Q159">
            <v>93.362667656258282</v>
          </cell>
          <cell r="R159">
            <v>92.55290470413803</v>
          </cell>
        </row>
        <row r="160">
          <cell r="A160" t="str">
            <v>Q4-1985</v>
          </cell>
          <cell r="E160">
            <v>94.7</v>
          </cell>
          <cell r="F160">
            <v>71.2</v>
          </cell>
          <cell r="Q160">
            <v>93.575124062928936</v>
          </cell>
          <cell r="R160">
            <v>92.674582410947878</v>
          </cell>
        </row>
        <row r="161">
          <cell r="A161" t="str">
            <v>Q1-1986</v>
          </cell>
          <cell r="E161">
            <v>94.7</v>
          </cell>
          <cell r="F161">
            <v>71</v>
          </cell>
          <cell r="Q161">
            <v>93.615368682684334</v>
          </cell>
          <cell r="R161">
            <v>92.648533048185527</v>
          </cell>
        </row>
        <row r="162">
          <cell r="A162" t="str">
            <v>Q2-1986</v>
          </cell>
          <cell r="E162">
            <v>94.5</v>
          </cell>
          <cell r="F162">
            <v>71.599999999999994</v>
          </cell>
          <cell r="Q162">
            <v>93.222618862848577</v>
          </cell>
          <cell r="R162">
            <v>92.598445937047273</v>
          </cell>
        </row>
        <row r="163">
          <cell r="A163" t="str">
            <v>Q3-1986</v>
          </cell>
          <cell r="E163">
            <v>94.5</v>
          </cell>
          <cell r="F163">
            <v>71.8</v>
          </cell>
          <cell r="Q163">
            <v>93.239277071211575</v>
          </cell>
          <cell r="R163">
            <v>92.832875996341301</v>
          </cell>
        </row>
        <row r="164">
          <cell r="A164" t="str">
            <v>Q4-1986</v>
          </cell>
          <cell r="E164">
            <v>94.6</v>
          </cell>
          <cell r="F164">
            <v>72.099999999999994</v>
          </cell>
          <cell r="Q164">
            <v>93.19312644267761</v>
          </cell>
          <cell r="R164">
            <v>93.017813028214803</v>
          </cell>
        </row>
        <row r="165">
          <cell r="A165" t="str">
            <v>Q1-1987</v>
          </cell>
          <cell r="E165">
            <v>94.6</v>
          </cell>
          <cell r="F165">
            <v>71.900000000000006</v>
          </cell>
          <cell r="Q165">
            <v>93.520551442430431</v>
          </cell>
          <cell r="R165">
            <v>93.318211276733635</v>
          </cell>
        </row>
        <row r="166">
          <cell r="A166" t="str">
            <v>Q2-1987</v>
          </cell>
          <cell r="E166">
            <v>94.7</v>
          </cell>
          <cell r="F166">
            <v>72.400000000000006</v>
          </cell>
          <cell r="Q166">
            <v>93.984235952199342</v>
          </cell>
          <cell r="R166">
            <v>93.786982248520715</v>
          </cell>
        </row>
        <row r="167">
          <cell r="A167" t="str">
            <v>Q3-1987</v>
          </cell>
          <cell r="E167">
            <v>94.4</v>
          </cell>
          <cell r="F167">
            <v>72.7</v>
          </cell>
          <cell r="Q167">
            <v>94.402035623409674</v>
          </cell>
          <cell r="R167">
            <v>94.034617104170664</v>
          </cell>
        </row>
        <row r="168">
          <cell r="A168" t="str">
            <v>Q4-1987</v>
          </cell>
          <cell r="E168">
            <v>94.6</v>
          </cell>
          <cell r="F168">
            <v>72.7</v>
          </cell>
          <cell r="Q168">
            <v>94.401299426425055</v>
          </cell>
          <cell r="R168">
            <v>94.20807552465395</v>
          </cell>
        </row>
        <row r="169">
          <cell r="A169" t="str">
            <v>Q1-1988</v>
          </cell>
          <cell r="E169">
            <v>94.5</v>
          </cell>
          <cell r="F169">
            <v>72.599999999999994</v>
          </cell>
          <cell r="Q169">
            <v>94.630362032248243</v>
          </cell>
          <cell r="R169">
            <v>94.259164969450097</v>
          </cell>
        </row>
        <row r="170">
          <cell r="A170" t="str">
            <v>Q2-1988</v>
          </cell>
          <cell r="E170">
            <v>94.1</v>
          </cell>
          <cell r="F170">
            <v>72.8</v>
          </cell>
          <cell r="Q170">
            <v>94.749949176661914</v>
          </cell>
          <cell r="R170">
            <v>94.496985084100288</v>
          </cell>
        </row>
        <row r="171">
          <cell r="A171" t="str">
            <v>Q3-1988</v>
          </cell>
          <cell r="E171">
            <v>94.2</v>
          </cell>
          <cell r="F171">
            <v>72.599999999999994</v>
          </cell>
          <cell r="Q171">
            <v>94.7416367225062</v>
          </cell>
          <cell r="R171">
            <v>94.305846505427539</v>
          </cell>
        </row>
        <row r="172">
          <cell r="A172" t="str">
            <v>Q4-1988</v>
          </cell>
          <cell r="E172">
            <v>94.4</v>
          </cell>
          <cell r="F172">
            <v>72.900000000000006</v>
          </cell>
          <cell r="Q172">
            <v>94.790772802988243</v>
          </cell>
          <cell r="R172">
            <v>94.402324993682086</v>
          </cell>
        </row>
        <row r="173">
          <cell r="A173" t="str">
            <v>Q1-1989</v>
          </cell>
          <cell r="E173">
            <v>94.5</v>
          </cell>
          <cell r="F173">
            <v>73</v>
          </cell>
          <cell r="Q173">
            <v>95.253435345044551</v>
          </cell>
          <cell r="R173">
            <v>94.65903371917463</v>
          </cell>
        </row>
        <row r="174">
          <cell r="A174" t="str">
            <v>Q2-1989</v>
          </cell>
          <cell r="E174">
            <v>94.3</v>
          </cell>
          <cell r="F174">
            <v>73</v>
          </cell>
          <cell r="Q174">
            <v>95.092671656034952</v>
          </cell>
          <cell r="R174">
            <v>94.221690690501674</v>
          </cell>
        </row>
        <row r="175">
          <cell r="A175" t="str">
            <v>Q3-1989</v>
          </cell>
          <cell r="E175">
            <v>94.4</v>
          </cell>
          <cell r="F175">
            <v>73.8</v>
          </cell>
          <cell r="Q175">
            <v>95.345104333868377</v>
          </cell>
          <cell r="R175">
            <v>94.21364061040174</v>
          </cell>
        </row>
        <row r="176">
          <cell r="A176" t="str">
            <v>Q4-1989</v>
          </cell>
          <cell r="E176">
            <v>94.5</v>
          </cell>
          <cell r="F176">
            <v>74.099999999999994</v>
          </cell>
          <cell r="Q176">
            <v>95.166800643086816</v>
          </cell>
          <cell r="R176">
            <v>94.432747089422847</v>
          </cell>
        </row>
        <row r="177">
          <cell r="A177" t="str">
            <v>Q1-1990</v>
          </cell>
          <cell r="E177">
            <v>94.7</v>
          </cell>
          <cell r="F177">
            <v>73.8</v>
          </cell>
          <cell r="Q177">
            <v>94.908309598760809</v>
          </cell>
          <cell r="R177">
            <v>94.655119084441694</v>
          </cell>
        </row>
        <row r="178">
          <cell r="A178" t="str">
            <v>Q2-1990</v>
          </cell>
          <cell r="E178">
            <v>94.1</v>
          </cell>
          <cell r="F178">
            <v>73.5</v>
          </cell>
          <cell r="Q178">
            <v>94.886249245017112</v>
          </cell>
          <cell r="R178">
            <v>94.481387110807276</v>
          </cell>
        </row>
        <row r="179">
          <cell r="A179" t="str">
            <v>Q3-1990</v>
          </cell>
          <cell r="E179">
            <v>93.9</v>
          </cell>
          <cell r="F179">
            <v>73.3</v>
          </cell>
          <cell r="Q179">
            <v>94.213126323218063</v>
          </cell>
          <cell r="R179">
            <v>94.367780206056821</v>
          </cell>
        </row>
        <row r="180">
          <cell r="A180" t="str">
            <v>Q4-1990</v>
          </cell>
          <cell r="E180">
            <v>93.9</v>
          </cell>
          <cell r="F180">
            <v>73.2</v>
          </cell>
          <cell r="Q180">
            <v>93.90465609534391</v>
          </cell>
          <cell r="R180">
            <v>94.00964972742652</v>
          </cell>
        </row>
        <row r="181">
          <cell r="A181" t="str">
            <v>Q1-1991</v>
          </cell>
          <cell r="E181">
            <v>93.7</v>
          </cell>
          <cell r="F181">
            <v>73</v>
          </cell>
          <cell r="Q181">
            <v>93.250723680869427</v>
          </cell>
          <cell r="R181">
            <v>93.636993636993637</v>
          </cell>
        </row>
        <row r="182">
          <cell r="A182" t="str">
            <v>Q2-1991</v>
          </cell>
          <cell r="E182">
            <v>93.6</v>
          </cell>
          <cell r="F182">
            <v>73.400000000000006</v>
          </cell>
          <cell r="Q182">
            <v>92.990939631477147</v>
          </cell>
          <cell r="R182">
            <v>93.34545910687406</v>
          </cell>
        </row>
        <row r="183">
          <cell r="A183" t="str">
            <v>Q3-1991</v>
          </cell>
          <cell r="E183">
            <v>93.6</v>
          </cell>
          <cell r="F183">
            <v>72.8</v>
          </cell>
          <cell r="Q183">
            <v>93.063554355027776</v>
          </cell>
          <cell r="R183">
            <v>93.086014030209185</v>
          </cell>
        </row>
        <row r="184">
          <cell r="A184" t="str">
            <v>Q4-1991</v>
          </cell>
          <cell r="E184">
            <v>93.8</v>
          </cell>
          <cell r="F184">
            <v>73.2</v>
          </cell>
          <cell r="Q184">
            <v>92.639193112933626</v>
          </cell>
          <cell r="R184">
            <v>92.934336093029131</v>
          </cell>
        </row>
        <row r="185">
          <cell r="A185" t="str">
            <v>Q1-1992</v>
          </cell>
          <cell r="E185">
            <v>93.6</v>
          </cell>
          <cell r="F185">
            <v>73.599999999999994</v>
          </cell>
          <cell r="Q185">
            <v>92.351347205889866</v>
          </cell>
          <cell r="R185">
            <v>92.774420946626378</v>
          </cell>
        </row>
        <row r="186">
          <cell r="A186" t="str">
            <v>Q2-1992</v>
          </cell>
          <cell r="E186">
            <v>93.9</v>
          </cell>
          <cell r="F186">
            <v>74.2</v>
          </cell>
          <cell r="Q186">
            <v>91.897687241537753</v>
          </cell>
          <cell r="R186">
            <v>92.6496368645129</v>
          </cell>
        </row>
        <row r="187">
          <cell r="A187" t="str">
            <v>Q3-1992</v>
          </cell>
          <cell r="E187">
            <v>94</v>
          </cell>
          <cell r="F187">
            <v>73.8</v>
          </cell>
          <cell r="Q187">
            <v>92.065038982355347</v>
          </cell>
          <cell r="R187">
            <v>92.548895899053633</v>
          </cell>
        </row>
        <row r="188">
          <cell r="A188" t="str">
            <v>Q4-1992</v>
          </cell>
          <cell r="E188">
            <v>93.7</v>
          </cell>
          <cell r="F188">
            <v>73.8</v>
          </cell>
          <cell r="Q188">
            <v>92.290612413508214</v>
          </cell>
          <cell r="R188">
            <v>92.465623217793549</v>
          </cell>
        </row>
        <row r="189">
          <cell r="A189" t="str">
            <v>Q1-1993</v>
          </cell>
          <cell r="E189">
            <v>93.3</v>
          </cell>
          <cell r="F189">
            <v>73.3</v>
          </cell>
          <cell r="Q189">
            <v>92.760087127891296</v>
          </cell>
          <cell r="R189">
            <v>93.050760772279759</v>
          </cell>
        </row>
        <row r="190">
          <cell r="A190" t="str">
            <v>Q2-1993</v>
          </cell>
          <cell r="E190">
            <v>93.9</v>
          </cell>
          <cell r="F190">
            <v>73.400000000000006</v>
          </cell>
          <cell r="Q190">
            <v>92.887484459179447</v>
          </cell>
          <cell r="R190">
            <v>93.190148543502033</v>
          </cell>
        </row>
        <row r="191">
          <cell r="A191" t="str">
            <v>Q3-1993</v>
          </cell>
          <cell r="E191">
            <v>93.3</v>
          </cell>
          <cell r="F191">
            <v>73.5</v>
          </cell>
          <cell r="Q191">
            <v>93.100750938673343</v>
          </cell>
          <cell r="R191">
            <v>93.148659939584803</v>
          </cell>
        </row>
        <row r="192">
          <cell r="A192" t="str">
            <v>Q4-1993</v>
          </cell>
          <cell r="E192">
            <v>93.6</v>
          </cell>
          <cell r="F192">
            <v>73.5</v>
          </cell>
          <cell r="Q192">
            <v>93.500235688472216</v>
          </cell>
          <cell r="R192">
            <v>93.414177901051403</v>
          </cell>
        </row>
        <row r="193">
          <cell r="A193" t="str">
            <v>Q1-1994</v>
          </cell>
          <cell r="E193">
            <v>92.7</v>
          </cell>
          <cell r="F193">
            <v>73.7</v>
          </cell>
          <cell r="Q193">
            <v>93.483063328424151</v>
          </cell>
          <cell r="R193">
            <v>93.34278533221628</v>
          </cell>
        </row>
        <row r="194">
          <cell r="A194" t="str">
            <v>Q2-1994</v>
          </cell>
          <cell r="E194">
            <v>92.1</v>
          </cell>
          <cell r="F194">
            <v>73.900000000000006</v>
          </cell>
          <cell r="Q194">
            <v>94.057616668438399</v>
          </cell>
          <cell r="R194">
            <v>93.715723595070656</v>
          </cell>
        </row>
        <row r="195">
          <cell r="A195" t="str">
            <v>Q3-1994</v>
          </cell>
          <cell r="E195">
            <v>92.3</v>
          </cell>
          <cell r="F195">
            <v>74.2</v>
          </cell>
          <cell r="Q195">
            <v>94.365219249051961</v>
          </cell>
          <cell r="R195">
            <v>94.106647752917667</v>
          </cell>
        </row>
        <row r="196">
          <cell r="A196" t="str">
            <v>Q4-1994</v>
          </cell>
          <cell r="E196">
            <v>93.2</v>
          </cell>
          <cell r="F196">
            <v>74.099999999999994</v>
          </cell>
          <cell r="Q196">
            <v>94.662280469040155</v>
          </cell>
          <cell r="R196">
            <v>94.184241169620904</v>
          </cell>
        </row>
        <row r="197">
          <cell r="A197" t="str">
            <v>Q1-1995</v>
          </cell>
          <cell r="E197">
            <v>93.1</v>
          </cell>
          <cell r="F197">
            <v>74.400000000000006</v>
          </cell>
          <cell r="Q197">
            <v>94.935699861834408</v>
          </cell>
          <cell r="R197">
            <v>94.268544843628845</v>
          </cell>
        </row>
        <row r="198">
          <cell r="A198" t="str">
            <v>Q2-1995</v>
          </cell>
          <cell r="E198">
            <v>93.2</v>
          </cell>
          <cell r="F198">
            <v>74.8</v>
          </cell>
          <cell r="Q198">
            <v>94.732633150290553</v>
          </cell>
          <cell r="R198">
            <v>94.022159237309978</v>
          </cell>
        </row>
        <row r="199">
          <cell r="A199" t="str">
            <v>Q3-1995</v>
          </cell>
          <cell r="E199">
            <v>93</v>
          </cell>
          <cell r="F199">
            <v>75.2</v>
          </cell>
          <cell r="Q199">
            <v>94.856099656357387</v>
          </cell>
          <cell r="R199">
            <v>94.444444444444443</v>
          </cell>
        </row>
        <row r="200">
          <cell r="A200" t="str">
            <v>Q4-1995</v>
          </cell>
          <cell r="E200">
            <v>92.7</v>
          </cell>
          <cell r="F200">
            <v>75.400000000000006</v>
          </cell>
          <cell r="Q200">
            <v>94.899670074098111</v>
          </cell>
          <cell r="R200">
            <v>94.56018518518519</v>
          </cell>
        </row>
        <row r="201">
          <cell r="A201" t="str">
            <v>Q1-1996</v>
          </cell>
          <cell r="E201">
            <v>93.1</v>
          </cell>
          <cell r="F201">
            <v>75.2</v>
          </cell>
          <cell r="Q201">
            <v>94.674812131697024</v>
          </cell>
          <cell r="R201">
            <v>94.602291113843762</v>
          </cell>
        </row>
        <row r="202">
          <cell r="A202" t="str">
            <v>Q2-1996</v>
          </cell>
          <cell r="E202">
            <v>92.9</v>
          </cell>
          <cell r="F202">
            <v>74.8</v>
          </cell>
          <cell r="Q202">
            <v>94.86288351887049</v>
          </cell>
          <cell r="R202">
            <v>94.478887946224631</v>
          </cell>
        </row>
        <row r="203">
          <cell r="A203" t="str">
            <v>Q3-1996</v>
          </cell>
          <cell r="E203">
            <v>93.3</v>
          </cell>
          <cell r="F203">
            <v>75.2</v>
          </cell>
          <cell r="Q203">
            <v>95.392630379334676</v>
          </cell>
          <cell r="R203">
            <v>94.472949275832946</v>
          </cell>
        </row>
        <row r="204">
          <cell r="A204" t="str">
            <v>Q4-1996</v>
          </cell>
          <cell r="E204">
            <v>93.4</v>
          </cell>
          <cell r="F204">
            <v>75.8</v>
          </cell>
          <cell r="Q204">
            <v>95.611216988837469</v>
          </cell>
          <cell r="R204">
            <v>94.225415938369906</v>
          </cell>
        </row>
        <row r="205">
          <cell r="A205" t="str">
            <v>Q1-1997</v>
          </cell>
          <cell r="E205">
            <v>92.9</v>
          </cell>
          <cell r="F205">
            <v>75.5</v>
          </cell>
          <cell r="Q205">
            <v>95.594037702761952</v>
          </cell>
          <cell r="R205">
            <v>94.34270765206017</v>
          </cell>
        </row>
        <row r="206">
          <cell r="A206" t="str">
            <v>Q2-1997</v>
          </cell>
          <cell r="E206">
            <v>92.7</v>
          </cell>
          <cell r="F206">
            <v>76.400000000000006</v>
          </cell>
          <cell r="Q206">
            <v>95.583126550868485</v>
          </cell>
          <cell r="R206">
            <v>94.774470297673204</v>
          </cell>
        </row>
        <row r="207">
          <cell r="A207" t="str">
            <v>Q3-1997</v>
          </cell>
          <cell r="E207">
            <v>93.2</v>
          </cell>
          <cell r="F207">
            <v>76.2</v>
          </cell>
          <cell r="Q207">
            <v>95.828953919345025</v>
          </cell>
          <cell r="R207">
            <v>94.740289513329401</v>
          </cell>
        </row>
        <row r="208">
          <cell r="A208" t="str">
            <v>Q4-1997</v>
          </cell>
          <cell r="E208">
            <v>93.1</v>
          </cell>
          <cell r="F208">
            <v>76</v>
          </cell>
          <cell r="Q208">
            <v>96.016689847009744</v>
          </cell>
          <cell r="R208">
            <v>95.250049547466475</v>
          </cell>
        </row>
        <row r="209">
          <cell r="A209" t="str">
            <v>Q1-1998</v>
          </cell>
          <cell r="E209">
            <v>93.4</v>
          </cell>
          <cell r="F209">
            <v>76.3</v>
          </cell>
          <cell r="Q209">
            <v>96.035855464617782</v>
          </cell>
          <cell r="R209">
            <v>95.087603305785123</v>
          </cell>
        </row>
        <row r="210">
          <cell r="A210" t="str">
            <v>Q2-1998</v>
          </cell>
          <cell r="E210">
            <v>93.2</v>
          </cell>
          <cell r="F210">
            <v>76.2</v>
          </cell>
          <cell r="Q210">
            <v>96.294427626415512</v>
          </cell>
          <cell r="R210">
            <v>95.212730541314343</v>
          </cell>
        </row>
        <row r="211">
          <cell r="A211" t="str">
            <v>Q3-1998</v>
          </cell>
          <cell r="E211">
            <v>93.2</v>
          </cell>
          <cell r="F211">
            <v>76.3</v>
          </cell>
          <cell r="Q211">
            <v>95.909039611781964</v>
          </cell>
          <cell r="R211">
            <v>95.343104596935376</v>
          </cell>
        </row>
        <row r="212">
          <cell r="A212" t="str">
            <v>Q4-1998</v>
          </cell>
          <cell r="E212">
            <v>93</v>
          </cell>
          <cell r="F212">
            <v>76.3</v>
          </cell>
          <cell r="Q212">
            <v>96.052780609355537</v>
          </cell>
          <cell r="R212">
            <v>95.182579564489117</v>
          </cell>
        </row>
        <row r="213">
          <cell r="A213" t="str">
            <v>Q1-1999</v>
          </cell>
          <cell r="E213">
            <v>93.4</v>
          </cell>
          <cell r="F213">
            <v>76.8</v>
          </cell>
          <cell r="Q213">
            <v>96.333161718437168</v>
          </cell>
          <cell r="R213">
            <v>95.370061954566651</v>
          </cell>
        </row>
        <row r="214">
          <cell r="A214" t="str">
            <v>Q2-1999</v>
          </cell>
          <cell r="E214">
            <v>93.2</v>
          </cell>
          <cell r="F214">
            <v>76</v>
          </cell>
          <cell r="Q214">
            <v>96.373803758791652</v>
          </cell>
          <cell r="R214">
            <v>95.621574067808083</v>
          </cell>
        </row>
        <row r="215">
          <cell r="A215" t="str">
            <v>Q3-1999</v>
          </cell>
          <cell r="E215">
            <v>93.5</v>
          </cell>
          <cell r="F215">
            <v>76.2</v>
          </cell>
          <cell r="Q215">
            <v>96.340474811812399</v>
          </cell>
          <cell r="R215">
            <v>95.590230664857529</v>
          </cell>
        </row>
        <row r="216">
          <cell r="A216" t="str">
            <v>Q4-1999</v>
          </cell>
          <cell r="E216">
            <v>93</v>
          </cell>
          <cell r="F216">
            <v>76.599999999999994</v>
          </cell>
          <cell r="Q216">
            <v>96.575023299161231</v>
          </cell>
          <cell r="R216">
            <v>95.785129558216624</v>
          </cell>
        </row>
        <row r="217">
          <cell r="A217" t="str">
            <v>Q1-2000</v>
          </cell>
          <cell r="E217">
            <v>93.8</v>
          </cell>
          <cell r="F217">
            <v>76.3</v>
          </cell>
          <cell r="Q217">
            <v>96.563439901971705</v>
          </cell>
          <cell r="R217">
            <v>96.17741076185402</v>
          </cell>
        </row>
        <row r="218">
          <cell r="A218" t="str">
            <v>Q2-2000</v>
          </cell>
          <cell r="E218">
            <v>93.5</v>
          </cell>
          <cell r="F218">
            <v>76.7</v>
          </cell>
          <cell r="Q218">
            <v>96.685452820713124</v>
          </cell>
          <cell r="R218">
            <v>95.966722129783705</v>
          </cell>
        </row>
        <row r="219">
          <cell r="A219" t="str">
            <v>Q3-2000</v>
          </cell>
          <cell r="E219">
            <v>93.3</v>
          </cell>
          <cell r="F219">
            <v>75.7</v>
          </cell>
          <cell r="Q219">
            <v>96.631614463251424</v>
          </cell>
          <cell r="R219">
            <v>95.678303734215675</v>
          </cell>
        </row>
        <row r="220">
          <cell r="A220" t="str">
            <v>Q4-2000</v>
          </cell>
          <cell r="E220">
            <v>93</v>
          </cell>
          <cell r="F220">
            <v>75.7</v>
          </cell>
          <cell r="Q220">
            <v>96.623376623376629</v>
          </cell>
          <cell r="R220">
            <v>95.993243243243242</v>
          </cell>
        </row>
        <row r="221">
          <cell r="A221" t="str">
            <v>Q1-2001</v>
          </cell>
          <cell r="E221">
            <v>93.4</v>
          </cell>
          <cell r="F221">
            <v>76</v>
          </cell>
          <cell r="Q221">
            <v>96.305682266148565</v>
          </cell>
          <cell r="R221">
            <v>95.574324324324323</v>
          </cell>
        </row>
        <row r="222">
          <cell r="A222" t="str">
            <v>Q2-2001</v>
          </cell>
          <cell r="E222">
            <v>92.7</v>
          </cell>
          <cell r="F222">
            <v>75.2</v>
          </cell>
          <cell r="Q222">
            <v>95.925527700752639</v>
          </cell>
          <cell r="R222">
            <v>95.321677366479989</v>
          </cell>
        </row>
        <row r="223">
          <cell r="A223" t="str">
            <v>Q3-2001</v>
          </cell>
          <cell r="E223">
            <v>92.5</v>
          </cell>
          <cell r="F223">
            <v>75.5</v>
          </cell>
          <cell r="Q223">
            <v>95.583900226757365</v>
          </cell>
          <cell r="R223">
            <v>95.125614418350622</v>
          </cell>
        </row>
        <row r="224">
          <cell r="A224" t="str">
            <v>Q4-2001</v>
          </cell>
          <cell r="E224">
            <v>92.4</v>
          </cell>
          <cell r="F224">
            <v>75.599999999999994</v>
          </cell>
          <cell r="Q224">
            <v>94.959746002948179</v>
          </cell>
          <cell r="R224">
            <v>93.727012668573764</v>
          </cell>
        </row>
        <row r="225">
          <cell r="A225" t="str">
            <v>Q1-2002</v>
          </cell>
          <cell r="E225">
            <v>92.8</v>
          </cell>
          <cell r="F225">
            <v>75.3</v>
          </cell>
          <cell r="Q225">
            <v>94.353556009997732</v>
          </cell>
          <cell r="R225">
            <v>94.000274273176089</v>
          </cell>
        </row>
        <row r="226">
          <cell r="A226" t="str">
            <v>Q2-2002</v>
          </cell>
          <cell r="E226">
            <v>92.6</v>
          </cell>
          <cell r="F226">
            <v>75.3</v>
          </cell>
          <cell r="Q226">
            <v>94.033913684568702</v>
          </cell>
          <cell r="R226">
            <v>94.02006962932623</v>
          </cell>
        </row>
        <row r="227">
          <cell r="A227" t="str">
            <v>Q3-2002</v>
          </cell>
          <cell r="E227">
            <v>92.4</v>
          </cell>
          <cell r="F227">
            <v>75.2</v>
          </cell>
          <cell r="Q227">
            <v>94.333409039291396</v>
          </cell>
          <cell r="R227">
            <v>94.114832535885157</v>
          </cell>
        </row>
        <row r="228">
          <cell r="A228" t="str">
            <v>Q4-2002</v>
          </cell>
          <cell r="E228">
            <v>91.9</v>
          </cell>
          <cell r="F228">
            <v>74.7</v>
          </cell>
          <cell r="Q228">
            <v>94.011634538610707</v>
          </cell>
          <cell r="R228">
            <v>94.177563661390224</v>
          </cell>
        </row>
        <row r="229">
          <cell r="A229" t="str">
            <v>Q1-2003</v>
          </cell>
          <cell r="E229">
            <v>91.6</v>
          </cell>
          <cell r="F229">
            <v>74.7</v>
          </cell>
          <cell r="Q229">
            <v>94.149929278642148</v>
          </cell>
          <cell r="R229">
            <v>94.149335151721786</v>
          </cell>
        </row>
        <row r="230">
          <cell r="A230" t="str">
            <v>Q2-2003</v>
          </cell>
          <cell r="E230">
            <v>92</v>
          </cell>
          <cell r="F230">
            <v>74.400000000000006</v>
          </cell>
          <cell r="Q230">
            <v>93.832227594737432</v>
          </cell>
          <cell r="R230">
            <v>93.967580876821017</v>
          </cell>
        </row>
        <row r="231">
          <cell r="A231" t="str">
            <v>Q3-2003</v>
          </cell>
          <cell r="E231">
            <v>92</v>
          </cell>
          <cell r="F231">
            <v>73.900000000000006</v>
          </cell>
          <cell r="Q231">
            <v>93.389868583623496</v>
          </cell>
          <cell r="R231">
            <v>94.156870832474056</v>
          </cell>
        </row>
        <row r="232">
          <cell r="A232" t="str">
            <v>Q4-2003</v>
          </cell>
          <cell r="E232">
            <v>91.9</v>
          </cell>
          <cell r="F232">
            <v>73.400000000000006</v>
          </cell>
          <cell r="Q232">
            <v>93.821548821548816</v>
          </cell>
          <cell r="R232">
            <v>94.077401520386999</v>
          </cell>
        </row>
        <row r="233">
          <cell r="A233" t="str">
            <v>Q1-2004</v>
          </cell>
          <cell r="E233">
            <v>91.9</v>
          </cell>
          <cell r="F233">
            <v>73.599999999999994</v>
          </cell>
          <cell r="Q233">
            <v>94.155112163228495</v>
          </cell>
          <cell r="R233">
            <v>94.309338521400775</v>
          </cell>
        </row>
        <row r="234">
          <cell r="A234" t="str">
            <v>Q2-2004</v>
          </cell>
          <cell r="E234">
            <v>91.8</v>
          </cell>
          <cell r="F234">
            <v>73.7</v>
          </cell>
          <cell r="Q234">
            <v>94.571460750084469</v>
          </cell>
          <cell r="R234">
            <v>94.637289544793177</v>
          </cell>
        </row>
        <row r="235">
          <cell r="A235" t="str">
            <v>Q3-2004</v>
          </cell>
          <cell r="E235">
            <v>92.2</v>
          </cell>
          <cell r="F235">
            <v>73.5</v>
          </cell>
          <cell r="Q235">
            <v>94.719749146088802</v>
          </cell>
          <cell r="R235">
            <v>94.467611898804563</v>
          </cell>
        </row>
        <row r="236">
          <cell r="A236" t="str">
            <v>Q4-2004</v>
          </cell>
          <cell r="E236">
            <v>91.8</v>
          </cell>
          <cell r="F236">
            <v>73.5</v>
          </cell>
          <cell r="Q236">
            <v>94.609769792251541</v>
          </cell>
          <cell r="R236">
            <v>94.318812430632619</v>
          </cell>
        </row>
        <row r="237">
          <cell r="A237" t="str">
            <v>Q1-2005</v>
          </cell>
          <cell r="E237">
            <v>91.7</v>
          </cell>
          <cell r="F237">
            <v>74</v>
          </cell>
          <cell r="Q237">
            <v>95.015471167369896</v>
          </cell>
          <cell r="R237">
            <v>94.459394190298767</v>
          </cell>
        </row>
        <row r="238">
          <cell r="A238" t="str">
            <v>Q2-2005</v>
          </cell>
          <cell r="E238">
            <v>91.7</v>
          </cell>
          <cell r="F238">
            <v>73.8</v>
          </cell>
          <cell r="Q238">
            <v>95.247191011235955</v>
          </cell>
          <cell r="R238">
            <v>94.359187059311495</v>
          </cell>
        </row>
        <row r="239">
          <cell r="A239" t="str">
            <v>Q3-2005</v>
          </cell>
          <cell r="E239">
            <v>91.9</v>
          </cell>
          <cell r="F239">
            <v>73.599999999999994</v>
          </cell>
          <cell r="Q239">
            <v>95.293723101000509</v>
          </cell>
          <cell r="R239">
            <v>94.290262301889399</v>
          </cell>
        </row>
        <row r="240">
          <cell r="A240" t="str">
            <v>Q4-2005</v>
          </cell>
          <cell r="E240">
            <v>91.6</v>
          </cell>
          <cell r="F240">
            <v>74.3</v>
          </cell>
          <cell r="Q240">
            <v>95.560407569141191</v>
          </cell>
          <cell r="R240">
            <v>94.363785782769483</v>
          </cell>
        </row>
        <row r="241">
          <cell r="A241" t="str">
            <v>Q1-2006</v>
          </cell>
          <cell r="E241">
            <v>92.2</v>
          </cell>
          <cell r="F241">
            <v>74.099999999999994</v>
          </cell>
          <cell r="Q241">
            <v>95.393602225312932</v>
          </cell>
          <cell r="R241">
            <v>94.800550206327372</v>
          </cell>
        </row>
        <row r="242">
          <cell r="A242" t="str">
            <v>Q2-2006</v>
          </cell>
          <cell r="E242">
            <v>91.6</v>
          </cell>
          <cell r="F242">
            <v>74.2</v>
          </cell>
          <cell r="Q242">
            <v>95.379113817958313</v>
          </cell>
          <cell r="R242">
            <v>95.067572202785215</v>
          </cell>
        </row>
        <row r="243">
          <cell r="A243" t="str">
            <v>Q3-2006</v>
          </cell>
          <cell r="E243">
            <v>91.2</v>
          </cell>
          <cell r="F243">
            <v>74.7</v>
          </cell>
          <cell r="Q243">
            <v>95.635386939734772</v>
          </cell>
          <cell r="R243">
            <v>95.171381936887926</v>
          </cell>
        </row>
        <row r="244">
          <cell r="A244" t="str">
            <v>Q4-2006</v>
          </cell>
          <cell r="E244">
            <v>91.7</v>
          </cell>
          <cell r="F244">
            <v>74.5</v>
          </cell>
          <cell r="Q244">
            <v>95.548895548895558</v>
          </cell>
          <cell r="R244">
            <v>95.501259102974203</v>
          </cell>
        </row>
        <row r="245">
          <cell r="A245" t="str">
            <v>Q1-2007</v>
          </cell>
          <cell r="E245">
            <v>92.9</v>
          </cell>
          <cell r="F245">
            <v>74.400000000000006</v>
          </cell>
          <cell r="Q245">
            <v>95.215232691363411</v>
          </cell>
          <cell r="R245">
            <v>95.436978778222255</v>
          </cell>
        </row>
        <row r="246">
          <cell r="A246" t="str">
            <v>Q2-2007</v>
          </cell>
          <cell r="E246">
            <v>92.3</v>
          </cell>
          <cell r="F246">
            <v>74.5</v>
          </cell>
          <cell r="Q246">
            <v>95.623392964604193</v>
          </cell>
          <cell r="R246">
            <v>95.445022639724257</v>
          </cell>
        </row>
        <row r="247">
          <cell r="A247" t="str">
            <v>Q3-2007</v>
          </cell>
          <cell r="E247">
            <v>92</v>
          </cell>
          <cell r="F247">
            <v>74.599999999999994</v>
          </cell>
          <cell r="Q247">
            <v>95.442622950819668</v>
          </cell>
          <cell r="R247">
            <v>95.152168058173984</v>
          </cell>
        </row>
        <row r="248">
          <cell r="A248" t="str">
            <v>Q4-2007</v>
          </cell>
          <cell r="E248">
            <v>91.6</v>
          </cell>
          <cell r="F248">
            <v>74.5</v>
          </cell>
          <cell r="Q248">
            <v>95.040961223375206</v>
          </cell>
          <cell r="R248">
            <v>95.406004432802732</v>
          </cell>
        </row>
        <row r="249">
          <cell r="A249" t="str">
            <v>Q1-2008</v>
          </cell>
          <cell r="E249">
            <v>92.2</v>
          </cell>
          <cell r="F249">
            <v>75.5</v>
          </cell>
          <cell r="Q249">
            <v>94.822218581025737</v>
          </cell>
          <cell r="R249">
            <v>94.997335464961367</v>
          </cell>
        </row>
        <row r="250">
          <cell r="A250" t="str">
            <v>Q2-2008</v>
          </cell>
          <cell r="E250">
            <v>91.7</v>
          </cell>
          <cell r="F250">
            <v>75.2</v>
          </cell>
          <cell r="Q250">
            <v>94.74288212470627</v>
          </cell>
          <cell r="R250">
            <v>94.80632042136142</v>
          </cell>
        </row>
        <row r="251">
          <cell r="A251" t="str">
            <v>Q3-2008</v>
          </cell>
          <cell r="E251">
            <v>91.4</v>
          </cell>
          <cell r="F251">
            <v>75.2</v>
          </cell>
          <cell r="Q251">
            <v>93.53676510726568</v>
          </cell>
          <cell r="R251">
            <v>94.488345839697203</v>
          </cell>
        </row>
        <row r="252">
          <cell r="A252" t="str">
            <v>Q4-2008</v>
          </cell>
          <cell r="E252">
            <v>90.9</v>
          </cell>
          <cell r="F252">
            <v>74.900000000000006</v>
          </cell>
          <cell r="Q252">
            <v>92.253098214773161</v>
          </cell>
          <cell r="R252">
            <v>93.611369371762521</v>
          </cell>
        </row>
        <row r="253">
          <cell r="A253" t="str">
            <v>Q1-2009</v>
          </cell>
          <cell r="E253">
            <v>90.7</v>
          </cell>
          <cell r="F253">
            <v>75.2</v>
          </cell>
          <cell r="Q253">
            <v>90.094002528722996</v>
          </cell>
          <cell r="R253">
            <v>92.377158034528549</v>
          </cell>
        </row>
        <row r="254">
          <cell r="A254" t="str">
            <v>Q2-2009</v>
          </cell>
          <cell r="E254">
            <v>90.6</v>
          </cell>
          <cell r="F254">
            <v>75.3</v>
          </cell>
          <cell r="Q254">
            <v>88.651198508035762</v>
          </cell>
          <cell r="R254">
            <v>91.526207945006277</v>
          </cell>
        </row>
        <row r="255">
          <cell r="A255" t="str">
            <v>Q3-2009</v>
          </cell>
          <cell r="E255">
            <v>90.4</v>
          </cell>
          <cell r="F255">
            <v>75</v>
          </cell>
          <cell r="Q255">
            <v>88.567674113009204</v>
          </cell>
          <cell r="R255">
            <v>91.016814510790411</v>
          </cell>
        </row>
        <row r="256">
          <cell r="A256" t="str">
            <v>Q4-2009</v>
          </cell>
          <cell r="E256">
            <v>89.7</v>
          </cell>
          <cell r="F256">
            <v>74.5</v>
          </cell>
          <cell r="Q256">
            <v>88.865072822203899</v>
          </cell>
          <cell r="R256">
            <v>90.770764119601338</v>
          </cell>
        </row>
        <row r="257">
          <cell r="A257" t="str">
            <v>Q1-2010</v>
          </cell>
          <cell r="E257">
            <v>90</v>
          </cell>
          <cell r="F257">
            <v>74.599999999999994</v>
          </cell>
          <cell r="Q257">
            <v>88.794093519278093</v>
          </cell>
          <cell r="R257">
            <v>91.24299373557534</v>
          </cell>
        </row>
        <row r="258">
          <cell r="A258" t="str">
            <v>Q2-2010</v>
          </cell>
          <cell r="E258">
            <v>90</v>
          </cell>
          <cell r="F258">
            <v>75</v>
          </cell>
          <cell r="Q258">
            <v>88.756462585034015</v>
          </cell>
          <cell r="R258">
            <v>90.686274509803923</v>
          </cell>
        </row>
        <row r="259">
          <cell r="A259" t="str">
            <v>Q3-2010</v>
          </cell>
          <cell r="E259">
            <v>89.7</v>
          </cell>
          <cell r="F259">
            <v>74.5</v>
          </cell>
          <cell r="Q259">
            <v>89.534630857888445</v>
          </cell>
          <cell r="R259">
            <v>91.023539440036714</v>
          </cell>
        </row>
        <row r="260">
          <cell r="A260" t="str">
            <v>Q4-2010</v>
          </cell>
          <cell r="E260">
            <v>89</v>
          </cell>
          <cell r="F260">
            <v>74.599999999999994</v>
          </cell>
          <cell r="Q260">
            <v>89.597992690776195</v>
          </cell>
          <cell r="R260">
            <v>90.56001043092769</v>
          </cell>
        </row>
        <row r="261">
          <cell r="A261" t="str">
            <v>Q1-2011</v>
          </cell>
          <cell r="E261">
            <v>89.3</v>
          </cell>
          <cell r="F261">
            <v>73.900000000000006</v>
          </cell>
          <cell r="Q261">
            <v>90.329251700680274</v>
          </cell>
          <cell r="R261">
            <v>90.988085050358762</v>
          </cell>
        </row>
        <row r="262">
          <cell r="A262" t="str">
            <v>Q2-2011</v>
          </cell>
          <cell r="E262">
            <v>89.2</v>
          </cell>
          <cell r="F262">
            <v>73.8</v>
          </cell>
          <cell r="Q262">
            <v>89.973428772843121</v>
          </cell>
          <cell r="R262">
            <v>90.876248029427217</v>
          </cell>
        </row>
        <row r="263">
          <cell r="A263" t="str">
            <v>Q3-2011</v>
          </cell>
          <cell r="E263">
            <v>89</v>
          </cell>
          <cell r="F263">
            <v>74.099999999999994</v>
          </cell>
          <cell r="Q263">
            <v>90.232809962100703</v>
          </cell>
          <cell r="R263">
            <v>90.803623802385459</v>
          </cell>
        </row>
        <row r="264">
          <cell r="A264" t="str">
            <v>Q4-2011</v>
          </cell>
          <cell r="E264">
            <v>89.2</v>
          </cell>
          <cell r="F264">
            <v>73.599999999999994</v>
          </cell>
          <cell r="Q264">
            <v>90.613407881296709</v>
          </cell>
          <cell r="R264">
            <v>90.841794955781197</v>
          </cell>
        </row>
        <row r="265">
          <cell r="A265" t="str">
            <v>Q1-2012</v>
          </cell>
          <cell r="E265">
            <v>89.6</v>
          </cell>
          <cell r="F265">
            <v>74</v>
          </cell>
          <cell r="Q265">
            <v>91.209462461128382</v>
          </cell>
          <cell r="R265">
            <v>91.262326128126432</v>
          </cell>
        </row>
        <row r="266">
          <cell r="A266" t="str">
            <v>Q2-2012</v>
          </cell>
          <cell r="E266">
            <v>89.5</v>
          </cell>
          <cell r="F266">
            <v>74.099999999999994</v>
          </cell>
          <cell r="Q266">
            <v>91.990466160412396</v>
          </cell>
          <cell r="R266">
            <v>91.517043976060378</v>
          </cell>
        </row>
        <row r="267">
          <cell r="A267" t="str">
            <v>Q3-2012</v>
          </cell>
          <cell r="E267">
            <v>89.1</v>
          </cell>
          <cell r="F267">
            <v>74</v>
          </cell>
          <cell r="Q267">
            <v>92.066308144369899</v>
          </cell>
          <cell r="R267">
            <v>91.689426453374949</v>
          </cell>
        </row>
        <row r="268">
          <cell r="A268" t="str">
            <v>Q4-2012</v>
          </cell>
          <cell r="E268">
            <v>89.8</v>
          </cell>
          <cell r="F268">
            <v>74.2</v>
          </cell>
          <cell r="Q268">
            <v>92.204374760155687</v>
          </cell>
          <cell r="R268">
            <v>92.041119803452503</v>
          </cell>
        </row>
        <row r="269">
          <cell r="A269" t="str">
            <v>Q1-2013</v>
          </cell>
          <cell r="E269">
            <v>89.4</v>
          </cell>
          <cell r="F269">
            <v>73.5</v>
          </cell>
          <cell r="Q269">
            <v>92.38957475994512</v>
          </cell>
          <cell r="R269">
            <v>92.311191992720651</v>
          </cell>
        </row>
        <row r="270">
          <cell r="A270" t="str">
            <v>Q2-2013</v>
          </cell>
          <cell r="E270">
            <v>89.2</v>
          </cell>
          <cell r="F270">
            <v>73.599999999999994</v>
          </cell>
          <cell r="Q270">
            <v>92.555056425988823</v>
          </cell>
          <cell r="R270">
            <v>92.594989966988152</v>
          </cell>
        </row>
        <row r="271">
          <cell r="A271" t="str">
            <v>Q3-2013</v>
          </cell>
          <cell r="E271">
            <v>89.2</v>
          </cell>
          <cell r="F271">
            <v>73.400000000000006</v>
          </cell>
          <cell r="Q271">
            <v>92.079153946794591</v>
          </cell>
          <cell r="R271">
            <v>92.98325033952014</v>
          </cell>
        </row>
        <row r="272">
          <cell r="A272" t="str">
            <v>Q4-2013</v>
          </cell>
          <cell r="E272">
            <v>88.8</v>
          </cell>
          <cell r="F272">
            <v>73.5</v>
          </cell>
          <cell r="Q272">
            <v>92.784292337060265</v>
          </cell>
          <cell r="R272">
            <v>93.036426824559143</v>
          </cell>
        </row>
        <row r="273">
          <cell r="A273" t="str">
            <v>Q1-2014</v>
          </cell>
          <cell r="E273">
            <v>88.8</v>
          </cell>
          <cell r="F273">
            <v>74.099999999999994</v>
          </cell>
          <cell r="Q273">
            <v>93.193916349809896</v>
          </cell>
          <cell r="R273">
            <v>92.981338768231325</v>
          </cell>
        </row>
        <row r="274">
          <cell r="A274" t="str">
            <v>Q2-2014</v>
          </cell>
          <cell r="E274">
            <v>88.5</v>
          </cell>
          <cell r="F274">
            <v>73.400000000000006</v>
          </cell>
          <cell r="Q274">
            <v>93.340575774035855</v>
          </cell>
          <cell r="R274">
            <v>93.531221951532245</v>
          </cell>
        </row>
        <row r="275">
          <cell r="A275" t="str">
            <v>Q3-2014</v>
          </cell>
          <cell r="E275">
            <v>88.8</v>
          </cell>
          <cell r="F275">
            <v>73.8</v>
          </cell>
          <cell r="Q275">
            <v>93.702784372976481</v>
          </cell>
          <cell r="R275">
            <v>93.17647058823529</v>
          </cell>
        </row>
        <row r="276">
          <cell r="A276" t="str">
            <v>Q4-2014</v>
          </cell>
          <cell r="E276">
            <v>88.6</v>
          </cell>
          <cell r="F276">
            <v>74.2</v>
          </cell>
          <cell r="Q276">
            <v>94.180407371483994</v>
          </cell>
          <cell r="R276">
            <v>93.84615384615384</v>
          </cell>
        </row>
        <row r="277">
          <cell r="A277" t="str">
            <v>Q1-2015</v>
          </cell>
          <cell r="E277">
            <v>89.2</v>
          </cell>
          <cell r="F277">
            <v>73.3</v>
          </cell>
          <cell r="Q277">
            <v>94.276273715625663</v>
          </cell>
          <cell r="R277">
            <v>94.412770809578106</v>
          </cell>
        </row>
        <row r="278">
          <cell r="A278" t="str">
            <v>Q2-2015</v>
          </cell>
          <cell r="E278">
            <v>89.1</v>
          </cell>
          <cell r="F278">
            <v>73.900000000000006</v>
          </cell>
          <cell r="Q278">
            <v>94.557352628218766</v>
          </cell>
          <cell r="R278">
            <v>93.950222556579519</v>
          </cell>
        </row>
        <row r="279">
          <cell r="A279" t="str">
            <v>Q3-2015</v>
          </cell>
          <cell r="E279">
            <v>88.4</v>
          </cell>
          <cell r="F279">
            <v>73</v>
          </cell>
          <cell r="Q279">
            <v>94.738528924736926</v>
          </cell>
          <cell r="R279">
            <v>94.786729857819907</v>
          </cell>
        </row>
        <row r="280">
          <cell r="A280" t="str">
            <v>Q4-2015</v>
          </cell>
          <cell r="E280">
            <v>88.5</v>
          </cell>
          <cell r="F280">
            <v>73.2</v>
          </cell>
          <cell r="Q280">
            <v>94.507595878041002</v>
          </cell>
          <cell r="R280">
            <v>94.792059303932646</v>
          </cell>
        </row>
        <row r="281">
          <cell r="A281" t="str">
            <v>Q1-2016</v>
          </cell>
          <cell r="E281">
            <v>88.7</v>
          </cell>
          <cell r="F281">
            <v>73.900000000000006</v>
          </cell>
          <cell r="Q281">
            <v>95.07498026835043</v>
          </cell>
          <cell r="R281">
            <v>94.798117413921219</v>
          </cell>
        </row>
        <row r="282">
          <cell r="A282" t="str">
            <v>Q2-2016</v>
          </cell>
          <cell r="E282">
            <v>89</v>
          </cell>
          <cell r="F282">
            <v>74</v>
          </cell>
          <cell r="Q282">
            <v>94.832176228010638</v>
          </cell>
          <cell r="R282">
            <v>94.854117936722886</v>
          </cell>
        </row>
        <row r="283">
          <cell r="A283" t="str">
            <v>Q3-2016</v>
          </cell>
          <cell r="E283">
            <v>89</v>
          </cell>
          <cell r="F283">
            <v>75.099999999999994</v>
          </cell>
          <cell r="Q283">
            <v>94.906709630476584</v>
          </cell>
          <cell r="R283">
            <v>94.8561411992263</v>
          </cell>
        </row>
        <row r="284">
          <cell r="A284" t="str">
            <v>Q4-2016</v>
          </cell>
          <cell r="E284">
            <v>88.5</v>
          </cell>
          <cell r="F284">
            <v>74.900000000000006</v>
          </cell>
          <cell r="Q284">
            <v>95.021351942505987</v>
          </cell>
          <cell r="R284">
            <v>95.162948183082406</v>
          </cell>
        </row>
        <row r="285">
          <cell r="A285" t="str">
            <v>Q1-2017</v>
          </cell>
          <cell r="E285">
            <v>89.1</v>
          </cell>
          <cell r="F285">
            <v>75.3</v>
          </cell>
          <cell r="Q285">
            <v>95.181719485085054</v>
          </cell>
          <cell r="R285">
            <v>95.460292612439034</v>
          </cell>
        </row>
        <row r="286">
          <cell r="A286" t="str">
            <v>Q2-2017</v>
          </cell>
          <cell r="E286">
            <v>88.6</v>
          </cell>
          <cell r="F286">
            <v>75.400000000000006</v>
          </cell>
          <cell r="Q286">
            <v>95.548992175760404</v>
          </cell>
          <cell r="R286">
            <v>95.412568961381623</v>
          </cell>
        </row>
        <row r="287">
          <cell r="A287" t="str">
            <v>Q3-2017</v>
          </cell>
          <cell r="E287">
            <v>88.8</v>
          </cell>
          <cell r="F287">
            <v>75.7</v>
          </cell>
          <cell r="Q287">
            <v>95.457120782899821</v>
          </cell>
          <cell r="R287">
            <v>95.428537370365945</v>
          </cell>
        </row>
        <row r="288">
          <cell r="A288" t="str">
            <v>Q4-2017</v>
          </cell>
          <cell r="E288">
            <v>88.7</v>
          </cell>
          <cell r="F288">
            <v>75.599999999999994</v>
          </cell>
          <cell r="Q288">
            <v>95.559785964190155</v>
          </cell>
          <cell r="R288">
            <v>95.4131172931435</v>
          </cell>
        </row>
        <row r="289">
          <cell r="A289" t="str">
            <v>Q1-2018</v>
          </cell>
          <cell r="E289">
            <v>89</v>
          </cell>
          <cell r="F289">
            <v>75.400000000000006</v>
          </cell>
          <cell r="Q289">
            <v>96.079528119597285</v>
          </cell>
          <cell r="R289">
            <v>95.558066242492714</v>
          </cell>
        </row>
        <row r="290">
          <cell r="A290" t="str">
            <v>Q2-2018</v>
          </cell>
          <cell r="E290">
            <v>89.4</v>
          </cell>
          <cell r="F290">
            <v>75.599999999999994</v>
          </cell>
          <cell r="Q290">
            <v>96.003834704071849</v>
          </cell>
          <cell r="R290">
            <v>95.988403053073782</v>
          </cell>
        </row>
        <row r="291">
          <cell r="A291" t="str">
            <v>Q3-2018</v>
          </cell>
          <cell r="E291">
            <v>89.1</v>
          </cell>
          <cell r="F291">
            <v>76</v>
          </cell>
          <cell r="Q291">
            <v>96.295548601998576</v>
          </cell>
          <cell r="R291">
            <v>96.353493834409861</v>
          </cell>
        </row>
        <row r="292">
          <cell r="A292" t="str">
            <v>Q4-2018</v>
          </cell>
          <cell r="E292">
            <v>89</v>
          </cell>
          <cell r="F292">
            <v>76.599999999999994</v>
          </cell>
          <cell r="Q292">
            <v>96.201511335012597</v>
          </cell>
          <cell r="R292">
            <v>95.899732464813297</v>
          </cell>
        </row>
        <row r="293">
          <cell r="A293" t="str">
            <v>Q1-2019</v>
          </cell>
          <cell r="E293">
            <v>89.4</v>
          </cell>
          <cell r="F293">
            <v>76.400000000000006</v>
          </cell>
          <cell r="Q293">
            <v>96.264166081636745</v>
          </cell>
          <cell r="R293">
            <v>95.855950504873633</v>
          </cell>
        </row>
        <row r="294">
          <cell r="A294" t="str">
            <v>Q2-2019</v>
          </cell>
          <cell r="E294">
            <v>88.8</v>
          </cell>
          <cell r="F294">
            <v>76.2</v>
          </cell>
          <cell r="Q294">
            <v>96.495644730879619</v>
          </cell>
          <cell r="R294">
            <v>96.281377699941629</v>
          </cell>
        </row>
        <row r="295">
          <cell r="A295" t="str">
            <v>Q3-2019</v>
          </cell>
          <cell r="E295">
            <v>88.9</v>
          </cell>
          <cell r="F295">
            <v>76.599999999999994</v>
          </cell>
          <cell r="Q295">
            <v>96.265247728527683</v>
          </cell>
          <cell r="R295">
            <v>96.677105080027843</v>
          </cell>
        </row>
        <row r="296">
          <cell r="A296" t="str">
            <v>Q4-2019</v>
          </cell>
          <cell r="E296">
            <v>89.4</v>
          </cell>
          <cell r="F296">
            <v>77.5</v>
          </cell>
          <cell r="Q296">
            <v>96.116456453462291</v>
          </cell>
          <cell r="R296">
            <v>96.250500887286051</v>
          </cell>
        </row>
        <row r="297">
          <cell r="A297" t="str">
            <v>Q1-2020</v>
          </cell>
          <cell r="E297">
            <v>89</v>
          </cell>
          <cell r="F297">
            <v>77.7</v>
          </cell>
          <cell r="Q297">
            <v>95.990554187810886</v>
          </cell>
          <cell r="R297">
            <v>96.265274510928805</v>
          </cell>
        </row>
        <row r="298">
          <cell r="A298" t="str">
            <v>Q2-2020</v>
          </cell>
          <cell r="E298">
            <v>86.1</v>
          </cell>
          <cell r="F298">
            <v>74.599999999999994</v>
          </cell>
          <cell r="Q298">
            <v>87.119717578652271</v>
          </cell>
          <cell r="R298">
            <v>86.504715291870596</v>
          </cell>
        </row>
        <row r="299">
          <cell r="A299" t="str">
            <v>Q3-2020</v>
          </cell>
          <cell r="E299">
            <v>86.7</v>
          </cell>
          <cell r="F299">
            <v>75.400000000000006</v>
          </cell>
          <cell r="Q299">
            <v>90.072639225181589</v>
          </cell>
          <cell r="R299">
            <v>90.423083731633909</v>
          </cell>
        </row>
        <row r="300">
          <cell r="A300" t="str">
            <v>Q4-2020</v>
          </cell>
          <cell r="E300">
            <v>86.8</v>
          </cell>
          <cell r="F300">
            <v>75</v>
          </cell>
          <cell r="Q300">
            <v>92.541763042919555</v>
          </cell>
          <cell r="R300">
            <v>93.307623850489477</v>
          </cell>
        </row>
        <row r="301">
          <cell r="A301" t="str">
            <v>Q1-2021</v>
          </cell>
          <cell r="E301">
            <v>87.1</v>
          </cell>
          <cell r="F301">
            <v>75.5</v>
          </cell>
          <cell r="Q301">
            <v>93.255372621428933</v>
          </cell>
          <cell r="R301">
            <v>93.527049373966449</v>
          </cell>
        </row>
        <row r="302">
          <cell r="A302" t="str">
            <v>Q2-2021</v>
          </cell>
          <cell r="E302">
            <v>87.5</v>
          </cell>
          <cell r="F302">
            <v>76</v>
          </cell>
          <cell r="Q302">
            <v>93.422530895720556</v>
          </cell>
          <cell r="R302">
            <v>94.246462748781781</v>
          </cell>
        </row>
        <row r="303">
          <cell r="A303" t="str">
            <v>Q3-2021</v>
          </cell>
          <cell r="E303">
            <v>88</v>
          </cell>
          <cell r="F303">
            <v>76.3</v>
          </cell>
          <cell r="Q303">
            <v>94.164887669004784</v>
          </cell>
          <cell r="R303">
            <v>94.735301007261654</v>
          </cell>
        </row>
        <row r="304">
          <cell r="A304" t="str">
            <v>Q4-2021</v>
          </cell>
          <cell r="E304">
            <v>88.1</v>
          </cell>
          <cell r="F304">
            <v>76.900000000000006</v>
          </cell>
          <cell r="Q304">
            <v>95.351318396585881</v>
          </cell>
          <cell r="R304">
            <v>95.790208163739962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workbookViewId="0">
      <selection activeCell="F13" sqref="F13:J17"/>
    </sheetView>
  </sheetViews>
  <sheetFormatPr defaultRowHeight="14.5" x14ac:dyDescent="0.35"/>
  <cols>
    <col min="1" max="1" width="31.6328125" style="3" customWidth="1"/>
    <col min="2" max="2" width="15.90625" customWidth="1"/>
    <col min="3" max="3" width="19.36328125" bestFit="1" customWidth="1"/>
    <col min="6" max="6" width="10.1796875" bestFit="1" customWidth="1"/>
    <col min="7" max="7" width="15.6328125" bestFit="1" customWidth="1"/>
    <col min="9" max="9" width="9.90625" bestFit="1" customWidth="1"/>
    <col min="13" max="13" width="29.7265625" bestFit="1" customWidth="1"/>
    <col min="14" max="14" width="12.6328125" bestFit="1" customWidth="1"/>
    <col min="15" max="15" width="8.453125" bestFit="1" customWidth="1"/>
    <col min="16" max="16" width="17" bestFit="1" customWidth="1"/>
  </cols>
  <sheetData>
    <row r="1" spans="1:17" x14ac:dyDescent="0.35">
      <c r="A1" s="5" t="s">
        <v>14</v>
      </c>
    </row>
    <row r="2" spans="1:17" x14ac:dyDescent="0.35">
      <c r="A2" s="8" t="s">
        <v>45</v>
      </c>
      <c r="B2" s="8"/>
      <c r="C2" s="8"/>
    </row>
    <row r="3" spans="1:17" x14ac:dyDescent="0.35">
      <c r="A3" s="5"/>
    </row>
    <row r="5" spans="1:17" s="2" customFormat="1" x14ac:dyDescent="0.35">
      <c r="A5" s="4"/>
      <c r="B5" s="2" t="s">
        <v>7</v>
      </c>
      <c r="C5" s="2" t="s">
        <v>6</v>
      </c>
    </row>
    <row r="6" spans="1:17" x14ac:dyDescent="0.35">
      <c r="A6" s="3" t="s">
        <v>0</v>
      </c>
      <c r="B6" t="s">
        <v>19</v>
      </c>
      <c r="C6" t="s">
        <v>8</v>
      </c>
    </row>
    <row r="7" spans="1:17" x14ac:dyDescent="0.35">
      <c r="A7" s="3" t="s">
        <v>1</v>
      </c>
      <c r="B7" t="s">
        <v>18</v>
      </c>
      <c r="C7" t="s">
        <v>9</v>
      </c>
    </row>
    <row r="8" spans="1:17" x14ac:dyDescent="0.35">
      <c r="A8" s="3" t="s">
        <v>3</v>
      </c>
      <c r="B8" s="1">
        <v>5225</v>
      </c>
      <c r="C8" s="1">
        <v>5159</v>
      </c>
    </row>
    <row r="9" spans="1:17" x14ac:dyDescent="0.35">
      <c r="A9" s="3" t="s">
        <v>17</v>
      </c>
      <c r="B9" t="s">
        <v>10</v>
      </c>
      <c r="C9" t="s">
        <v>10</v>
      </c>
    </row>
    <row r="10" spans="1:17" s="2" customFormat="1" x14ac:dyDescent="0.35">
      <c r="A10" s="4" t="s">
        <v>5</v>
      </c>
      <c r="B10" s="2" t="s">
        <v>20</v>
      </c>
      <c r="C10" s="2" t="s">
        <v>20</v>
      </c>
    </row>
    <row r="11" spans="1:17" x14ac:dyDescent="0.35">
      <c r="A11" s="3" t="s">
        <v>2</v>
      </c>
      <c r="B11" s="6" t="s">
        <v>46</v>
      </c>
      <c r="C11" s="6" t="s">
        <v>21</v>
      </c>
    </row>
    <row r="12" spans="1:17" x14ac:dyDescent="0.35">
      <c r="A12" s="3" t="s">
        <v>4</v>
      </c>
      <c r="B12" s="1">
        <v>2977</v>
      </c>
      <c r="C12" s="1">
        <v>3141</v>
      </c>
      <c r="M12" t="s">
        <v>72</v>
      </c>
      <c r="N12" s="1"/>
      <c r="P12" s="1"/>
      <c r="Q12" s="1"/>
    </row>
    <row r="13" spans="1:17" x14ac:dyDescent="0.35">
      <c r="A13" s="3" t="s">
        <v>88</v>
      </c>
      <c r="B13" s="1">
        <f>B14+B15</f>
        <v>985</v>
      </c>
      <c r="C13" s="1">
        <f>C14+C15</f>
        <v>2504</v>
      </c>
      <c r="G13" t="s">
        <v>22</v>
      </c>
      <c r="M13" t="s">
        <v>47</v>
      </c>
    </row>
    <row r="14" spans="1:17" x14ac:dyDescent="0.35">
      <c r="A14" s="3" t="s">
        <v>22</v>
      </c>
      <c r="B14">
        <v>25</v>
      </c>
      <c r="C14">
        <v>923</v>
      </c>
      <c r="J14" t="s">
        <v>23</v>
      </c>
    </row>
    <row r="15" spans="1:17" x14ac:dyDescent="0.35">
      <c r="A15" s="3" t="s">
        <v>80</v>
      </c>
      <c r="B15" s="1">
        <f>B16+B17</f>
        <v>960</v>
      </c>
      <c r="C15" s="1">
        <f>C16+C17</f>
        <v>1581</v>
      </c>
      <c r="F15" t="s">
        <v>66</v>
      </c>
      <c r="G15" t="s">
        <v>65</v>
      </c>
      <c r="I15" t="s">
        <v>66</v>
      </c>
      <c r="M15" t="s">
        <v>69</v>
      </c>
      <c r="N15" t="s">
        <v>42</v>
      </c>
      <c r="O15" t="s">
        <v>24</v>
      </c>
      <c r="P15" t="s">
        <v>71</v>
      </c>
      <c r="Q15" t="s">
        <v>26</v>
      </c>
    </row>
    <row r="16" spans="1:17" x14ac:dyDescent="0.35">
      <c r="A16" s="3" t="s">
        <v>65</v>
      </c>
      <c r="B16" s="1">
        <v>36</v>
      </c>
      <c r="C16">
        <v>140</v>
      </c>
      <c r="J16" t="s">
        <v>67</v>
      </c>
    </row>
    <row r="17" spans="1:19" x14ac:dyDescent="0.35">
      <c r="A17" s="3" t="s">
        <v>11</v>
      </c>
      <c r="B17">
        <v>924</v>
      </c>
      <c r="C17" s="1">
        <v>1441</v>
      </c>
      <c r="G17" t="s">
        <v>11</v>
      </c>
      <c r="M17" t="s">
        <v>53</v>
      </c>
      <c r="N17">
        <v>814</v>
      </c>
      <c r="O17">
        <v>49</v>
      </c>
      <c r="P17">
        <v>60</v>
      </c>
      <c r="Q17">
        <v>923</v>
      </c>
    </row>
    <row r="18" spans="1:19" x14ac:dyDescent="0.35">
      <c r="A18" s="3" t="s">
        <v>87</v>
      </c>
      <c r="B18" s="1">
        <f>B19+B20</f>
        <v>2097</v>
      </c>
      <c r="C18" s="1">
        <f>C19+C20</f>
        <v>2439</v>
      </c>
      <c r="M18" t="s">
        <v>70</v>
      </c>
      <c r="N18" s="1">
        <v>133</v>
      </c>
      <c r="O18">
        <v>4</v>
      </c>
      <c r="P18">
        <v>3</v>
      </c>
      <c r="Q18">
        <v>140</v>
      </c>
      <c r="S18" t="s">
        <v>89</v>
      </c>
    </row>
    <row r="19" spans="1:19" x14ac:dyDescent="0.35">
      <c r="A19" s="3" t="s">
        <v>23</v>
      </c>
      <c r="B19" s="1">
        <v>62</v>
      </c>
      <c r="C19" s="1">
        <v>196</v>
      </c>
      <c r="M19" t="s">
        <v>68</v>
      </c>
      <c r="N19" s="1">
        <v>1296</v>
      </c>
      <c r="O19">
        <v>143</v>
      </c>
      <c r="P19">
        <v>2</v>
      </c>
      <c r="Q19" s="1">
        <v>1441</v>
      </c>
      <c r="S19">
        <f>O19/(Q18+Q19)</f>
        <v>9.0449082858950036E-2</v>
      </c>
    </row>
    <row r="20" spans="1:19" x14ac:dyDescent="0.35">
      <c r="A20" s="3" t="s">
        <v>67</v>
      </c>
      <c r="B20" s="1">
        <v>2035</v>
      </c>
      <c r="C20" s="1">
        <v>2243</v>
      </c>
      <c r="M20" t="s">
        <v>25</v>
      </c>
      <c r="N20">
        <v>0</v>
      </c>
      <c r="O20">
        <v>0</v>
      </c>
      <c r="P20">
        <v>637</v>
      </c>
      <c r="Q20">
        <v>637</v>
      </c>
    </row>
    <row r="21" spans="1:19" x14ac:dyDescent="0.35">
      <c r="B21" s="1"/>
      <c r="C21" s="1"/>
      <c r="N21" s="1"/>
      <c r="Q21" s="1"/>
    </row>
    <row r="22" spans="1:19" x14ac:dyDescent="0.35">
      <c r="A22" s="3" t="s">
        <v>90</v>
      </c>
      <c r="B22" s="13">
        <f>B14/B13</f>
        <v>2.5380710659898477E-2</v>
      </c>
      <c r="C22" s="13">
        <f>C14/C13</f>
        <v>0.3686102236421725</v>
      </c>
      <c r="M22" t="s">
        <v>26</v>
      </c>
      <c r="N22" s="1">
        <v>2243</v>
      </c>
      <c r="O22">
        <v>196</v>
      </c>
      <c r="P22">
        <v>702</v>
      </c>
      <c r="Q22" s="1">
        <v>3141</v>
      </c>
    </row>
    <row r="23" spans="1:19" x14ac:dyDescent="0.35">
      <c r="A23" s="3" t="s">
        <v>85</v>
      </c>
      <c r="B23" s="13">
        <f>B15/B13</f>
        <v>0.97461928934010156</v>
      </c>
      <c r="C23" s="13">
        <f>C15/C13</f>
        <v>0.63138977635782745</v>
      </c>
      <c r="N23" s="1"/>
      <c r="Q23" s="1"/>
    </row>
    <row r="24" spans="1:19" x14ac:dyDescent="0.35">
      <c r="A24" s="3" t="s">
        <v>86</v>
      </c>
      <c r="B24" s="13">
        <f>B19/B18</f>
        <v>2.9566046733428709E-2</v>
      </c>
      <c r="C24" s="13">
        <f>C19/C18</f>
        <v>8.0360803608036074E-2</v>
      </c>
    </row>
    <row r="25" spans="1:19" x14ac:dyDescent="0.35">
      <c r="A25" s="3" t="s">
        <v>91</v>
      </c>
      <c r="B25" s="13">
        <f>B20/B18</f>
        <v>0.97043395326657134</v>
      </c>
      <c r="C25" s="13">
        <f>C20/C18</f>
        <v>0.9196391963919639</v>
      </c>
      <c r="M25" t="s">
        <v>73</v>
      </c>
      <c r="N25" s="1"/>
      <c r="P25" s="1"/>
      <c r="Q25" s="1"/>
    </row>
    <row r="26" spans="1:19" x14ac:dyDescent="0.35">
      <c r="M26" t="s">
        <v>49</v>
      </c>
    </row>
    <row r="27" spans="1:19" x14ac:dyDescent="0.35">
      <c r="C27" s="1"/>
    </row>
    <row r="28" spans="1:19" x14ac:dyDescent="0.35">
      <c r="C28" s="1"/>
      <c r="M28" t="s">
        <v>69</v>
      </c>
      <c r="N28" t="s">
        <v>42</v>
      </c>
      <c r="O28" t="s">
        <v>24</v>
      </c>
      <c r="P28" t="s">
        <v>71</v>
      </c>
      <c r="Q28" t="s">
        <v>26</v>
      </c>
    </row>
    <row r="29" spans="1:19" x14ac:dyDescent="0.35">
      <c r="C29" s="1"/>
    </row>
    <row r="30" spans="1:19" x14ac:dyDescent="0.35">
      <c r="M30" t="s">
        <v>53</v>
      </c>
      <c r="N30">
        <v>19</v>
      </c>
      <c r="O30">
        <v>0</v>
      </c>
      <c r="P30">
        <v>6</v>
      </c>
      <c r="Q30">
        <v>25</v>
      </c>
    </row>
    <row r="31" spans="1:19" x14ac:dyDescent="0.35">
      <c r="M31" t="s">
        <v>70</v>
      </c>
      <c r="N31">
        <v>33</v>
      </c>
      <c r="O31">
        <v>0</v>
      </c>
      <c r="P31">
        <v>3</v>
      </c>
      <c r="Q31">
        <v>36</v>
      </c>
      <c r="S31" t="s">
        <v>89</v>
      </c>
    </row>
    <row r="32" spans="1:19" x14ac:dyDescent="0.35">
      <c r="M32" t="s">
        <v>68</v>
      </c>
      <c r="N32">
        <v>885</v>
      </c>
      <c r="O32">
        <v>36</v>
      </c>
      <c r="P32">
        <v>3</v>
      </c>
      <c r="Q32">
        <v>924</v>
      </c>
      <c r="S32">
        <f>O32/(Q31+Q32)</f>
        <v>3.7499999999999999E-2</v>
      </c>
    </row>
    <row r="33" spans="13:17" x14ac:dyDescent="0.35">
      <c r="M33" t="s">
        <v>25</v>
      </c>
      <c r="N33" s="1">
        <v>1098</v>
      </c>
      <c r="O33">
        <v>26</v>
      </c>
      <c r="P33">
        <v>868</v>
      </c>
      <c r="Q33" s="1">
        <v>1992</v>
      </c>
    </row>
    <row r="35" spans="13:17" x14ac:dyDescent="0.35">
      <c r="M35" t="s">
        <v>26</v>
      </c>
      <c r="N35" s="1">
        <v>2035</v>
      </c>
      <c r="O35">
        <v>62</v>
      </c>
      <c r="P35">
        <v>880</v>
      </c>
      <c r="Q35" s="1">
        <v>2977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BB4D-0046-42B2-AD6F-397A7777EC50}">
  <dimension ref="A1:Z141"/>
  <sheetViews>
    <sheetView workbookViewId="0">
      <selection activeCell="B26" sqref="B26:H33"/>
    </sheetView>
  </sheetViews>
  <sheetFormatPr defaultRowHeight="14.5" x14ac:dyDescent="0.35"/>
  <cols>
    <col min="1" max="1" width="15.1796875" style="20" customWidth="1"/>
    <col min="2" max="16384" width="8.7265625" style="20"/>
  </cols>
  <sheetData>
    <row r="1" spans="1:26" x14ac:dyDescent="0.35">
      <c r="A1" s="20" t="s">
        <v>102</v>
      </c>
    </row>
    <row r="2" spans="1:26" x14ac:dyDescent="0.35">
      <c r="A2" s="20" t="s">
        <v>136</v>
      </c>
    </row>
    <row r="3" spans="1:26" x14ac:dyDescent="0.35">
      <c r="A3" s="20" t="s">
        <v>114</v>
      </c>
    </row>
    <row r="5" spans="1:26" x14ac:dyDescent="0.35">
      <c r="A5" s="1" t="s">
        <v>97</v>
      </c>
      <c r="B5" s="20" t="s">
        <v>54</v>
      </c>
      <c r="C5" s="20" t="s">
        <v>55</v>
      </c>
      <c r="D5" s="20" t="s">
        <v>56</v>
      </c>
      <c r="E5" s="20" t="s">
        <v>16</v>
      </c>
      <c r="F5" s="20" t="s">
        <v>57</v>
      </c>
      <c r="G5" s="11" t="s">
        <v>59</v>
      </c>
      <c r="H5" s="11" t="s">
        <v>58</v>
      </c>
    </row>
    <row r="6" spans="1:26" x14ac:dyDescent="0.35">
      <c r="A6" s="1" t="s">
        <v>96</v>
      </c>
      <c r="B6" s="1">
        <v>201311</v>
      </c>
      <c r="C6" s="1">
        <v>99025</v>
      </c>
      <c r="D6" s="1">
        <v>601451</v>
      </c>
      <c r="E6" s="1">
        <v>820480</v>
      </c>
      <c r="F6" s="1">
        <v>832909</v>
      </c>
      <c r="G6" s="1">
        <v>841632</v>
      </c>
      <c r="H6" s="1">
        <v>999783</v>
      </c>
      <c r="L6" s="1"/>
      <c r="M6" s="1"/>
      <c r="N6" s="1"/>
      <c r="O6" s="1"/>
      <c r="P6" s="1"/>
      <c r="Q6" s="1"/>
      <c r="T6" s="1"/>
      <c r="U6" s="1"/>
      <c r="V6" s="1"/>
      <c r="W6" s="1"/>
      <c r="X6" s="1"/>
      <c r="Y6" s="1"/>
      <c r="Z6" s="1"/>
    </row>
    <row r="7" spans="1:26" x14ac:dyDescent="0.35">
      <c r="A7" s="1" t="s">
        <v>94</v>
      </c>
      <c r="B7" s="1">
        <v>4262</v>
      </c>
      <c r="C7" s="1">
        <v>1632</v>
      </c>
      <c r="D7" s="1">
        <v>6634</v>
      </c>
      <c r="E7" s="1">
        <v>8897</v>
      </c>
      <c r="F7" s="1">
        <v>5869</v>
      </c>
      <c r="G7" s="1">
        <v>5703</v>
      </c>
      <c r="H7" s="1">
        <v>6464</v>
      </c>
      <c r="L7" s="1"/>
      <c r="M7" s="1"/>
      <c r="N7" s="1"/>
      <c r="O7" s="1"/>
      <c r="P7" s="1"/>
      <c r="Q7" s="1"/>
      <c r="T7" s="1"/>
      <c r="U7" s="1"/>
      <c r="V7" s="1"/>
      <c r="W7" s="1"/>
      <c r="X7" s="1"/>
      <c r="Y7" s="1"/>
      <c r="Z7" s="1"/>
    </row>
    <row r="8" spans="1:26" x14ac:dyDescent="0.35">
      <c r="A8" s="1" t="s">
        <v>95</v>
      </c>
      <c r="B8" s="1">
        <v>41055</v>
      </c>
      <c r="C8" s="1">
        <v>21946</v>
      </c>
      <c r="D8" s="1">
        <v>101094</v>
      </c>
      <c r="E8" s="1">
        <v>131359</v>
      </c>
      <c r="F8" s="1">
        <v>156082</v>
      </c>
      <c r="G8" s="1">
        <v>150616</v>
      </c>
      <c r="H8" s="1">
        <v>204776</v>
      </c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</row>
    <row r="9" spans="1:26" x14ac:dyDescent="0.35">
      <c r="A9" s="20" t="s">
        <v>80</v>
      </c>
      <c r="B9" s="1">
        <f>B6-B7-B8</f>
        <v>155994</v>
      </c>
      <c r="C9" s="1">
        <f t="shared" ref="C9:H9" si="0">C6-C7-C8</f>
        <v>75447</v>
      </c>
      <c r="D9" s="1">
        <f t="shared" si="0"/>
        <v>493723</v>
      </c>
      <c r="E9" s="1">
        <f t="shared" si="0"/>
        <v>680224</v>
      </c>
      <c r="F9" s="1">
        <f t="shared" si="0"/>
        <v>670958</v>
      </c>
      <c r="G9" s="1">
        <f t="shared" si="0"/>
        <v>685313</v>
      </c>
      <c r="H9" s="1">
        <f t="shared" si="0"/>
        <v>788543</v>
      </c>
      <c r="L9" s="1"/>
      <c r="M9" s="1"/>
      <c r="N9" s="1"/>
      <c r="O9" s="1"/>
      <c r="P9" s="1"/>
      <c r="Q9" s="1"/>
      <c r="T9" s="1"/>
      <c r="U9" s="1"/>
      <c r="V9" s="1"/>
      <c r="W9" s="1"/>
      <c r="X9" s="1"/>
      <c r="Y9" s="1"/>
      <c r="Z9" s="1"/>
    </row>
    <row r="10" spans="1:26" x14ac:dyDescent="0.35">
      <c r="A10" s="1" t="s">
        <v>65</v>
      </c>
      <c r="B10" s="1">
        <v>11784</v>
      </c>
      <c r="C10" s="1">
        <v>4312</v>
      </c>
      <c r="D10" s="1">
        <v>41141</v>
      </c>
      <c r="E10" s="1">
        <v>59701</v>
      </c>
      <c r="F10" s="1">
        <v>47164</v>
      </c>
      <c r="G10" s="1">
        <v>69746</v>
      </c>
      <c r="H10" s="1">
        <v>85245</v>
      </c>
      <c r="L10" s="1"/>
      <c r="M10" s="1"/>
      <c r="N10" s="1"/>
      <c r="O10" s="1"/>
      <c r="P10" s="1"/>
      <c r="Q10" s="1"/>
      <c r="T10" s="1"/>
      <c r="U10" s="1"/>
      <c r="V10" s="1"/>
      <c r="W10" s="1"/>
      <c r="X10" s="1"/>
      <c r="Y10" s="1"/>
      <c r="Z10" s="1"/>
    </row>
    <row r="11" spans="1:26" x14ac:dyDescent="0.35">
      <c r="A11" s="1" t="s">
        <v>11</v>
      </c>
      <c r="B11" s="1">
        <f>B12+B13</f>
        <v>144210</v>
      </c>
      <c r="C11" s="1">
        <f t="shared" ref="C11:H11" si="1">C12+C13</f>
        <v>71135</v>
      </c>
      <c r="D11" s="1">
        <f t="shared" si="1"/>
        <v>452582</v>
      </c>
      <c r="E11" s="1">
        <f t="shared" si="1"/>
        <v>620523</v>
      </c>
      <c r="F11" s="1">
        <f t="shared" si="1"/>
        <v>623794</v>
      </c>
      <c r="G11" s="1">
        <f t="shared" si="1"/>
        <v>615567</v>
      </c>
      <c r="H11" s="1">
        <f t="shared" si="1"/>
        <v>703298</v>
      </c>
      <c r="L11" s="1"/>
      <c r="M11" s="1"/>
      <c r="N11" s="1"/>
      <c r="O11" s="1"/>
      <c r="P11" s="1"/>
      <c r="Q11" s="1"/>
      <c r="T11" s="1"/>
      <c r="U11" s="1"/>
      <c r="V11" s="1"/>
      <c r="W11" s="1"/>
      <c r="X11" s="1"/>
      <c r="Y11" s="1"/>
      <c r="Z11" s="1"/>
    </row>
    <row r="12" spans="1:26" x14ac:dyDescent="0.35">
      <c r="A12" s="1" t="s">
        <v>12</v>
      </c>
      <c r="B12" s="1">
        <v>6403</v>
      </c>
      <c r="C12" s="1">
        <v>4464</v>
      </c>
      <c r="D12" s="1">
        <v>22189</v>
      </c>
      <c r="E12" s="1">
        <v>16666</v>
      </c>
      <c r="F12" s="1">
        <v>24533</v>
      </c>
      <c r="G12" s="1">
        <v>30161</v>
      </c>
      <c r="H12" s="1">
        <v>33282</v>
      </c>
      <c r="L12" s="1"/>
      <c r="M12" s="1"/>
      <c r="N12" s="1"/>
      <c r="O12" s="1"/>
      <c r="P12" s="1"/>
      <c r="Q12" s="1"/>
    </row>
    <row r="13" spans="1:26" x14ac:dyDescent="0.35">
      <c r="A13" s="1" t="s">
        <v>67</v>
      </c>
      <c r="B13" s="1">
        <v>137807</v>
      </c>
      <c r="C13" s="1">
        <v>66671</v>
      </c>
      <c r="D13" s="1">
        <v>430393</v>
      </c>
      <c r="E13" s="1">
        <v>603857</v>
      </c>
      <c r="F13" s="1">
        <v>599261</v>
      </c>
      <c r="G13" s="1">
        <v>585406</v>
      </c>
      <c r="H13" s="1">
        <v>670016</v>
      </c>
    </row>
    <row r="14" spans="1:26" x14ac:dyDescent="0.35">
      <c r="T14" s="1"/>
      <c r="U14" s="1"/>
      <c r="V14" s="1"/>
      <c r="W14" s="1"/>
      <c r="X14" s="1"/>
      <c r="Y14" s="1"/>
      <c r="Z14" s="1"/>
    </row>
    <row r="15" spans="1:26" x14ac:dyDescent="0.35">
      <c r="A15" s="1" t="s">
        <v>92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  <c r="T15" s="1"/>
      <c r="U15" s="1"/>
      <c r="V15" s="1"/>
      <c r="W15" s="1"/>
      <c r="X15" s="1"/>
      <c r="Y15" s="1"/>
      <c r="Z15" s="1"/>
    </row>
    <row r="16" spans="1:26" x14ac:dyDescent="0.35">
      <c r="A16" s="1" t="s">
        <v>96</v>
      </c>
      <c r="B16" s="1">
        <v>111452</v>
      </c>
      <c r="C16" s="1">
        <v>49693</v>
      </c>
      <c r="D16" s="1">
        <v>312077</v>
      </c>
      <c r="E16" s="1">
        <v>436790</v>
      </c>
      <c r="F16" s="1">
        <v>441958</v>
      </c>
      <c r="G16" s="1">
        <v>445627</v>
      </c>
      <c r="H16" s="1">
        <v>539124</v>
      </c>
      <c r="T16" s="1"/>
      <c r="U16" s="1"/>
      <c r="V16" s="1"/>
      <c r="W16" s="1"/>
      <c r="X16" s="1"/>
      <c r="Y16" s="1"/>
      <c r="Z16" s="1"/>
    </row>
    <row r="17" spans="1:26" x14ac:dyDescent="0.35">
      <c r="A17" s="1" t="s">
        <v>94</v>
      </c>
      <c r="B17" s="1">
        <v>4022</v>
      </c>
      <c r="C17" s="1">
        <v>1528</v>
      </c>
      <c r="D17" s="1">
        <v>5506</v>
      </c>
      <c r="E17" s="1">
        <v>7183</v>
      </c>
      <c r="F17" s="1">
        <v>4701</v>
      </c>
      <c r="G17" s="1">
        <v>4463</v>
      </c>
      <c r="H17" s="1">
        <v>5244</v>
      </c>
      <c r="T17" s="1"/>
      <c r="U17" s="1"/>
      <c r="V17" s="1"/>
      <c r="W17" s="1"/>
      <c r="X17" s="1"/>
      <c r="Y17" s="1"/>
      <c r="Z17" s="1"/>
    </row>
    <row r="18" spans="1:26" x14ac:dyDescent="0.35">
      <c r="A18" s="1" t="s">
        <v>95</v>
      </c>
      <c r="B18" s="1">
        <v>17721</v>
      </c>
      <c r="C18" s="1">
        <v>8632</v>
      </c>
      <c r="D18" s="1">
        <v>43322</v>
      </c>
      <c r="E18" s="1">
        <v>56277</v>
      </c>
      <c r="F18" s="1">
        <v>76024</v>
      </c>
      <c r="G18" s="1">
        <v>82334</v>
      </c>
      <c r="H18" s="1">
        <v>118656</v>
      </c>
      <c r="T18" s="1"/>
      <c r="U18" s="1"/>
      <c r="V18" s="1"/>
      <c r="W18" s="1"/>
      <c r="X18" s="1"/>
      <c r="Y18" s="1"/>
      <c r="Z18" s="1"/>
    </row>
    <row r="19" spans="1:26" x14ac:dyDescent="0.35">
      <c r="A19" s="20" t="s">
        <v>80</v>
      </c>
      <c r="B19" s="1">
        <f>B16-B17-B18</f>
        <v>89709</v>
      </c>
      <c r="C19" s="1">
        <f t="shared" ref="C19:H19" si="2">C16-C17-C18</f>
        <v>39533</v>
      </c>
      <c r="D19" s="1">
        <f t="shared" si="2"/>
        <v>263249</v>
      </c>
      <c r="E19" s="1">
        <f t="shared" si="2"/>
        <v>373330</v>
      </c>
      <c r="F19" s="1">
        <f t="shared" si="2"/>
        <v>361233</v>
      </c>
      <c r="G19" s="1">
        <f t="shared" si="2"/>
        <v>358830</v>
      </c>
      <c r="H19" s="1">
        <f t="shared" si="2"/>
        <v>415224</v>
      </c>
      <c r="T19" s="1"/>
      <c r="U19" s="1"/>
      <c r="V19" s="1"/>
      <c r="W19" s="1"/>
      <c r="X19" s="1"/>
      <c r="Y19" s="1"/>
      <c r="Z19" s="1"/>
    </row>
    <row r="20" spans="1:26" x14ac:dyDescent="0.35">
      <c r="A20" s="1" t="s">
        <v>65</v>
      </c>
      <c r="B20" s="1">
        <v>7977</v>
      </c>
      <c r="C20" s="1">
        <v>2505</v>
      </c>
      <c r="D20" s="1">
        <v>25431</v>
      </c>
      <c r="E20" s="1">
        <v>34787</v>
      </c>
      <c r="F20" s="1">
        <v>25187</v>
      </c>
      <c r="G20" s="1">
        <v>39309</v>
      </c>
      <c r="H20" s="1">
        <v>47859</v>
      </c>
    </row>
    <row r="21" spans="1:26" x14ac:dyDescent="0.35">
      <c r="A21" s="1" t="s">
        <v>11</v>
      </c>
      <c r="B21" s="1">
        <f>B22+B23</f>
        <v>81732</v>
      </c>
      <c r="C21" s="1">
        <f t="shared" ref="C21:H21" si="3">C22+C23</f>
        <v>37028</v>
      </c>
      <c r="D21" s="1">
        <f t="shared" si="3"/>
        <v>237818</v>
      </c>
      <c r="E21" s="1">
        <f t="shared" si="3"/>
        <v>338543</v>
      </c>
      <c r="F21" s="1">
        <f t="shared" si="3"/>
        <v>336046</v>
      </c>
      <c r="G21" s="1">
        <f t="shared" si="3"/>
        <v>319521</v>
      </c>
      <c r="H21" s="1">
        <f t="shared" si="3"/>
        <v>367365</v>
      </c>
    </row>
    <row r="22" spans="1:26" x14ac:dyDescent="0.35">
      <c r="A22" s="1" t="s">
        <v>12</v>
      </c>
      <c r="B22" s="1">
        <v>2004</v>
      </c>
      <c r="C22" s="1">
        <v>1322</v>
      </c>
      <c r="D22" s="1">
        <v>6557</v>
      </c>
      <c r="E22" s="1">
        <v>4606</v>
      </c>
      <c r="F22" s="1">
        <v>6687</v>
      </c>
      <c r="G22" s="1">
        <v>7409</v>
      </c>
      <c r="H22" s="1">
        <v>8538</v>
      </c>
      <c r="T22" s="1"/>
      <c r="U22" s="1"/>
      <c r="V22" s="1"/>
      <c r="W22" s="1"/>
      <c r="X22" s="1"/>
      <c r="Y22" s="1"/>
      <c r="Z22" s="1"/>
    </row>
    <row r="23" spans="1:26" x14ac:dyDescent="0.35">
      <c r="A23" s="1" t="s">
        <v>67</v>
      </c>
      <c r="B23" s="1">
        <v>79728</v>
      </c>
      <c r="C23" s="1">
        <v>35706</v>
      </c>
      <c r="D23" s="1">
        <v>231261</v>
      </c>
      <c r="E23" s="1">
        <v>333937</v>
      </c>
      <c r="F23" s="1">
        <v>329359</v>
      </c>
      <c r="G23" s="1">
        <v>312112</v>
      </c>
      <c r="H23" s="1">
        <v>358827</v>
      </c>
      <c r="T23" s="1"/>
      <c r="U23" s="1"/>
      <c r="V23" s="1"/>
      <c r="W23" s="1"/>
      <c r="X23" s="1"/>
      <c r="Y23" s="1"/>
      <c r="Z23" s="1"/>
    </row>
    <row r="24" spans="1:26" x14ac:dyDescent="0.35">
      <c r="T24" s="1"/>
      <c r="U24" s="1"/>
      <c r="V24" s="1"/>
      <c r="W24" s="1"/>
      <c r="X24" s="1"/>
      <c r="Y24" s="1"/>
      <c r="Z24" s="1"/>
    </row>
    <row r="25" spans="1:26" x14ac:dyDescent="0.35">
      <c r="A25" s="1" t="s">
        <v>93</v>
      </c>
      <c r="B25" s="20" t="s">
        <v>54</v>
      </c>
      <c r="C25" s="20" t="s">
        <v>55</v>
      </c>
      <c r="D25" s="20" t="s">
        <v>56</v>
      </c>
      <c r="E25" s="20" t="s">
        <v>16</v>
      </c>
      <c r="F25" s="20" t="s">
        <v>57</v>
      </c>
      <c r="G25" s="11" t="s">
        <v>59</v>
      </c>
      <c r="H25" s="11" t="s">
        <v>58</v>
      </c>
      <c r="T25" s="1"/>
      <c r="U25" s="1"/>
      <c r="V25" s="1"/>
      <c r="W25" s="1"/>
      <c r="X25" s="1"/>
      <c r="Y25" s="1"/>
      <c r="Z25" s="1"/>
    </row>
    <row r="26" spans="1:26" x14ac:dyDescent="0.35">
      <c r="A26" s="1" t="s">
        <v>96</v>
      </c>
      <c r="B26" s="1">
        <v>89859</v>
      </c>
      <c r="C26" s="1">
        <v>49332</v>
      </c>
      <c r="D26" s="1">
        <v>289374</v>
      </c>
      <c r="E26" s="1">
        <v>383690</v>
      </c>
      <c r="F26" s="1">
        <v>390951</v>
      </c>
      <c r="G26" s="1">
        <v>396005</v>
      </c>
      <c r="H26" s="1">
        <v>460659</v>
      </c>
      <c r="T26" s="1"/>
      <c r="U26" s="1"/>
      <c r="V26" s="1"/>
      <c r="W26" s="1"/>
      <c r="X26" s="1"/>
      <c r="Y26" s="1"/>
      <c r="Z26" s="1"/>
    </row>
    <row r="27" spans="1:26" x14ac:dyDescent="0.35">
      <c r="A27" s="1" t="s">
        <v>94</v>
      </c>
      <c r="B27" s="1">
        <v>240</v>
      </c>
      <c r="C27" s="1">
        <v>104</v>
      </c>
      <c r="D27" s="1">
        <v>1128</v>
      </c>
      <c r="E27" s="1">
        <v>1714</v>
      </c>
      <c r="F27" s="1">
        <v>1168</v>
      </c>
      <c r="G27" s="1">
        <v>1240</v>
      </c>
      <c r="H27" s="1">
        <v>1220</v>
      </c>
      <c r="T27" s="1"/>
      <c r="U27" s="1"/>
      <c r="V27" s="1"/>
      <c r="W27" s="1"/>
      <c r="X27" s="1"/>
      <c r="Y27" s="1"/>
      <c r="Z27" s="1"/>
    </row>
    <row r="28" spans="1:26" x14ac:dyDescent="0.35">
      <c r="A28" s="1" t="s">
        <v>95</v>
      </c>
      <c r="B28" s="1">
        <v>23334</v>
      </c>
      <c r="C28" s="1">
        <v>13314</v>
      </c>
      <c r="D28" s="1">
        <v>57772</v>
      </c>
      <c r="E28" s="1">
        <v>75082</v>
      </c>
      <c r="F28" s="1">
        <v>80058</v>
      </c>
      <c r="G28" s="1">
        <v>68282</v>
      </c>
      <c r="H28" s="1">
        <v>86120</v>
      </c>
    </row>
    <row r="29" spans="1:26" x14ac:dyDescent="0.35">
      <c r="A29" s="20" t="s">
        <v>80</v>
      </c>
      <c r="B29" s="1">
        <f>B26-B27-B28</f>
        <v>66285</v>
      </c>
      <c r="C29" s="1">
        <f t="shared" ref="C29:H29" si="4">C26-C27-C28</f>
        <v>35914</v>
      </c>
      <c r="D29" s="1">
        <f t="shared" si="4"/>
        <v>230474</v>
      </c>
      <c r="E29" s="1">
        <f t="shared" si="4"/>
        <v>306894</v>
      </c>
      <c r="F29" s="1">
        <f t="shared" si="4"/>
        <v>309725</v>
      </c>
      <c r="G29" s="1">
        <f t="shared" si="4"/>
        <v>326483</v>
      </c>
      <c r="H29" s="1">
        <f t="shared" si="4"/>
        <v>373319</v>
      </c>
    </row>
    <row r="30" spans="1:26" x14ac:dyDescent="0.35">
      <c r="A30" s="1" t="s">
        <v>65</v>
      </c>
      <c r="B30" s="1">
        <v>3807</v>
      </c>
      <c r="C30" s="1">
        <v>1807</v>
      </c>
      <c r="D30" s="1">
        <v>15710</v>
      </c>
      <c r="E30" s="1">
        <v>24914</v>
      </c>
      <c r="F30" s="1">
        <v>21977</v>
      </c>
      <c r="G30" s="1">
        <v>30437</v>
      </c>
      <c r="H30" s="1">
        <v>37386</v>
      </c>
    </row>
    <row r="31" spans="1:26" x14ac:dyDescent="0.35">
      <c r="A31" s="1" t="s">
        <v>11</v>
      </c>
      <c r="B31" s="1">
        <f>B32+B33</f>
        <v>62478</v>
      </c>
      <c r="C31" s="1">
        <f t="shared" ref="C31:H31" si="5">C32+C33</f>
        <v>34107</v>
      </c>
      <c r="D31" s="1">
        <f t="shared" si="5"/>
        <v>214764</v>
      </c>
      <c r="E31" s="1">
        <f t="shared" si="5"/>
        <v>281980</v>
      </c>
      <c r="F31" s="1">
        <f t="shared" si="5"/>
        <v>287748</v>
      </c>
      <c r="G31" s="1">
        <f t="shared" si="5"/>
        <v>296046</v>
      </c>
      <c r="H31" s="1">
        <f t="shared" si="5"/>
        <v>335933</v>
      </c>
    </row>
    <row r="32" spans="1:26" x14ac:dyDescent="0.35">
      <c r="A32" s="1" t="s">
        <v>12</v>
      </c>
      <c r="B32" s="1">
        <v>4399</v>
      </c>
      <c r="C32" s="1">
        <v>3142</v>
      </c>
      <c r="D32" s="1">
        <v>15632</v>
      </c>
      <c r="E32" s="1">
        <v>12060</v>
      </c>
      <c r="F32" s="1">
        <v>17846</v>
      </c>
      <c r="G32" s="1">
        <v>22752</v>
      </c>
      <c r="H32" s="1">
        <v>24744</v>
      </c>
    </row>
    <row r="33" spans="1:14" x14ac:dyDescent="0.35">
      <c r="A33" s="1" t="s">
        <v>67</v>
      </c>
      <c r="B33" s="1">
        <v>58079</v>
      </c>
      <c r="C33" s="1">
        <v>30965</v>
      </c>
      <c r="D33" s="1">
        <v>199132</v>
      </c>
      <c r="E33" s="1">
        <v>269920</v>
      </c>
      <c r="F33" s="1">
        <v>269902</v>
      </c>
      <c r="G33" s="1">
        <v>273294</v>
      </c>
      <c r="H33" s="1">
        <v>311189</v>
      </c>
    </row>
    <row r="35" spans="1:14" x14ac:dyDescent="0.35">
      <c r="A35" s="20" t="s">
        <v>74</v>
      </c>
      <c r="B35" s="1"/>
      <c r="C35" s="1"/>
      <c r="D35" s="1"/>
      <c r="E35" s="1"/>
      <c r="F35" s="1"/>
      <c r="G35" s="1"/>
      <c r="H35" s="1"/>
    </row>
    <row r="36" spans="1:14" x14ac:dyDescent="0.35">
      <c r="A36" s="20" t="s">
        <v>81</v>
      </c>
      <c r="B36" s="1"/>
      <c r="C36" s="1"/>
      <c r="D36" s="1"/>
      <c r="E36" s="1"/>
      <c r="F36" s="1"/>
      <c r="G36" s="1"/>
      <c r="H36" s="1"/>
    </row>
    <row r="37" spans="1:14" x14ac:dyDescent="0.35">
      <c r="A37" s="1"/>
      <c r="B37" s="1"/>
      <c r="C37" s="1"/>
      <c r="D37" s="1"/>
      <c r="E37" s="1"/>
      <c r="F37" s="1"/>
      <c r="G37" s="1"/>
      <c r="H37" s="1"/>
    </row>
    <row r="38" spans="1:14" x14ac:dyDescent="0.35">
      <c r="A38" s="1" t="s">
        <v>97</v>
      </c>
      <c r="B38" s="20" t="s">
        <v>54</v>
      </c>
      <c r="C38" s="20" t="s">
        <v>55</v>
      </c>
      <c r="D38" s="20" t="s">
        <v>56</v>
      </c>
      <c r="E38" s="20" t="s">
        <v>16</v>
      </c>
      <c r="F38" s="20" t="s">
        <v>57</v>
      </c>
      <c r="G38" s="11" t="s">
        <v>59</v>
      </c>
      <c r="H38" s="11" t="s">
        <v>58</v>
      </c>
    </row>
    <row r="39" spans="1:14" x14ac:dyDescent="0.35">
      <c r="A39" s="1" t="s">
        <v>96</v>
      </c>
      <c r="B39" s="10">
        <f t="shared" ref="B39:H43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"/>
      <c r="J39" s="1"/>
      <c r="K39" s="1"/>
      <c r="L39" s="1"/>
    </row>
    <row r="40" spans="1:14" x14ac:dyDescent="0.35">
      <c r="A40" s="1" t="s">
        <v>94</v>
      </c>
      <c r="B40" s="10">
        <f t="shared" si="6"/>
        <v>2.1171222635623488E-2</v>
      </c>
      <c r="C40" s="10">
        <f t="shared" si="6"/>
        <v>1.6480686695278971E-2</v>
      </c>
      <c r="D40" s="10">
        <f t="shared" si="6"/>
        <v>1.1029992468214369E-2</v>
      </c>
      <c r="E40" s="10">
        <f t="shared" si="6"/>
        <v>1.0843652496099844E-2</v>
      </c>
      <c r="F40" s="10">
        <f t="shared" si="6"/>
        <v>7.0463880207801812E-3</v>
      </c>
      <c r="G40" s="10">
        <f t="shared" si="6"/>
        <v>6.7761206798220598E-3</v>
      </c>
      <c r="H40" s="10">
        <f t="shared" si="6"/>
        <v>6.4654029924493617E-3</v>
      </c>
      <c r="I40" s="1"/>
      <c r="J40" s="1"/>
      <c r="K40" s="1"/>
      <c r="L40" s="1"/>
    </row>
    <row r="41" spans="1:14" x14ac:dyDescent="0.35">
      <c r="A41" s="1" t="s">
        <v>95</v>
      </c>
      <c r="B41" s="10">
        <f t="shared" si="6"/>
        <v>0.20393818519603996</v>
      </c>
      <c r="C41" s="10">
        <f t="shared" si="6"/>
        <v>0.2216208028275688</v>
      </c>
      <c r="D41" s="10">
        <f t="shared" si="6"/>
        <v>0.16808351802557481</v>
      </c>
      <c r="E41" s="10">
        <f t="shared" si="6"/>
        <v>0.16010018525741029</v>
      </c>
      <c r="F41" s="10">
        <f t="shared" si="6"/>
        <v>0.18739382093361939</v>
      </c>
      <c r="G41" s="10">
        <f t="shared" si="6"/>
        <v>0.17895707387551804</v>
      </c>
      <c r="H41" s="10">
        <f t="shared" si="6"/>
        <v>0.20482044603678998</v>
      </c>
      <c r="I41" s="1"/>
      <c r="J41" s="1"/>
      <c r="K41" s="1"/>
      <c r="L41" s="1"/>
    </row>
    <row r="42" spans="1:14" x14ac:dyDescent="0.35">
      <c r="A42" s="20" t="s">
        <v>80</v>
      </c>
      <c r="B42" s="10">
        <f t="shared" si="6"/>
        <v>0.77489059216833656</v>
      </c>
      <c r="C42" s="10">
        <f t="shared" si="6"/>
        <v>0.76189851047715218</v>
      </c>
      <c r="D42" s="10">
        <f t="shared" si="6"/>
        <v>0.82088648950621079</v>
      </c>
      <c r="E42" s="10">
        <f t="shared" si="6"/>
        <v>0.82905616224648981</v>
      </c>
      <c r="F42" s="10">
        <f t="shared" si="6"/>
        <v>0.80555979104560038</v>
      </c>
      <c r="G42" s="10">
        <f t="shared" si="6"/>
        <v>0.8142668054446599</v>
      </c>
      <c r="H42" s="10">
        <f t="shared" si="6"/>
        <v>0.7887141509707607</v>
      </c>
    </row>
    <row r="43" spans="1:14" x14ac:dyDescent="0.35">
      <c r="A43" s="1" t="s">
        <v>65</v>
      </c>
      <c r="B43" s="10">
        <f t="shared" si="6"/>
        <v>5.8536294588969306E-2</v>
      </c>
      <c r="C43" s="10">
        <f t="shared" si="6"/>
        <v>4.3544559454683163E-2</v>
      </c>
      <c r="D43" s="10">
        <f t="shared" si="6"/>
        <v>6.8402912290444276E-2</v>
      </c>
      <c r="E43" s="10">
        <f t="shared" si="6"/>
        <v>7.2763504290171602E-2</v>
      </c>
      <c r="F43" s="10">
        <f t="shared" si="6"/>
        <v>5.6625633772717066E-2</v>
      </c>
      <c r="G43" s="10">
        <f t="shared" si="6"/>
        <v>8.2869947910725827E-2</v>
      </c>
      <c r="H43" s="10">
        <f t="shared" si="6"/>
        <v>8.5263502179973055E-2</v>
      </c>
    </row>
    <row r="44" spans="1:14" x14ac:dyDescent="0.35">
      <c r="A44" s="1" t="s">
        <v>11</v>
      </c>
      <c r="B44" s="10">
        <f t="shared" ref="B44:H46" si="7">B11/B$6</f>
        <v>0.71635429757936719</v>
      </c>
      <c r="C44" s="10">
        <f t="shared" si="7"/>
        <v>0.71835395102246913</v>
      </c>
      <c r="D44" s="10">
        <f t="shared" si="7"/>
        <v>0.75248357721576653</v>
      </c>
      <c r="E44" s="10">
        <f t="shared" si="7"/>
        <v>0.75629265795631828</v>
      </c>
      <c r="F44" s="10">
        <f t="shared" si="7"/>
        <v>0.74893415727288337</v>
      </c>
      <c r="G44" s="10">
        <f t="shared" si="7"/>
        <v>0.73139685753393402</v>
      </c>
      <c r="H44" s="10">
        <f t="shared" si="7"/>
        <v>0.70345064879078756</v>
      </c>
    </row>
    <row r="45" spans="1:14" x14ac:dyDescent="0.35">
      <c r="A45" s="1" t="s">
        <v>12</v>
      </c>
      <c r="B45" s="10">
        <f t="shared" si="7"/>
        <v>3.1806508337845422E-2</v>
      </c>
      <c r="C45" s="10">
        <f t="shared" si="7"/>
        <v>4.5079525372380712E-2</v>
      </c>
      <c r="D45" s="10">
        <f t="shared" si="7"/>
        <v>3.6892448428882819E-2</v>
      </c>
      <c r="E45" s="10">
        <f t="shared" si="7"/>
        <v>2.0312500000000001E-2</v>
      </c>
      <c r="F45" s="10">
        <f t="shared" si="7"/>
        <v>2.9454598281444911E-2</v>
      </c>
      <c r="G45" s="10">
        <f t="shared" si="7"/>
        <v>3.5836327516064026E-2</v>
      </c>
      <c r="H45" s="10">
        <f t="shared" si="7"/>
        <v>3.3289223761556255E-2</v>
      </c>
      <c r="I45" s="1"/>
      <c r="J45" s="1"/>
      <c r="K45" s="1"/>
      <c r="L45" s="1"/>
      <c r="M45" s="1"/>
      <c r="N45" s="1"/>
    </row>
    <row r="46" spans="1:14" x14ac:dyDescent="0.35">
      <c r="A46" s="1" t="s">
        <v>67</v>
      </c>
      <c r="B46" s="10">
        <f t="shared" si="7"/>
        <v>0.68454778924152182</v>
      </c>
      <c r="C46" s="10">
        <f t="shared" si="7"/>
        <v>0.67327442565008833</v>
      </c>
      <c r="D46" s="10">
        <f t="shared" si="7"/>
        <v>0.71559112878688369</v>
      </c>
      <c r="E46" s="10">
        <f t="shared" si="7"/>
        <v>0.73598015795631822</v>
      </c>
      <c r="F46" s="10">
        <f t="shared" si="7"/>
        <v>0.71947955899143845</v>
      </c>
      <c r="G46" s="10">
        <f t="shared" si="7"/>
        <v>0.69556053001786999</v>
      </c>
      <c r="H46" s="10">
        <f t="shared" si="7"/>
        <v>0.67016142502923137</v>
      </c>
      <c r="I46" s="1"/>
      <c r="J46" s="1"/>
      <c r="N46" s="1"/>
    </row>
    <row r="47" spans="1:14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 t="s">
        <v>92</v>
      </c>
      <c r="B48" s="20" t="s">
        <v>54</v>
      </c>
      <c r="C48" s="20" t="s">
        <v>55</v>
      </c>
      <c r="D48" s="20" t="s">
        <v>56</v>
      </c>
      <c r="E48" s="20" t="s">
        <v>16</v>
      </c>
      <c r="F48" s="20" t="s">
        <v>57</v>
      </c>
      <c r="G48" s="11" t="s">
        <v>59</v>
      </c>
      <c r="H48" s="11" t="s">
        <v>58</v>
      </c>
    </row>
    <row r="49" spans="1:14" x14ac:dyDescent="0.35">
      <c r="A49" s="1" t="s">
        <v>96</v>
      </c>
      <c r="B49" s="10">
        <f>B16/B$16</f>
        <v>1</v>
      </c>
      <c r="C49" s="10">
        <f t="shared" ref="C49:H50" si="8">C16/C$16</f>
        <v>1</v>
      </c>
      <c r="D49" s="10">
        <f t="shared" si="8"/>
        <v>1</v>
      </c>
      <c r="E49" s="10">
        <f t="shared" si="8"/>
        <v>1</v>
      </c>
      <c r="F49" s="10">
        <f t="shared" si="8"/>
        <v>1</v>
      </c>
      <c r="G49" s="10">
        <f t="shared" si="8"/>
        <v>1</v>
      </c>
      <c r="H49" s="10">
        <f t="shared" si="8"/>
        <v>1</v>
      </c>
      <c r="I49" s="1"/>
      <c r="J49" s="1"/>
      <c r="K49" s="1"/>
      <c r="L49" s="1"/>
    </row>
    <row r="50" spans="1:14" x14ac:dyDescent="0.35">
      <c r="A50" s="1" t="s">
        <v>94</v>
      </c>
      <c r="B50" s="10">
        <f>B17/B$16</f>
        <v>3.6087284212037468E-2</v>
      </c>
      <c r="C50" s="10">
        <f t="shared" si="8"/>
        <v>3.0748797617370656E-2</v>
      </c>
      <c r="D50" s="10">
        <f t="shared" si="8"/>
        <v>1.7643081675355762E-2</v>
      </c>
      <c r="E50" s="10">
        <f t="shared" si="8"/>
        <v>1.644497355708693E-2</v>
      </c>
      <c r="F50" s="10">
        <f t="shared" si="8"/>
        <v>1.0636757338932658E-2</v>
      </c>
      <c r="G50" s="10">
        <f t="shared" si="8"/>
        <v>1.0015102316511343E-2</v>
      </c>
      <c r="H50" s="10">
        <f t="shared" si="8"/>
        <v>9.7268902886905421E-3</v>
      </c>
      <c r="I50" s="1"/>
      <c r="J50" s="1"/>
      <c r="K50" s="1"/>
      <c r="L50" s="1"/>
    </row>
    <row r="51" spans="1:14" x14ac:dyDescent="0.35">
      <c r="A51" s="1" t="s">
        <v>95</v>
      </c>
      <c r="B51" s="10">
        <f t="shared" ref="B51:H55" si="9">B18/B$16</f>
        <v>0.15900118436636398</v>
      </c>
      <c r="C51" s="10">
        <f t="shared" si="9"/>
        <v>0.17370655826776407</v>
      </c>
      <c r="D51" s="10">
        <f t="shared" si="9"/>
        <v>0.13881830445691287</v>
      </c>
      <c r="E51" s="10">
        <f t="shared" si="9"/>
        <v>0.12884223539916206</v>
      </c>
      <c r="F51" s="10">
        <f t="shared" si="9"/>
        <v>0.17201634544458977</v>
      </c>
      <c r="G51" s="10">
        <f t="shared" si="9"/>
        <v>0.18475990009582005</v>
      </c>
      <c r="H51" s="10">
        <f t="shared" si="9"/>
        <v>0.2200903688205311</v>
      </c>
      <c r="I51" s="1"/>
      <c r="J51" s="1"/>
      <c r="K51" s="1"/>
      <c r="L51" s="1"/>
    </row>
    <row r="52" spans="1:14" s="14" customFormat="1" x14ac:dyDescent="0.35">
      <c r="A52" s="14" t="s">
        <v>80</v>
      </c>
      <c r="B52" s="15">
        <f t="shared" si="9"/>
        <v>0.80491153142159855</v>
      </c>
      <c r="C52" s="15">
        <f t="shared" si="9"/>
        <v>0.79554464411486525</v>
      </c>
      <c r="D52" s="15">
        <f t="shared" si="9"/>
        <v>0.84353861386773132</v>
      </c>
      <c r="E52" s="15">
        <f t="shared" si="9"/>
        <v>0.85471279104375097</v>
      </c>
      <c r="F52" s="15">
        <f t="shared" si="9"/>
        <v>0.81734689721647757</v>
      </c>
      <c r="G52" s="15">
        <f t="shared" si="9"/>
        <v>0.80522499758766863</v>
      </c>
      <c r="H52" s="15">
        <f t="shared" si="9"/>
        <v>0.77018274089077843</v>
      </c>
    </row>
    <row r="53" spans="1:14" x14ac:dyDescent="0.35">
      <c r="A53" s="1" t="s">
        <v>65</v>
      </c>
      <c r="B53" s="10">
        <f t="shared" si="9"/>
        <v>7.1573412769622799E-2</v>
      </c>
      <c r="C53" s="10">
        <f t="shared" si="9"/>
        <v>5.0409514418529776E-2</v>
      </c>
      <c r="D53" s="10">
        <f t="shared" si="9"/>
        <v>8.148950419287547E-2</v>
      </c>
      <c r="E53" s="10">
        <f t="shared" si="9"/>
        <v>7.9642391080381875E-2</v>
      </c>
      <c r="F53" s="10">
        <f t="shared" si="9"/>
        <v>5.6989578195213123E-2</v>
      </c>
      <c r="G53" s="10">
        <f t="shared" si="9"/>
        <v>8.8210543795595869E-2</v>
      </c>
      <c r="H53" s="10">
        <f t="shared" si="9"/>
        <v>8.8771785340663739E-2</v>
      </c>
    </row>
    <row r="54" spans="1:14" x14ac:dyDescent="0.35">
      <c r="A54" s="1" t="s">
        <v>11</v>
      </c>
      <c r="B54" s="10">
        <f t="shared" si="9"/>
        <v>0.73333811865197573</v>
      </c>
      <c r="C54" s="10">
        <f t="shared" si="9"/>
        <v>0.74513512969633555</v>
      </c>
      <c r="D54" s="10">
        <f t="shared" si="9"/>
        <v>0.76204910967485584</v>
      </c>
      <c r="E54" s="10">
        <f t="shared" si="9"/>
        <v>0.77507039996336913</v>
      </c>
      <c r="F54" s="10">
        <f t="shared" si="9"/>
        <v>0.76035731902126447</v>
      </c>
      <c r="G54" s="10">
        <f t="shared" si="9"/>
        <v>0.71701445379207274</v>
      </c>
      <c r="H54" s="10">
        <f t="shared" si="9"/>
        <v>0.68141095555011466</v>
      </c>
    </row>
    <row r="55" spans="1:14" x14ac:dyDescent="0.35">
      <c r="A55" s="1" t="s">
        <v>12</v>
      </c>
      <c r="B55" s="10">
        <f t="shared" si="9"/>
        <v>1.7980834798837168E-2</v>
      </c>
      <c r="C55" s="10">
        <f t="shared" si="9"/>
        <v>2.6603344535447649E-2</v>
      </c>
      <c r="D55" s="10">
        <f t="shared" si="9"/>
        <v>2.1010840273394067E-2</v>
      </c>
      <c r="E55" s="10">
        <f t="shared" si="9"/>
        <v>1.0545113212298816E-2</v>
      </c>
      <c r="F55" s="10">
        <f t="shared" si="9"/>
        <v>1.5130397006050348E-2</v>
      </c>
      <c r="G55" s="10">
        <f t="shared" si="9"/>
        <v>1.6626012337672538E-2</v>
      </c>
      <c r="H55" s="10">
        <f t="shared" si="9"/>
        <v>1.5836801923119728E-2</v>
      </c>
      <c r="I55" s="1"/>
      <c r="J55" s="1"/>
      <c r="K55" s="1"/>
      <c r="L55" s="1"/>
      <c r="M55" s="1"/>
      <c r="N55" s="1"/>
    </row>
    <row r="56" spans="1:14" x14ac:dyDescent="0.35">
      <c r="A56" s="1" t="s">
        <v>67</v>
      </c>
      <c r="B56" s="10">
        <f t="shared" ref="B56:H56" si="10">B23/B$16</f>
        <v>0.71535728385313857</v>
      </c>
      <c r="C56" s="10">
        <f t="shared" si="10"/>
        <v>0.71853178516088789</v>
      </c>
      <c r="D56" s="10">
        <f t="shared" si="10"/>
        <v>0.74103826940146178</v>
      </c>
      <c r="E56" s="10">
        <f t="shared" si="10"/>
        <v>0.76452528675107034</v>
      </c>
      <c r="F56" s="10">
        <f t="shared" si="10"/>
        <v>0.74522692201521412</v>
      </c>
      <c r="G56" s="10">
        <f t="shared" si="10"/>
        <v>0.70038844145440016</v>
      </c>
      <c r="H56" s="10">
        <f t="shared" si="10"/>
        <v>0.6655741536269949</v>
      </c>
      <c r="I56" s="1"/>
      <c r="J56" s="1"/>
      <c r="N56" s="1"/>
    </row>
    <row r="57" spans="1:14" x14ac:dyDescent="0.35">
      <c r="B57" s="1"/>
      <c r="C57" s="1"/>
      <c r="D57" s="1"/>
      <c r="E57" s="1"/>
      <c r="G57" s="1"/>
      <c r="H57" s="1"/>
      <c r="K57" s="1"/>
    </row>
    <row r="58" spans="1:14" x14ac:dyDescent="0.35">
      <c r="A58" s="1" t="s">
        <v>93</v>
      </c>
      <c r="B58" s="20" t="s">
        <v>54</v>
      </c>
      <c r="C58" s="20" t="s">
        <v>55</v>
      </c>
      <c r="D58" s="20" t="s">
        <v>56</v>
      </c>
      <c r="E58" s="20" t="s">
        <v>16</v>
      </c>
      <c r="F58" s="20" t="s">
        <v>57</v>
      </c>
      <c r="G58" s="11" t="s">
        <v>59</v>
      </c>
      <c r="H58" s="11" t="s">
        <v>58</v>
      </c>
    </row>
    <row r="59" spans="1:14" x14ac:dyDescent="0.35">
      <c r="A59" s="1" t="s">
        <v>96</v>
      </c>
      <c r="B59" s="10">
        <f>B26/B$26</f>
        <v>1</v>
      </c>
      <c r="C59" s="10">
        <f t="shared" ref="C59:H59" si="11">C26/C$26</f>
        <v>1</v>
      </c>
      <c r="D59" s="10">
        <f t="shared" si="11"/>
        <v>1</v>
      </c>
      <c r="E59" s="10">
        <f t="shared" si="11"/>
        <v>1</v>
      </c>
      <c r="F59" s="10">
        <f t="shared" si="11"/>
        <v>1</v>
      </c>
      <c r="G59" s="10">
        <f t="shared" si="11"/>
        <v>1</v>
      </c>
      <c r="H59" s="10">
        <f t="shared" si="11"/>
        <v>1</v>
      </c>
    </row>
    <row r="60" spans="1:14" x14ac:dyDescent="0.35">
      <c r="A60" s="1" t="s">
        <v>94</v>
      </c>
      <c r="B60" s="10">
        <f t="shared" ref="B60:H64" si="12">B27/B$26</f>
        <v>2.6708509998998433E-3</v>
      </c>
      <c r="C60" s="10">
        <f t="shared" si="12"/>
        <v>2.1081650855428527E-3</v>
      </c>
      <c r="D60" s="10">
        <f t="shared" si="12"/>
        <v>3.8980696261585353E-3</v>
      </c>
      <c r="E60" s="10">
        <f t="shared" si="12"/>
        <v>4.4671479579869167E-3</v>
      </c>
      <c r="F60" s="10">
        <f t="shared" si="12"/>
        <v>2.9875866796606225E-3</v>
      </c>
      <c r="G60" s="10">
        <f t="shared" si="12"/>
        <v>3.1312735950303656E-3</v>
      </c>
      <c r="H60" s="10">
        <f t="shared" si="12"/>
        <v>2.6483798210824058E-3</v>
      </c>
    </row>
    <row r="61" spans="1:14" x14ac:dyDescent="0.35">
      <c r="A61" s="1" t="s">
        <v>95</v>
      </c>
      <c r="B61" s="10">
        <f t="shared" si="12"/>
        <v>0.25967348846526223</v>
      </c>
      <c r="C61" s="10">
        <f t="shared" si="12"/>
        <v>0.26988567258574558</v>
      </c>
      <c r="D61" s="10">
        <f t="shared" si="12"/>
        <v>0.19964475039222598</v>
      </c>
      <c r="E61" s="10">
        <f t="shared" si="12"/>
        <v>0.19568401574187494</v>
      </c>
      <c r="F61" s="10">
        <f t="shared" si="12"/>
        <v>0.20477758082214906</v>
      </c>
      <c r="G61" s="10">
        <f t="shared" si="12"/>
        <v>0.17242711581924472</v>
      </c>
      <c r="H61" s="10">
        <f t="shared" si="12"/>
        <v>0.18694956573083343</v>
      </c>
    </row>
    <row r="62" spans="1:14" s="14" customFormat="1" x14ac:dyDescent="0.35">
      <c r="A62" s="14" t="s">
        <v>80</v>
      </c>
      <c r="B62" s="15">
        <f t="shared" si="12"/>
        <v>0.73765566053483789</v>
      </c>
      <c r="C62" s="15">
        <f t="shared" si="12"/>
        <v>0.72800616232871163</v>
      </c>
      <c r="D62" s="15">
        <f t="shared" si="12"/>
        <v>0.79645717998161547</v>
      </c>
      <c r="E62" s="15">
        <f t="shared" si="12"/>
        <v>0.79984883630013814</v>
      </c>
      <c r="F62" s="15">
        <f t="shared" si="12"/>
        <v>0.79223483249819027</v>
      </c>
      <c r="G62" s="15">
        <f t="shared" si="12"/>
        <v>0.82444161058572496</v>
      </c>
      <c r="H62" s="15">
        <f t="shared" si="12"/>
        <v>0.81040205444808411</v>
      </c>
    </row>
    <row r="63" spans="1:14" x14ac:dyDescent="0.35">
      <c r="A63" s="1" t="s">
        <v>65</v>
      </c>
      <c r="B63" s="10">
        <f t="shared" si="12"/>
        <v>4.2366373985911261E-2</v>
      </c>
      <c r="C63" s="10">
        <f t="shared" si="12"/>
        <v>3.6629368361307063E-2</v>
      </c>
      <c r="D63" s="10">
        <f t="shared" si="12"/>
        <v>5.4289604456516483E-2</v>
      </c>
      <c r="E63" s="10">
        <f t="shared" si="12"/>
        <v>6.4932627902733978E-2</v>
      </c>
      <c r="F63" s="10">
        <f t="shared" si="12"/>
        <v>5.6214205872347177E-2</v>
      </c>
      <c r="G63" s="10">
        <f t="shared" si="12"/>
        <v>7.6860140654789716E-2</v>
      </c>
      <c r="H63" s="10">
        <f t="shared" si="12"/>
        <v>8.1157645894251493E-2</v>
      </c>
    </row>
    <row r="64" spans="1:14" x14ac:dyDescent="0.35">
      <c r="A64" s="1" t="s">
        <v>11</v>
      </c>
      <c r="B64" s="10">
        <f t="shared" si="12"/>
        <v>0.69528928654892663</v>
      </c>
      <c r="C64" s="10">
        <f t="shared" si="12"/>
        <v>0.69137679396740448</v>
      </c>
      <c r="D64" s="10">
        <f t="shared" si="12"/>
        <v>0.74216757552509904</v>
      </c>
      <c r="E64" s="10">
        <f t="shared" si="12"/>
        <v>0.73491620839740412</v>
      </c>
      <c r="F64" s="10">
        <f t="shared" si="12"/>
        <v>0.73602062662584311</v>
      </c>
      <c r="G64" s="10">
        <f t="shared" si="12"/>
        <v>0.74758146993093522</v>
      </c>
      <c r="H64" s="10">
        <f t="shared" si="12"/>
        <v>0.72924440855383266</v>
      </c>
    </row>
    <row r="65" spans="1:14" x14ac:dyDescent="0.35">
      <c r="A65" s="1" t="s">
        <v>12</v>
      </c>
      <c r="B65" s="10">
        <f t="shared" ref="B65:H66" si="13">B32/B$26</f>
        <v>4.8954473118997539E-2</v>
      </c>
      <c r="C65" s="10">
        <f t="shared" si="13"/>
        <v>6.3690910565150416E-2</v>
      </c>
      <c r="D65" s="10">
        <f t="shared" si="13"/>
        <v>5.4020057088750198E-2</v>
      </c>
      <c r="E65" s="10">
        <f t="shared" si="13"/>
        <v>3.1431624488519376E-2</v>
      </c>
      <c r="F65" s="10">
        <f t="shared" si="13"/>
        <v>4.5647664285294064E-2</v>
      </c>
      <c r="G65" s="10">
        <f t="shared" si="13"/>
        <v>5.7453820027524902E-2</v>
      </c>
      <c r="H65" s="10">
        <f t="shared" si="13"/>
        <v>5.3714352699068074E-2</v>
      </c>
    </row>
    <row r="66" spans="1:14" x14ac:dyDescent="0.35">
      <c r="A66" s="1" t="s">
        <v>67</v>
      </c>
      <c r="B66" s="10">
        <f t="shared" si="13"/>
        <v>0.64633481342992916</v>
      </c>
      <c r="C66" s="10">
        <f t="shared" si="13"/>
        <v>0.62768588340225406</v>
      </c>
      <c r="D66" s="10">
        <f t="shared" si="13"/>
        <v>0.6881475184363488</v>
      </c>
      <c r="E66" s="10">
        <f t="shared" si="13"/>
        <v>0.7034845839088848</v>
      </c>
      <c r="F66" s="10">
        <f t="shared" si="13"/>
        <v>0.69037296234054912</v>
      </c>
      <c r="G66" s="10">
        <f t="shared" si="13"/>
        <v>0.69012764990341036</v>
      </c>
      <c r="H66" s="10">
        <f t="shared" si="13"/>
        <v>0.67553005585476456</v>
      </c>
    </row>
    <row r="68" spans="1:14" x14ac:dyDescent="0.35">
      <c r="A68" s="20" t="s">
        <v>75</v>
      </c>
      <c r="B68" s="1"/>
      <c r="C68" s="1"/>
      <c r="D68" s="1"/>
      <c r="E68" s="1"/>
      <c r="F68" s="1"/>
      <c r="G68" s="1"/>
      <c r="H68" s="1"/>
    </row>
    <row r="69" spans="1:14" x14ac:dyDescent="0.35">
      <c r="A69" s="20" t="s">
        <v>82</v>
      </c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</row>
    <row r="71" spans="1:14" x14ac:dyDescent="0.35">
      <c r="A71" s="1" t="s">
        <v>97</v>
      </c>
      <c r="B71" s="20" t="s">
        <v>54</v>
      </c>
      <c r="C71" s="20" t="s">
        <v>55</v>
      </c>
      <c r="D71" s="20" t="s">
        <v>56</v>
      </c>
      <c r="E71" s="20" t="s">
        <v>16</v>
      </c>
      <c r="F71" s="20" t="s">
        <v>57</v>
      </c>
      <c r="G71" s="11" t="s">
        <v>59</v>
      </c>
      <c r="H71" s="11" t="s">
        <v>58</v>
      </c>
    </row>
    <row r="72" spans="1:14" x14ac:dyDescent="0.35">
      <c r="A72" s="20" t="s">
        <v>80</v>
      </c>
      <c r="B72" s="10">
        <f>B9/B$9</f>
        <v>1</v>
      </c>
      <c r="C72" s="10">
        <f t="shared" ref="C72:H74" si="14">C9/C$9</f>
        <v>1</v>
      </c>
      <c r="D72" s="10">
        <f t="shared" si="14"/>
        <v>1</v>
      </c>
      <c r="E72" s="10">
        <f t="shared" si="14"/>
        <v>1</v>
      </c>
      <c r="F72" s="10">
        <f t="shared" si="14"/>
        <v>1</v>
      </c>
      <c r="G72" s="10">
        <f t="shared" si="14"/>
        <v>1</v>
      </c>
      <c r="H72" s="10">
        <f t="shared" si="14"/>
        <v>1</v>
      </c>
    </row>
    <row r="73" spans="1:14" x14ac:dyDescent="0.35">
      <c r="A73" s="1" t="s">
        <v>65</v>
      </c>
      <c r="B73" s="10">
        <f>B10/B$9</f>
        <v>7.5541366975652904E-2</v>
      </c>
      <c r="C73" s="10">
        <f t="shared" si="14"/>
        <v>5.7152703222129439E-2</v>
      </c>
      <c r="D73" s="10">
        <f t="shared" si="14"/>
        <v>8.3328100979699143E-2</v>
      </c>
      <c r="E73" s="10">
        <f t="shared" si="14"/>
        <v>8.7766676859387494E-2</v>
      </c>
      <c r="F73" s="10">
        <f t="shared" si="14"/>
        <v>7.0293520607847285E-2</v>
      </c>
      <c r="G73" s="10">
        <f t="shared" si="14"/>
        <v>0.10177247476700427</v>
      </c>
      <c r="H73" s="10">
        <f t="shared" si="14"/>
        <v>0.10810444072168544</v>
      </c>
    </row>
    <row r="74" spans="1:14" x14ac:dyDescent="0.35">
      <c r="A74" s="1" t="s">
        <v>11</v>
      </c>
      <c r="B74" s="10">
        <f>B11/B$9</f>
        <v>0.92445863302434705</v>
      </c>
      <c r="C74" s="10">
        <f t="shared" si="14"/>
        <v>0.9428472967778706</v>
      </c>
      <c r="D74" s="10">
        <f t="shared" si="14"/>
        <v>0.91667189902030088</v>
      </c>
      <c r="E74" s="10">
        <f t="shared" si="14"/>
        <v>0.91223332314061245</v>
      </c>
      <c r="F74" s="10">
        <f t="shared" si="14"/>
        <v>0.92970647939215267</v>
      </c>
      <c r="G74" s="10">
        <f t="shared" si="14"/>
        <v>0.89822752523299576</v>
      </c>
      <c r="H74" s="10">
        <f t="shared" si="14"/>
        <v>0.89189555927831454</v>
      </c>
    </row>
    <row r="75" spans="1:14" x14ac:dyDescent="0.35">
      <c r="A75" s="1" t="s">
        <v>12</v>
      </c>
      <c r="B75" s="10">
        <f t="shared" ref="B75:H76" si="15">B12/B$9</f>
        <v>4.1046450504506581E-2</v>
      </c>
      <c r="C75" s="10">
        <f t="shared" si="15"/>
        <v>5.9167362519384467E-2</v>
      </c>
      <c r="D75" s="10">
        <f t="shared" si="15"/>
        <v>4.4942204434470341E-2</v>
      </c>
      <c r="E75" s="10">
        <f t="shared" si="15"/>
        <v>2.4500752693230467E-2</v>
      </c>
      <c r="F75" s="10">
        <f t="shared" si="15"/>
        <v>3.6564136652368705E-2</v>
      </c>
      <c r="G75" s="10">
        <f t="shared" si="15"/>
        <v>4.4010547005528859E-2</v>
      </c>
      <c r="H75" s="10">
        <f t="shared" si="15"/>
        <v>4.2206956373970726E-2</v>
      </c>
      <c r="I75" s="1"/>
      <c r="J75" s="1"/>
      <c r="K75" s="1"/>
      <c r="L75" s="1"/>
      <c r="M75" s="1"/>
      <c r="N75" s="1"/>
    </row>
    <row r="76" spans="1:14" x14ac:dyDescent="0.35">
      <c r="A76" s="1" t="s">
        <v>67</v>
      </c>
      <c r="B76" s="10">
        <f t="shared" si="15"/>
        <v>0.88341218251984055</v>
      </c>
      <c r="C76" s="10">
        <f t="shared" si="15"/>
        <v>0.88367993425848612</v>
      </c>
      <c r="D76" s="10">
        <f t="shared" si="15"/>
        <v>0.87172969458583049</v>
      </c>
      <c r="E76" s="10">
        <f t="shared" si="15"/>
        <v>0.88773257044738207</v>
      </c>
      <c r="F76" s="10">
        <f t="shared" si="15"/>
        <v>0.89314234273978399</v>
      </c>
      <c r="G76" s="10">
        <f t="shared" si="15"/>
        <v>0.85421697822746689</v>
      </c>
      <c r="H76" s="10">
        <f t="shared" si="15"/>
        <v>0.84968860290434378</v>
      </c>
      <c r="I76" s="1"/>
      <c r="J76" s="1"/>
      <c r="N76" s="1"/>
    </row>
    <row r="77" spans="1:14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 t="s">
        <v>92</v>
      </c>
      <c r="B78" s="20" t="s">
        <v>54</v>
      </c>
      <c r="C78" s="20" t="s">
        <v>55</v>
      </c>
      <c r="D78" s="20" t="s">
        <v>56</v>
      </c>
      <c r="E78" s="20" t="s">
        <v>16</v>
      </c>
      <c r="F78" s="20" t="s">
        <v>57</v>
      </c>
      <c r="G78" s="11" t="s">
        <v>59</v>
      </c>
      <c r="H78" s="11" t="s">
        <v>58</v>
      </c>
    </row>
    <row r="79" spans="1:14" x14ac:dyDescent="0.35">
      <c r="A79" s="20" t="s">
        <v>80</v>
      </c>
      <c r="B79" s="10">
        <f>B52/B$52</f>
        <v>1</v>
      </c>
      <c r="C79" s="10">
        <f t="shared" ref="C79:H79" si="16">C52/C$52</f>
        <v>1</v>
      </c>
      <c r="D79" s="10">
        <f t="shared" si="16"/>
        <v>1</v>
      </c>
      <c r="E79" s="10">
        <f t="shared" si="16"/>
        <v>1</v>
      </c>
      <c r="F79" s="10">
        <f t="shared" si="16"/>
        <v>1</v>
      </c>
      <c r="G79" s="10">
        <f t="shared" si="16"/>
        <v>1</v>
      </c>
      <c r="H79" s="10">
        <f t="shared" si="16"/>
        <v>1</v>
      </c>
    </row>
    <row r="80" spans="1:14" x14ac:dyDescent="0.35">
      <c r="A80" s="1" t="s">
        <v>65</v>
      </c>
      <c r="B80" s="10">
        <f t="shared" ref="B80:H83" si="17">B53/B$52</f>
        <v>8.8920844062468654E-2</v>
      </c>
      <c r="C80" s="10">
        <f t="shared" si="17"/>
        <v>6.3364783851465864E-2</v>
      </c>
      <c r="D80" s="10">
        <f t="shared" si="17"/>
        <v>9.6604355572100939E-2</v>
      </c>
      <c r="E80" s="10">
        <f t="shared" si="17"/>
        <v>9.3180296252645109E-2</v>
      </c>
      <c r="F80" s="10">
        <f t="shared" si="17"/>
        <v>6.9725080488216754E-2</v>
      </c>
      <c r="G80" s="10">
        <f t="shared" si="17"/>
        <v>0.10954769668087952</v>
      </c>
      <c r="H80" s="10">
        <f t="shared" si="17"/>
        <v>0.11526067857349284</v>
      </c>
    </row>
    <row r="81" spans="1:14" x14ac:dyDescent="0.35">
      <c r="A81" s="1" t="s">
        <v>11</v>
      </c>
      <c r="B81" s="10">
        <f t="shared" si="17"/>
        <v>0.9110791559375313</v>
      </c>
      <c r="C81" s="10">
        <f t="shared" si="17"/>
        <v>0.93663521614853418</v>
      </c>
      <c r="D81" s="10">
        <f t="shared" si="17"/>
        <v>0.9033956444278991</v>
      </c>
      <c r="E81" s="10">
        <f t="shared" si="17"/>
        <v>0.90681970374735488</v>
      </c>
      <c r="F81" s="10">
        <f t="shared" si="17"/>
        <v>0.93027491951178332</v>
      </c>
      <c r="G81" s="10">
        <f t="shared" si="17"/>
        <v>0.8904523033191204</v>
      </c>
      <c r="H81" s="10">
        <f t="shared" si="17"/>
        <v>0.88473932142650713</v>
      </c>
    </row>
    <row r="82" spans="1:14" s="14" customFormat="1" x14ac:dyDescent="0.35">
      <c r="A82" s="16" t="s">
        <v>12</v>
      </c>
      <c r="B82" s="15">
        <f t="shared" si="17"/>
        <v>2.2338895762966927E-2</v>
      </c>
      <c r="C82" s="15">
        <f t="shared" si="17"/>
        <v>3.3440416866921306E-2</v>
      </c>
      <c r="D82" s="15">
        <f t="shared" si="17"/>
        <v>2.4907976858411621E-2</v>
      </c>
      <c r="E82" s="15">
        <f t="shared" si="17"/>
        <v>1.2337610157233546E-2</v>
      </c>
      <c r="F82" s="15">
        <f t="shared" si="17"/>
        <v>1.8511597777611681E-2</v>
      </c>
      <c r="G82" s="15">
        <f t="shared" si="17"/>
        <v>2.0647660452024635E-2</v>
      </c>
      <c r="H82" s="15">
        <f t="shared" si="17"/>
        <v>2.0562395237269521E-2</v>
      </c>
      <c r="I82" s="16"/>
      <c r="J82" s="16"/>
      <c r="K82" s="16"/>
      <c r="L82" s="16"/>
      <c r="M82" s="16"/>
      <c r="N82" s="16"/>
    </row>
    <row r="83" spans="1:14" x14ac:dyDescent="0.35">
      <c r="A83" s="1" t="s">
        <v>67</v>
      </c>
      <c r="B83" s="10">
        <f t="shared" si="17"/>
        <v>0.88874026017456442</v>
      </c>
      <c r="C83" s="10">
        <f t="shared" si="17"/>
        <v>0.90319479928161295</v>
      </c>
      <c r="D83" s="10">
        <f t="shared" si="17"/>
        <v>0.87848766756948748</v>
      </c>
      <c r="E83" s="10">
        <f t="shared" si="17"/>
        <v>0.89448209359012143</v>
      </c>
      <c r="F83" s="10">
        <f t="shared" si="17"/>
        <v>0.91176332173417163</v>
      </c>
      <c r="G83" s="10">
        <f t="shared" si="17"/>
        <v>0.8698046428670958</v>
      </c>
      <c r="H83" s="10">
        <f t="shared" si="17"/>
        <v>0.86417692618923758</v>
      </c>
      <c r="I83" s="1"/>
      <c r="J83" s="1"/>
      <c r="N83" s="1"/>
    </row>
    <row r="84" spans="1:14" x14ac:dyDescent="0.35">
      <c r="B84" s="1"/>
      <c r="C84" s="1"/>
      <c r="D84" s="1"/>
      <c r="E84" s="1"/>
      <c r="G84" s="1"/>
      <c r="H84" s="1"/>
      <c r="K84" s="1"/>
    </row>
    <row r="85" spans="1:14" x14ac:dyDescent="0.35">
      <c r="A85" s="1" t="s">
        <v>93</v>
      </c>
      <c r="B85" s="20" t="s">
        <v>54</v>
      </c>
      <c r="C85" s="20" t="s">
        <v>55</v>
      </c>
      <c r="D85" s="20" t="s">
        <v>56</v>
      </c>
      <c r="E85" s="20" t="s">
        <v>16</v>
      </c>
      <c r="F85" s="20" t="s">
        <v>57</v>
      </c>
      <c r="G85" s="11" t="s">
        <v>59</v>
      </c>
      <c r="H85" s="11" t="s">
        <v>58</v>
      </c>
    </row>
    <row r="86" spans="1:14" s="9" customFormat="1" x14ac:dyDescent="0.35">
      <c r="A86" s="9" t="s">
        <v>80</v>
      </c>
      <c r="B86" s="19">
        <f>B62/B$62</f>
        <v>1</v>
      </c>
      <c r="C86" s="19">
        <f t="shared" ref="C86:H86" si="18">C62/C$62</f>
        <v>1</v>
      </c>
      <c r="D86" s="19">
        <f t="shared" si="18"/>
        <v>1</v>
      </c>
      <c r="E86" s="19">
        <f t="shared" si="18"/>
        <v>1</v>
      </c>
      <c r="F86" s="19">
        <f t="shared" si="18"/>
        <v>1</v>
      </c>
      <c r="G86" s="19">
        <f t="shared" si="18"/>
        <v>1</v>
      </c>
      <c r="H86" s="19">
        <f t="shared" si="18"/>
        <v>1</v>
      </c>
    </row>
    <row r="87" spans="1:14" x14ac:dyDescent="0.35">
      <c r="A87" s="1" t="s">
        <v>65</v>
      </c>
      <c r="B87" s="19">
        <f t="shared" ref="B87:H90" si="19">B63/B$62</f>
        <v>5.743380855397149E-2</v>
      </c>
      <c r="C87" s="19">
        <f t="shared" si="19"/>
        <v>5.0314640530155372E-2</v>
      </c>
      <c r="D87" s="19">
        <f t="shared" si="19"/>
        <v>6.8163870978939056E-2</v>
      </c>
      <c r="E87" s="19">
        <f t="shared" si="19"/>
        <v>8.1181124427326695E-2</v>
      </c>
      <c r="F87" s="19">
        <f t="shared" si="19"/>
        <v>7.0956493663733966E-2</v>
      </c>
      <c r="G87" s="19">
        <f t="shared" si="19"/>
        <v>9.3226906148252742E-2</v>
      </c>
      <c r="H87" s="19">
        <f t="shared" si="19"/>
        <v>0.10014491627803568</v>
      </c>
    </row>
    <row r="88" spans="1:14" x14ac:dyDescent="0.35">
      <c r="A88" s="1" t="s">
        <v>11</v>
      </c>
      <c r="B88" s="19">
        <f t="shared" si="19"/>
        <v>0.94256619144602849</v>
      </c>
      <c r="C88" s="19">
        <f t="shared" si="19"/>
        <v>0.94968535946984456</v>
      </c>
      <c r="D88" s="19">
        <f t="shared" si="19"/>
        <v>0.93183612902106105</v>
      </c>
      <c r="E88" s="19">
        <f t="shared" si="19"/>
        <v>0.91881887557267328</v>
      </c>
      <c r="F88" s="19">
        <f t="shared" si="19"/>
        <v>0.92904350633626609</v>
      </c>
      <c r="G88" s="19">
        <f t="shared" si="19"/>
        <v>0.9067730938517472</v>
      </c>
      <c r="H88" s="19">
        <f t="shared" si="19"/>
        <v>0.89985508372196432</v>
      </c>
    </row>
    <row r="89" spans="1:14" s="14" customFormat="1" x14ac:dyDescent="0.35">
      <c r="A89" s="16" t="s">
        <v>12</v>
      </c>
      <c r="B89" s="15">
        <f t="shared" si="19"/>
        <v>6.6364939277362908E-2</v>
      </c>
      <c r="C89" s="15">
        <f t="shared" si="19"/>
        <v>8.7486773960015599E-2</v>
      </c>
      <c r="D89" s="15">
        <f t="shared" si="19"/>
        <v>6.7825438010361255E-2</v>
      </c>
      <c r="E89" s="15">
        <f t="shared" si="19"/>
        <v>3.9296955952218028E-2</v>
      </c>
      <c r="F89" s="15">
        <f t="shared" si="19"/>
        <v>5.7618855436274118E-2</v>
      </c>
      <c r="G89" s="15">
        <f t="shared" si="19"/>
        <v>6.9688161405034865E-2</v>
      </c>
      <c r="H89" s="15">
        <f t="shared" si="19"/>
        <v>6.6281116149995045E-2</v>
      </c>
    </row>
    <row r="90" spans="1:14" x14ac:dyDescent="0.35">
      <c r="A90" s="1" t="s">
        <v>67</v>
      </c>
      <c r="B90" s="19">
        <f t="shared" si="19"/>
        <v>0.87620125216866573</v>
      </c>
      <c r="C90" s="19">
        <f t="shared" si="19"/>
        <v>0.86219858550982897</v>
      </c>
      <c r="D90" s="19">
        <f t="shared" si="19"/>
        <v>0.86401069101069972</v>
      </c>
      <c r="E90" s="19">
        <f t="shared" si="19"/>
        <v>0.87952191962045534</v>
      </c>
      <c r="F90" s="19">
        <f t="shared" si="19"/>
        <v>0.87142465089999199</v>
      </c>
      <c r="G90" s="19">
        <f t="shared" si="19"/>
        <v>0.83708493244671245</v>
      </c>
      <c r="H90" s="19">
        <f t="shared" si="19"/>
        <v>0.83357396757196933</v>
      </c>
    </row>
    <row r="92" spans="1:14" x14ac:dyDescent="0.35">
      <c r="A92" s="20" t="s">
        <v>83</v>
      </c>
      <c r="B92" s="1"/>
      <c r="C92" s="1"/>
      <c r="D92" s="1"/>
      <c r="E92" s="1"/>
      <c r="F92" s="1"/>
      <c r="G92" s="1"/>
      <c r="H92" s="1"/>
    </row>
    <row r="93" spans="1:14" x14ac:dyDescent="0.35">
      <c r="A93" s="20" t="s">
        <v>101</v>
      </c>
      <c r="B93" s="1"/>
      <c r="C93" s="1"/>
      <c r="D93" s="1"/>
      <c r="E93" s="1"/>
      <c r="F93" s="1"/>
      <c r="G93" s="1"/>
      <c r="H93" s="1"/>
    </row>
    <row r="95" spans="1:14" x14ac:dyDescent="0.35">
      <c r="A95" s="1" t="s">
        <v>97</v>
      </c>
      <c r="B95" s="20" t="s">
        <v>54</v>
      </c>
      <c r="C95" s="20" t="s">
        <v>55</v>
      </c>
      <c r="D95" s="20" t="s">
        <v>56</v>
      </c>
      <c r="E95" s="20" t="s">
        <v>16</v>
      </c>
      <c r="F95" s="20" t="s">
        <v>57</v>
      </c>
      <c r="G95" s="11" t="s">
        <v>59</v>
      </c>
      <c r="H95" s="11" t="s">
        <v>58</v>
      </c>
    </row>
    <row r="96" spans="1:14" x14ac:dyDescent="0.35">
      <c r="A96" s="1" t="s">
        <v>96</v>
      </c>
      <c r="B96" s="10">
        <f t="shared" ref="B96:H100" si="20">B6/B6</f>
        <v>1</v>
      </c>
      <c r="C96" s="10">
        <f t="shared" si="20"/>
        <v>1</v>
      </c>
      <c r="D96" s="10">
        <f t="shared" si="20"/>
        <v>1</v>
      </c>
      <c r="E96" s="10">
        <f t="shared" si="20"/>
        <v>1</v>
      </c>
      <c r="F96" s="10">
        <f t="shared" si="20"/>
        <v>1</v>
      </c>
      <c r="G96" s="10">
        <f t="shared" si="20"/>
        <v>1</v>
      </c>
      <c r="H96" s="10">
        <f t="shared" si="20"/>
        <v>1</v>
      </c>
      <c r="I96" s="1"/>
      <c r="J96" s="1"/>
      <c r="K96" s="1"/>
      <c r="L96" s="1"/>
    </row>
    <row r="97" spans="1:14" x14ac:dyDescent="0.35">
      <c r="A97" s="1" t="s">
        <v>94</v>
      </c>
      <c r="B97" s="10">
        <f t="shared" si="20"/>
        <v>1</v>
      </c>
      <c r="C97" s="10">
        <f t="shared" si="20"/>
        <v>1</v>
      </c>
      <c r="D97" s="10">
        <f t="shared" si="20"/>
        <v>1</v>
      </c>
      <c r="E97" s="10">
        <f t="shared" si="20"/>
        <v>1</v>
      </c>
      <c r="F97" s="10">
        <f t="shared" si="20"/>
        <v>1</v>
      </c>
      <c r="G97" s="10">
        <f t="shared" si="20"/>
        <v>1</v>
      </c>
      <c r="H97" s="10">
        <f t="shared" si="20"/>
        <v>1</v>
      </c>
      <c r="I97" s="1"/>
      <c r="J97" s="1"/>
      <c r="K97" s="1"/>
      <c r="L97" s="1"/>
    </row>
    <row r="98" spans="1:14" x14ac:dyDescent="0.35">
      <c r="A98" s="1" t="s">
        <v>95</v>
      </c>
      <c r="B98" s="10">
        <f t="shared" si="20"/>
        <v>1</v>
      </c>
      <c r="C98" s="10">
        <f t="shared" si="20"/>
        <v>1</v>
      </c>
      <c r="D98" s="10">
        <f t="shared" si="20"/>
        <v>1</v>
      </c>
      <c r="E98" s="10">
        <f t="shared" si="20"/>
        <v>1</v>
      </c>
      <c r="F98" s="10">
        <f t="shared" si="20"/>
        <v>1</v>
      </c>
      <c r="G98" s="10">
        <f t="shared" si="20"/>
        <v>1</v>
      </c>
      <c r="H98" s="10">
        <f t="shared" si="20"/>
        <v>1</v>
      </c>
      <c r="I98" s="1"/>
      <c r="J98" s="1"/>
      <c r="K98" s="1"/>
      <c r="L98" s="1"/>
    </row>
    <row r="99" spans="1:14" x14ac:dyDescent="0.35">
      <c r="A99" s="20" t="s">
        <v>80</v>
      </c>
      <c r="B99" s="10">
        <f t="shared" si="20"/>
        <v>1</v>
      </c>
      <c r="C99" s="10">
        <f t="shared" si="20"/>
        <v>1</v>
      </c>
      <c r="D99" s="10">
        <f t="shared" si="20"/>
        <v>1</v>
      </c>
      <c r="E99" s="10">
        <f t="shared" si="20"/>
        <v>1</v>
      </c>
      <c r="F99" s="10">
        <f t="shared" si="20"/>
        <v>1</v>
      </c>
      <c r="G99" s="10">
        <f t="shared" si="20"/>
        <v>1</v>
      </c>
      <c r="H99" s="10">
        <f t="shared" si="20"/>
        <v>1</v>
      </c>
    </row>
    <row r="100" spans="1:14" x14ac:dyDescent="0.35">
      <c r="A100" s="1" t="s">
        <v>65</v>
      </c>
      <c r="B100" s="10">
        <f t="shared" si="20"/>
        <v>1</v>
      </c>
      <c r="C100" s="10">
        <f t="shared" si="20"/>
        <v>1</v>
      </c>
      <c r="D100" s="10">
        <f t="shared" si="20"/>
        <v>1</v>
      </c>
      <c r="E100" s="10">
        <f t="shared" si="20"/>
        <v>1</v>
      </c>
      <c r="F100" s="10">
        <f t="shared" si="20"/>
        <v>1</v>
      </c>
      <c r="G100" s="10">
        <f t="shared" si="20"/>
        <v>1</v>
      </c>
      <c r="H100" s="10">
        <f t="shared" si="20"/>
        <v>1</v>
      </c>
    </row>
    <row r="101" spans="1:14" x14ac:dyDescent="0.35">
      <c r="A101" s="1" t="s">
        <v>11</v>
      </c>
      <c r="B101" s="10">
        <f t="shared" ref="B101:H103" si="21">B11/B11</f>
        <v>1</v>
      </c>
      <c r="C101" s="10">
        <f t="shared" si="21"/>
        <v>1</v>
      </c>
      <c r="D101" s="10">
        <f t="shared" si="21"/>
        <v>1</v>
      </c>
      <c r="E101" s="10">
        <f t="shared" si="21"/>
        <v>1</v>
      </c>
      <c r="F101" s="10">
        <f t="shared" si="21"/>
        <v>1</v>
      </c>
      <c r="G101" s="10">
        <f t="shared" si="21"/>
        <v>1</v>
      </c>
      <c r="H101" s="10">
        <f t="shared" si="21"/>
        <v>1</v>
      </c>
    </row>
    <row r="102" spans="1:14" x14ac:dyDescent="0.35">
      <c r="A102" s="1" t="s">
        <v>12</v>
      </c>
      <c r="B102" s="10">
        <f t="shared" si="21"/>
        <v>1</v>
      </c>
      <c r="C102" s="10">
        <f t="shared" si="21"/>
        <v>1</v>
      </c>
      <c r="D102" s="10">
        <f t="shared" si="21"/>
        <v>1</v>
      </c>
      <c r="E102" s="10">
        <f t="shared" si="21"/>
        <v>1</v>
      </c>
      <c r="F102" s="10">
        <f t="shared" si="21"/>
        <v>1</v>
      </c>
      <c r="G102" s="10">
        <f t="shared" si="21"/>
        <v>1</v>
      </c>
      <c r="H102" s="10">
        <f t="shared" si="21"/>
        <v>1</v>
      </c>
      <c r="I102" s="1"/>
      <c r="J102" s="1"/>
      <c r="K102" s="1"/>
      <c r="L102" s="1"/>
      <c r="M102" s="1"/>
      <c r="N102" s="1"/>
    </row>
    <row r="103" spans="1:14" x14ac:dyDescent="0.35">
      <c r="A103" s="1" t="s">
        <v>67</v>
      </c>
      <c r="B103" s="10">
        <f t="shared" si="21"/>
        <v>1</v>
      </c>
      <c r="C103" s="10">
        <f t="shared" si="21"/>
        <v>1</v>
      </c>
      <c r="D103" s="10">
        <f t="shared" si="21"/>
        <v>1</v>
      </c>
      <c r="E103" s="10">
        <f t="shared" si="21"/>
        <v>1</v>
      </c>
      <c r="F103" s="10">
        <f t="shared" si="21"/>
        <v>1</v>
      </c>
      <c r="G103" s="10">
        <f t="shared" si="21"/>
        <v>1</v>
      </c>
      <c r="H103" s="10">
        <f t="shared" si="21"/>
        <v>1</v>
      </c>
      <c r="I103" s="1"/>
      <c r="J103" s="1"/>
      <c r="N103" s="1"/>
    </row>
    <row r="104" spans="1:14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 t="s">
        <v>92</v>
      </c>
      <c r="B105" s="20" t="s">
        <v>54</v>
      </c>
      <c r="C105" s="20" t="s">
        <v>55</v>
      </c>
      <c r="D105" s="20" t="s">
        <v>56</v>
      </c>
      <c r="E105" s="20" t="s">
        <v>16</v>
      </c>
      <c r="F105" s="20" t="s">
        <v>57</v>
      </c>
      <c r="G105" s="11" t="s">
        <v>59</v>
      </c>
      <c r="H105" s="11" t="s">
        <v>58</v>
      </c>
    </row>
    <row r="106" spans="1:14" x14ac:dyDescent="0.35">
      <c r="A106" s="1" t="s">
        <v>96</v>
      </c>
      <c r="B106" s="10">
        <f>B16/B6</f>
        <v>0.55363094912846289</v>
      </c>
      <c r="C106" s="10">
        <f t="shared" ref="C106:H106" si="22">C16/C6</f>
        <v>0.50182277202726588</v>
      </c>
      <c r="D106" s="10">
        <f t="shared" si="22"/>
        <v>0.51887352419399091</v>
      </c>
      <c r="E106" s="10">
        <f t="shared" si="22"/>
        <v>0.53235910686427457</v>
      </c>
      <c r="F106" s="10">
        <f t="shared" si="22"/>
        <v>0.53061979159788164</v>
      </c>
      <c r="G106" s="10">
        <f t="shared" si="22"/>
        <v>0.52947963005208931</v>
      </c>
      <c r="H106" s="10">
        <f t="shared" si="22"/>
        <v>0.5392410153003202</v>
      </c>
      <c r="I106" s="1"/>
      <c r="J106" s="1"/>
      <c r="K106" s="1"/>
      <c r="L106" s="1"/>
    </row>
    <row r="107" spans="1:14" x14ac:dyDescent="0.35">
      <c r="A107" s="1" t="s">
        <v>94</v>
      </c>
      <c r="B107" s="10">
        <f t="shared" ref="B107:H111" si="23">B17/B7</f>
        <v>0.94368840919755981</v>
      </c>
      <c r="C107" s="10">
        <f t="shared" si="23"/>
        <v>0.93627450980392157</v>
      </c>
      <c r="D107" s="10">
        <f t="shared" si="23"/>
        <v>0.82996683750376843</v>
      </c>
      <c r="E107" s="10">
        <f t="shared" si="23"/>
        <v>0.80735079240193319</v>
      </c>
      <c r="F107" s="10">
        <f t="shared" si="23"/>
        <v>0.80098824331231899</v>
      </c>
      <c r="G107" s="10">
        <f t="shared" si="23"/>
        <v>0.7825705768893565</v>
      </c>
      <c r="H107" s="10">
        <f t="shared" si="23"/>
        <v>0.81126237623762376</v>
      </c>
      <c r="I107" s="1"/>
      <c r="J107" s="1"/>
      <c r="K107" s="1"/>
      <c r="L107" s="1"/>
    </row>
    <row r="108" spans="1:14" x14ac:dyDescent="0.35">
      <c r="A108" s="1" t="s">
        <v>95</v>
      </c>
      <c r="B108" s="10">
        <f t="shared" si="23"/>
        <v>0.43164048227986845</v>
      </c>
      <c r="C108" s="10">
        <f t="shared" si="23"/>
        <v>0.39332908047024517</v>
      </c>
      <c r="D108" s="10">
        <f t="shared" si="23"/>
        <v>0.42853186143589134</v>
      </c>
      <c r="E108" s="10">
        <f t="shared" si="23"/>
        <v>0.42842134912720103</v>
      </c>
      <c r="F108" s="10">
        <f t="shared" si="23"/>
        <v>0.48707730551889389</v>
      </c>
      <c r="G108" s="10">
        <f t="shared" si="23"/>
        <v>0.5466484304456366</v>
      </c>
      <c r="H108" s="10">
        <f t="shared" si="23"/>
        <v>0.57944290346524985</v>
      </c>
      <c r="I108" s="1"/>
      <c r="J108" s="1"/>
      <c r="K108" s="1"/>
      <c r="L108" s="1"/>
    </row>
    <row r="109" spans="1:14" s="9" customFormat="1" x14ac:dyDescent="0.35">
      <c r="A109" s="9" t="s">
        <v>80</v>
      </c>
      <c r="B109" s="19">
        <f t="shared" si="23"/>
        <v>0.57507981076195236</v>
      </c>
      <c r="C109" s="19">
        <f t="shared" si="23"/>
        <v>0.52398372367357215</v>
      </c>
      <c r="D109" s="19">
        <f t="shared" si="23"/>
        <v>0.5331916884568878</v>
      </c>
      <c r="E109" s="19">
        <f t="shared" si="23"/>
        <v>0.54883391353436517</v>
      </c>
      <c r="F109" s="19">
        <f t="shared" si="23"/>
        <v>0.53838392268964674</v>
      </c>
      <c r="G109" s="19">
        <f t="shared" si="23"/>
        <v>0.52360016517999808</v>
      </c>
      <c r="H109" s="19">
        <f t="shared" si="23"/>
        <v>0.52657115718483327</v>
      </c>
    </row>
    <row r="110" spans="1:14" x14ac:dyDescent="0.35">
      <c r="A110" s="1" t="s">
        <v>65</v>
      </c>
      <c r="B110" s="10">
        <f t="shared" si="23"/>
        <v>0.67693482688391038</v>
      </c>
      <c r="C110" s="10">
        <f t="shared" si="23"/>
        <v>0.58093692022263455</v>
      </c>
      <c r="D110" s="10">
        <f t="shared" si="23"/>
        <v>0.61814248559830831</v>
      </c>
      <c r="E110" s="10">
        <f t="shared" si="23"/>
        <v>0.58268705716822167</v>
      </c>
      <c r="F110" s="10">
        <f t="shared" si="23"/>
        <v>0.53403019251971839</v>
      </c>
      <c r="G110" s="10">
        <f t="shared" si="23"/>
        <v>0.5636022137470249</v>
      </c>
      <c r="H110" s="10">
        <f t="shared" si="23"/>
        <v>0.56142882280485662</v>
      </c>
    </row>
    <row r="111" spans="1:14" x14ac:dyDescent="0.35">
      <c r="A111" s="1" t="s">
        <v>11</v>
      </c>
      <c r="B111" s="10">
        <f t="shared" si="23"/>
        <v>0.56675681298106928</v>
      </c>
      <c r="C111" s="10">
        <f t="shared" si="23"/>
        <v>0.52053138398819143</v>
      </c>
      <c r="D111" s="10">
        <f t="shared" si="23"/>
        <v>0.52546941769668254</v>
      </c>
      <c r="E111" s="10">
        <f t="shared" si="23"/>
        <v>0.54557687628017015</v>
      </c>
      <c r="F111" s="10">
        <f t="shared" si="23"/>
        <v>0.53871310079930235</v>
      </c>
      <c r="G111" s="10">
        <f t="shared" si="23"/>
        <v>0.51906778628483985</v>
      </c>
      <c r="H111" s="10">
        <f t="shared" si="23"/>
        <v>0.52234614629929277</v>
      </c>
    </row>
    <row r="112" spans="1:14" x14ac:dyDescent="0.35">
      <c r="A112" s="1" t="s">
        <v>12</v>
      </c>
      <c r="B112" s="10">
        <f t="shared" ref="B112:H113" si="24">B22/B12</f>
        <v>0.31297829142589412</v>
      </c>
      <c r="C112" s="10">
        <f t="shared" si="24"/>
        <v>0.2961469534050179</v>
      </c>
      <c r="D112" s="10">
        <f t="shared" si="24"/>
        <v>0.29550678264004687</v>
      </c>
      <c r="E112" s="10">
        <f t="shared" si="24"/>
        <v>0.27637105484219371</v>
      </c>
      <c r="F112" s="10">
        <f t="shared" si="24"/>
        <v>0.27257163820160601</v>
      </c>
      <c r="G112" s="10">
        <f t="shared" si="24"/>
        <v>0.24564835383442193</v>
      </c>
      <c r="H112" s="10">
        <f t="shared" si="24"/>
        <v>0.2565350639985578</v>
      </c>
      <c r="I112" s="1"/>
      <c r="J112" s="1"/>
      <c r="K112" s="1"/>
      <c r="L112" s="1"/>
      <c r="M112" s="1"/>
      <c r="N112" s="1"/>
    </row>
    <row r="113" spans="1:14" x14ac:dyDescent="0.35">
      <c r="A113" s="1" t="s">
        <v>67</v>
      </c>
      <c r="B113" s="10">
        <f t="shared" si="24"/>
        <v>0.57854825952237554</v>
      </c>
      <c r="C113" s="10">
        <f t="shared" si="24"/>
        <v>0.53555518891272069</v>
      </c>
      <c r="D113" s="10">
        <f t="shared" si="24"/>
        <v>0.53732518883903779</v>
      </c>
      <c r="E113" s="10">
        <f t="shared" si="24"/>
        <v>0.55300675491051687</v>
      </c>
      <c r="F113" s="10">
        <f t="shared" si="24"/>
        <v>0.54960860126055255</v>
      </c>
      <c r="G113" s="10">
        <f t="shared" si="24"/>
        <v>0.53315476780217486</v>
      </c>
      <c r="H113" s="10">
        <f t="shared" si="24"/>
        <v>0.53554989731588498</v>
      </c>
      <c r="I113" s="1"/>
      <c r="J113" s="1"/>
      <c r="N113" s="1"/>
    </row>
    <row r="114" spans="1:14" x14ac:dyDescent="0.35">
      <c r="B114" s="1"/>
      <c r="C114" s="1"/>
      <c r="D114" s="1"/>
      <c r="E114" s="1"/>
      <c r="G114" s="1"/>
      <c r="H114" s="1"/>
      <c r="K114" s="1"/>
    </row>
    <row r="115" spans="1:14" x14ac:dyDescent="0.35">
      <c r="A115" s="1" t="s">
        <v>93</v>
      </c>
      <c r="B115" s="20" t="s">
        <v>54</v>
      </c>
      <c r="C115" s="20" t="s">
        <v>55</v>
      </c>
      <c r="D115" s="20" t="s">
        <v>56</v>
      </c>
      <c r="E115" s="20" t="s">
        <v>16</v>
      </c>
      <c r="F115" s="20" t="s">
        <v>57</v>
      </c>
      <c r="G115" s="11" t="s">
        <v>59</v>
      </c>
      <c r="H115" s="11" t="s">
        <v>58</v>
      </c>
    </row>
    <row r="116" spans="1:14" x14ac:dyDescent="0.35">
      <c r="A116" s="1" t="s">
        <v>96</v>
      </c>
      <c r="B116" s="10">
        <f t="shared" ref="B116:H120" si="25">B26/B6</f>
        <v>0.44636905087153705</v>
      </c>
      <c r="C116" s="10">
        <f t="shared" si="25"/>
        <v>0.49817722797273417</v>
      </c>
      <c r="D116" s="10">
        <f t="shared" si="25"/>
        <v>0.48112647580600915</v>
      </c>
      <c r="E116" s="10">
        <f t="shared" si="25"/>
        <v>0.46764089313572543</v>
      </c>
      <c r="F116" s="10">
        <f t="shared" si="25"/>
        <v>0.46938020840211836</v>
      </c>
      <c r="G116" s="10">
        <f t="shared" si="25"/>
        <v>0.47052036994791074</v>
      </c>
      <c r="H116" s="10">
        <f t="shared" si="25"/>
        <v>0.46075898469967985</v>
      </c>
    </row>
    <row r="117" spans="1:14" x14ac:dyDescent="0.35">
      <c r="A117" s="1" t="s">
        <v>94</v>
      </c>
      <c r="B117" s="10">
        <f t="shared" si="25"/>
        <v>5.6311590802440172E-2</v>
      </c>
      <c r="C117" s="10">
        <f t="shared" si="25"/>
        <v>6.3725490196078427E-2</v>
      </c>
      <c r="D117" s="10">
        <f t="shared" si="25"/>
        <v>0.17003316249623154</v>
      </c>
      <c r="E117" s="10">
        <f t="shared" si="25"/>
        <v>0.19264920759806675</v>
      </c>
      <c r="F117" s="10">
        <f t="shared" si="25"/>
        <v>0.19901175668768104</v>
      </c>
      <c r="G117" s="10">
        <f t="shared" si="25"/>
        <v>0.21742942311064353</v>
      </c>
      <c r="H117" s="10">
        <f t="shared" si="25"/>
        <v>0.18873762376237624</v>
      </c>
    </row>
    <row r="118" spans="1:14" x14ac:dyDescent="0.35">
      <c r="A118" s="1" t="s">
        <v>95</v>
      </c>
      <c r="B118" s="10">
        <f t="shared" si="25"/>
        <v>0.56835951772013149</v>
      </c>
      <c r="C118" s="10">
        <f t="shared" si="25"/>
        <v>0.60667091952975483</v>
      </c>
      <c r="D118" s="10">
        <f t="shared" si="25"/>
        <v>0.57146813856410861</v>
      </c>
      <c r="E118" s="10">
        <f t="shared" si="25"/>
        <v>0.57157865087279902</v>
      </c>
      <c r="F118" s="10">
        <f t="shared" si="25"/>
        <v>0.51292269448110606</v>
      </c>
      <c r="G118" s="10">
        <f t="shared" si="25"/>
        <v>0.4533515695543634</v>
      </c>
      <c r="H118" s="10">
        <f t="shared" si="25"/>
        <v>0.42055709653475015</v>
      </c>
    </row>
    <row r="119" spans="1:14" s="9" customFormat="1" x14ac:dyDescent="0.35">
      <c r="A119" s="9" t="s">
        <v>80</v>
      </c>
      <c r="B119" s="19">
        <f t="shared" si="25"/>
        <v>0.42492018923804764</v>
      </c>
      <c r="C119" s="19">
        <f t="shared" si="25"/>
        <v>0.47601627632642785</v>
      </c>
      <c r="D119" s="19">
        <f t="shared" si="25"/>
        <v>0.46680831154311225</v>
      </c>
      <c r="E119" s="19">
        <f t="shared" si="25"/>
        <v>0.45116608646563483</v>
      </c>
      <c r="F119" s="19">
        <f t="shared" si="25"/>
        <v>0.46161607731035326</v>
      </c>
      <c r="G119" s="19">
        <f t="shared" si="25"/>
        <v>0.47639983482000198</v>
      </c>
      <c r="H119" s="19">
        <f t="shared" si="25"/>
        <v>0.47342884281516673</v>
      </c>
    </row>
    <row r="120" spans="1:14" x14ac:dyDescent="0.35">
      <c r="A120" s="1" t="s">
        <v>65</v>
      </c>
      <c r="B120" s="10">
        <f t="shared" si="25"/>
        <v>0.32306517311608962</v>
      </c>
      <c r="C120" s="10">
        <f t="shared" si="25"/>
        <v>0.41906307977736551</v>
      </c>
      <c r="D120" s="10">
        <f t="shared" si="25"/>
        <v>0.38185751440169174</v>
      </c>
      <c r="E120" s="10">
        <f t="shared" si="25"/>
        <v>0.41731294283177839</v>
      </c>
      <c r="F120" s="10">
        <f t="shared" si="25"/>
        <v>0.46596980748028155</v>
      </c>
      <c r="G120" s="10">
        <f t="shared" si="25"/>
        <v>0.4363977862529751</v>
      </c>
      <c r="H120" s="10">
        <f t="shared" si="25"/>
        <v>0.43857117719514344</v>
      </c>
    </row>
    <row r="121" spans="1:14" x14ac:dyDescent="0.35">
      <c r="A121" s="1" t="s">
        <v>11</v>
      </c>
      <c r="B121" s="10">
        <f t="shared" ref="B121:H123" si="26">B31/B11</f>
        <v>0.43324318701893072</v>
      </c>
      <c r="C121" s="10">
        <f t="shared" si="26"/>
        <v>0.47946861601180851</v>
      </c>
      <c r="D121" s="10">
        <f t="shared" si="26"/>
        <v>0.47453058230331741</v>
      </c>
      <c r="E121" s="10">
        <f t="shared" si="26"/>
        <v>0.4544231237198299</v>
      </c>
      <c r="F121" s="10">
        <f t="shared" si="26"/>
        <v>0.46128689920069765</v>
      </c>
      <c r="G121" s="10">
        <f t="shared" si="26"/>
        <v>0.48093221371516015</v>
      </c>
      <c r="H121" s="10">
        <f t="shared" si="26"/>
        <v>0.47765385370070723</v>
      </c>
    </row>
    <row r="122" spans="1:14" s="14" customFormat="1" x14ac:dyDescent="0.35">
      <c r="A122" s="16" t="s">
        <v>12</v>
      </c>
      <c r="B122" s="15">
        <f t="shared" si="26"/>
        <v>0.68702170857410594</v>
      </c>
      <c r="C122" s="15">
        <f t="shared" si="26"/>
        <v>0.70385304659498205</v>
      </c>
      <c r="D122" s="15">
        <f t="shared" si="26"/>
        <v>0.70449321735995318</v>
      </c>
      <c r="E122" s="15">
        <f t="shared" si="26"/>
        <v>0.72362894515780629</v>
      </c>
      <c r="F122" s="15">
        <f t="shared" si="26"/>
        <v>0.72742836179839399</v>
      </c>
      <c r="G122" s="15">
        <f t="shared" si="26"/>
        <v>0.75435164616557804</v>
      </c>
      <c r="H122" s="15">
        <f t="shared" si="26"/>
        <v>0.74346493600144226</v>
      </c>
    </row>
    <row r="123" spans="1:14" x14ac:dyDescent="0.35">
      <c r="A123" s="1" t="s">
        <v>67</v>
      </c>
      <c r="B123" s="10">
        <f t="shared" si="26"/>
        <v>0.42145174047762451</v>
      </c>
      <c r="C123" s="10">
        <f t="shared" si="26"/>
        <v>0.46444481108727931</v>
      </c>
      <c r="D123" s="10">
        <f t="shared" si="26"/>
        <v>0.46267481116096221</v>
      </c>
      <c r="E123" s="10">
        <f t="shared" si="26"/>
        <v>0.44699324508948313</v>
      </c>
      <c r="F123" s="10">
        <f t="shared" si="26"/>
        <v>0.45039139873944745</v>
      </c>
      <c r="G123" s="10">
        <f t="shared" si="26"/>
        <v>0.46684523219782509</v>
      </c>
      <c r="H123" s="10">
        <f t="shared" si="26"/>
        <v>0.46445010268411502</v>
      </c>
    </row>
    <row r="125" spans="1:14" x14ac:dyDescent="0.35">
      <c r="A125" s="20" t="s">
        <v>99</v>
      </c>
      <c r="B125" s="1"/>
      <c r="C125" s="1"/>
      <c r="D125" s="1"/>
      <c r="E125" s="1"/>
      <c r="F125" s="1"/>
      <c r="G125" s="1"/>
      <c r="H125" s="1"/>
    </row>
    <row r="126" spans="1:14" x14ac:dyDescent="0.35">
      <c r="A126" s="20" t="s">
        <v>100</v>
      </c>
      <c r="B126" s="1"/>
      <c r="C126" s="1"/>
      <c r="D126" s="1"/>
      <c r="E126" s="1"/>
      <c r="F126" s="1"/>
      <c r="G126" s="1"/>
      <c r="H126" s="1"/>
    </row>
    <row r="127" spans="1:14" x14ac:dyDescent="0.35">
      <c r="B127" s="1"/>
      <c r="C127" s="1"/>
      <c r="D127" s="1"/>
      <c r="E127" s="1"/>
      <c r="F127" s="1"/>
      <c r="G127" s="1"/>
      <c r="H127" s="1"/>
    </row>
    <row r="128" spans="1:14" x14ac:dyDescent="0.35">
      <c r="A128" s="1" t="s">
        <v>97</v>
      </c>
      <c r="B128" s="20" t="s">
        <v>54</v>
      </c>
      <c r="C128" s="20" t="s">
        <v>55</v>
      </c>
      <c r="D128" s="20" t="s">
        <v>56</v>
      </c>
      <c r="E128" s="20" t="s">
        <v>16</v>
      </c>
      <c r="F128" s="20" t="s">
        <v>57</v>
      </c>
      <c r="G128" s="11" t="s">
        <v>59</v>
      </c>
      <c r="H128" s="11" t="s">
        <v>58</v>
      </c>
    </row>
    <row r="129" spans="1:14" x14ac:dyDescent="0.35">
      <c r="A129" s="1" t="s">
        <v>11</v>
      </c>
      <c r="B129" s="10">
        <f>B11/B$11</f>
        <v>1</v>
      </c>
      <c r="C129" s="10">
        <f t="shared" ref="C129:H131" si="27">C11/C$11</f>
        <v>1</v>
      </c>
      <c r="D129" s="10">
        <f t="shared" si="27"/>
        <v>1</v>
      </c>
      <c r="E129" s="10">
        <f t="shared" si="27"/>
        <v>1</v>
      </c>
      <c r="F129" s="10">
        <f t="shared" si="27"/>
        <v>1</v>
      </c>
      <c r="G129" s="10">
        <f t="shared" si="27"/>
        <v>1</v>
      </c>
      <c r="H129" s="10">
        <f t="shared" si="27"/>
        <v>1</v>
      </c>
    </row>
    <row r="130" spans="1:14" x14ac:dyDescent="0.35">
      <c r="A130" s="1" t="s">
        <v>12</v>
      </c>
      <c r="B130" s="10">
        <f t="shared" ref="B130:H131" si="28">B12/B$11</f>
        <v>4.4400527009222659E-2</v>
      </c>
      <c r="C130" s="10">
        <f t="shared" si="28"/>
        <v>6.2753918605468473E-2</v>
      </c>
      <c r="D130" s="10">
        <f t="shared" si="28"/>
        <v>4.9027579532548798E-2</v>
      </c>
      <c r="E130" s="10">
        <f t="shared" si="28"/>
        <v>2.685798914786398E-2</v>
      </c>
      <c r="F130" s="10">
        <f t="shared" si="28"/>
        <v>3.9328688637595102E-2</v>
      </c>
      <c r="G130" s="10">
        <f t="shared" si="28"/>
        <v>4.8997103483455089E-2</v>
      </c>
      <c r="H130" s="10">
        <f t="shared" si="28"/>
        <v>4.7322756498667705E-2</v>
      </c>
      <c r="I130" s="1"/>
      <c r="J130" s="1"/>
      <c r="K130" s="1"/>
      <c r="L130" s="1"/>
      <c r="M130" s="1"/>
      <c r="N130" s="1"/>
    </row>
    <row r="131" spans="1:14" x14ac:dyDescent="0.35">
      <c r="A131" s="1" t="s">
        <v>67</v>
      </c>
      <c r="B131" s="10">
        <f t="shared" si="28"/>
        <v>0.9555994729907773</v>
      </c>
      <c r="C131" s="10">
        <f t="shared" si="27"/>
        <v>0.93724608139453147</v>
      </c>
      <c r="D131" s="10">
        <f t="shared" si="27"/>
        <v>0.95097242046745123</v>
      </c>
      <c r="E131" s="10">
        <f t="shared" si="27"/>
        <v>0.97314201085213603</v>
      </c>
      <c r="F131" s="10">
        <f t="shared" si="27"/>
        <v>0.96067131136240491</v>
      </c>
      <c r="G131" s="10">
        <f t="shared" si="27"/>
        <v>0.9510028965165449</v>
      </c>
      <c r="H131" s="10">
        <f t="shared" si="27"/>
        <v>0.95267724350133232</v>
      </c>
      <c r="I131" s="1"/>
      <c r="J131" s="1"/>
      <c r="N131" s="1"/>
    </row>
    <row r="132" spans="1:14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 t="s">
        <v>92</v>
      </c>
      <c r="B133" s="20" t="s">
        <v>54</v>
      </c>
      <c r="C133" s="20" t="s">
        <v>55</v>
      </c>
      <c r="D133" s="20" t="s">
        <v>56</v>
      </c>
      <c r="E133" s="20" t="s">
        <v>16</v>
      </c>
      <c r="F133" s="20" t="s">
        <v>57</v>
      </c>
      <c r="G133" s="11" t="s">
        <v>59</v>
      </c>
      <c r="H133" s="11" t="s">
        <v>58</v>
      </c>
    </row>
    <row r="134" spans="1:14" x14ac:dyDescent="0.35">
      <c r="A134" s="1" t="s">
        <v>11</v>
      </c>
      <c r="B134" s="10">
        <f>B21/B$21</f>
        <v>1</v>
      </c>
      <c r="C134" s="10">
        <f t="shared" ref="C134:H134" si="29">C21/C$21</f>
        <v>1</v>
      </c>
      <c r="D134" s="10">
        <f t="shared" si="29"/>
        <v>1</v>
      </c>
      <c r="E134" s="10">
        <f t="shared" si="29"/>
        <v>1</v>
      </c>
      <c r="F134" s="10">
        <f t="shared" si="29"/>
        <v>1</v>
      </c>
      <c r="G134" s="10">
        <f t="shared" si="29"/>
        <v>1</v>
      </c>
      <c r="H134" s="10">
        <f t="shared" si="29"/>
        <v>1</v>
      </c>
    </row>
    <row r="135" spans="1:14" s="14" customFormat="1" x14ac:dyDescent="0.35">
      <c r="A135" s="16" t="s">
        <v>12</v>
      </c>
      <c r="B135" s="15">
        <f t="shared" ref="B135:H136" si="30">B22/B$21</f>
        <v>2.4519160182058436E-2</v>
      </c>
      <c r="C135" s="15">
        <f t="shared" si="30"/>
        <v>3.5702711461596627E-2</v>
      </c>
      <c r="D135" s="15">
        <f t="shared" si="30"/>
        <v>2.7571504259559832E-2</v>
      </c>
      <c r="E135" s="15">
        <f t="shared" si="30"/>
        <v>1.3605361800421217E-2</v>
      </c>
      <c r="F135" s="15">
        <f t="shared" si="30"/>
        <v>1.9899061438017413E-2</v>
      </c>
      <c r="G135" s="15">
        <f t="shared" si="30"/>
        <v>2.3187834289452022E-2</v>
      </c>
      <c r="H135" s="15">
        <f t="shared" si="30"/>
        <v>2.324119064146013E-2</v>
      </c>
      <c r="I135" s="16"/>
      <c r="J135" s="16"/>
      <c r="K135" s="16"/>
      <c r="L135" s="16"/>
      <c r="M135" s="16"/>
      <c r="N135" s="16"/>
    </row>
    <row r="136" spans="1:14" x14ac:dyDescent="0.35">
      <c r="A136" s="1" t="s">
        <v>67</v>
      </c>
      <c r="B136" s="10">
        <f t="shared" si="30"/>
        <v>0.97548083981794154</v>
      </c>
      <c r="C136" s="10">
        <f t="shared" si="30"/>
        <v>0.96429728853840335</v>
      </c>
      <c r="D136" s="10">
        <f t="shared" si="30"/>
        <v>0.97242849574044021</v>
      </c>
      <c r="E136" s="10">
        <f t="shared" si="30"/>
        <v>0.98639463819957873</v>
      </c>
      <c r="F136" s="10">
        <f t="shared" si="30"/>
        <v>0.98010093856198255</v>
      </c>
      <c r="G136" s="10">
        <f t="shared" si="30"/>
        <v>0.97681216571054796</v>
      </c>
      <c r="H136" s="10">
        <f t="shared" si="30"/>
        <v>0.97675880935853987</v>
      </c>
      <c r="I136" s="1"/>
      <c r="J136" s="1"/>
      <c r="N136" s="1"/>
    </row>
    <row r="137" spans="1:14" x14ac:dyDescent="0.35">
      <c r="B137" s="1"/>
      <c r="C137" s="1"/>
      <c r="D137" s="1"/>
      <c r="E137" s="1"/>
      <c r="G137" s="1"/>
      <c r="H137" s="1"/>
      <c r="K137" s="1"/>
    </row>
    <row r="138" spans="1:14" x14ac:dyDescent="0.35">
      <c r="A138" s="1" t="s">
        <v>93</v>
      </c>
      <c r="B138" s="20" t="s">
        <v>54</v>
      </c>
      <c r="C138" s="20" t="s">
        <v>55</v>
      </c>
      <c r="D138" s="20" t="s">
        <v>56</v>
      </c>
      <c r="E138" s="20" t="s">
        <v>16</v>
      </c>
      <c r="F138" s="20" t="s">
        <v>57</v>
      </c>
      <c r="G138" s="11" t="s">
        <v>59</v>
      </c>
      <c r="H138" s="11" t="s">
        <v>58</v>
      </c>
    </row>
    <row r="139" spans="1:14" x14ac:dyDescent="0.35">
      <c r="A139" s="1" t="s">
        <v>11</v>
      </c>
      <c r="B139" s="19">
        <f>B31/B$31</f>
        <v>1</v>
      </c>
      <c r="C139" s="19">
        <f t="shared" ref="C139:H139" si="31">C31/C$31</f>
        <v>1</v>
      </c>
      <c r="D139" s="19">
        <f t="shared" si="31"/>
        <v>1</v>
      </c>
      <c r="E139" s="19">
        <f t="shared" si="31"/>
        <v>1</v>
      </c>
      <c r="F139" s="19">
        <f t="shared" si="31"/>
        <v>1</v>
      </c>
      <c r="G139" s="19">
        <f t="shared" si="31"/>
        <v>1</v>
      </c>
      <c r="H139" s="19">
        <f t="shared" si="31"/>
        <v>1</v>
      </c>
    </row>
    <row r="140" spans="1:14" s="14" customFormat="1" x14ac:dyDescent="0.35">
      <c r="A140" s="16" t="s">
        <v>12</v>
      </c>
      <c r="B140" s="15">
        <f t="shared" ref="B140:H141" si="32">B32/B$31</f>
        <v>7.0408783891929963E-2</v>
      </c>
      <c r="C140" s="15">
        <f t="shared" si="32"/>
        <v>9.2121851819274639E-2</v>
      </c>
      <c r="D140" s="15">
        <f t="shared" si="32"/>
        <v>7.2786873032724297E-2</v>
      </c>
      <c r="E140" s="15">
        <f t="shared" si="32"/>
        <v>4.276899070856089E-2</v>
      </c>
      <c r="F140" s="15">
        <f t="shared" si="32"/>
        <v>6.2019544879547382E-2</v>
      </c>
      <c r="G140" s="15">
        <f t="shared" si="32"/>
        <v>7.6852921505441721E-2</v>
      </c>
      <c r="H140" s="15">
        <f t="shared" si="32"/>
        <v>7.3657544808042083E-2</v>
      </c>
    </row>
    <row r="141" spans="1:14" x14ac:dyDescent="0.35">
      <c r="A141" s="1" t="s">
        <v>67</v>
      </c>
      <c r="B141" s="19">
        <f t="shared" si="32"/>
        <v>0.92959121610807005</v>
      </c>
      <c r="C141" s="19">
        <f t="shared" si="32"/>
        <v>0.90787814818072532</v>
      </c>
      <c r="D141" s="19">
        <f t="shared" si="32"/>
        <v>0.92721312696727576</v>
      </c>
      <c r="E141" s="19">
        <f t="shared" si="32"/>
        <v>0.95723100929143912</v>
      </c>
      <c r="F141" s="19">
        <f t="shared" si="32"/>
        <v>0.93798045512045258</v>
      </c>
      <c r="G141" s="19">
        <f t="shared" si="32"/>
        <v>0.92314707849455824</v>
      </c>
      <c r="H141" s="19">
        <f t="shared" si="32"/>
        <v>0.9263424551919579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A01B-B48D-4FEE-B686-D4A09A7541B5}">
  <dimension ref="A1:Z143"/>
  <sheetViews>
    <sheetView topLeftCell="A25" workbookViewId="0">
      <selection activeCell="M66" sqref="M66"/>
    </sheetView>
  </sheetViews>
  <sheetFormatPr defaultRowHeight="14.5" x14ac:dyDescent="0.35"/>
  <cols>
    <col min="1" max="16384" width="8.7265625" style="20"/>
  </cols>
  <sheetData>
    <row r="1" spans="1:8" x14ac:dyDescent="0.35">
      <c r="A1" s="20" t="s">
        <v>110</v>
      </c>
    </row>
    <row r="2" spans="1:8" x14ac:dyDescent="0.35">
      <c r="A2" s="20" t="s">
        <v>109</v>
      </c>
    </row>
    <row r="4" spans="1:8" x14ac:dyDescent="0.35">
      <c r="B4" s="20" t="s">
        <v>54</v>
      </c>
      <c r="C4" s="20" t="s">
        <v>55</v>
      </c>
      <c r="D4" s="20" t="s">
        <v>56</v>
      </c>
      <c r="E4" s="20" t="s">
        <v>16</v>
      </c>
      <c r="F4" s="20" t="s">
        <v>57</v>
      </c>
      <c r="G4" s="11" t="s">
        <v>59</v>
      </c>
      <c r="H4" s="11" t="s">
        <v>58</v>
      </c>
    </row>
    <row r="5" spans="1:8" x14ac:dyDescent="0.35">
      <c r="A5" s="20" t="s">
        <v>26</v>
      </c>
      <c r="B5" s="1">
        <v>1138896</v>
      </c>
      <c r="C5" s="1">
        <v>495119</v>
      </c>
      <c r="D5" s="1">
        <v>1854338</v>
      </c>
      <c r="E5" s="1">
        <v>2076504</v>
      </c>
      <c r="F5" s="1">
        <v>1895642</v>
      </c>
      <c r="G5" s="1">
        <v>1726360</v>
      </c>
      <c r="H5" s="1">
        <v>1820102</v>
      </c>
    </row>
    <row r="6" spans="1:8" x14ac:dyDescent="0.35">
      <c r="A6" s="20" t="s">
        <v>108</v>
      </c>
      <c r="B6" s="1">
        <v>201311</v>
      </c>
      <c r="C6" s="1">
        <v>99025</v>
      </c>
      <c r="D6" s="1">
        <v>601451</v>
      </c>
      <c r="E6" s="1">
        <v>820480</v>
      </c>
      <c r="F6" s="1">
        <v>832909</v>
      </c>
      <c r="G6" s="1">
        <v>841632</v>
      </c>
      <c r="H6" s="1">
        <v>999783</v>
      </c>
    </row>
    <row r="7" spans="1:8" x14ac:dyDescent="0.35">
      <c r="A7" s="20" t="s">
        <v>106</v>
      </c>
      <c r="B7" s="1">
        <v>937585</v>
      </c>
      <c r="C7" s="1">
        <v>396094</v>
      </c>
      <c r="D7" s="1">
        <v>1252887</v>
      </c>
      <c r="E7" s="1">
        <v>1256024</v>
      </c>
      <c r="F7" s="1">
        <v>1062733</v>
      </c>
      <c r="G7" s="1">
        <v>884728</v>
      </c>
      <c r="H7" s="1">
        <v>820319</v>
      </c>
    </row>
    <row r="8" spans="1:8" x14ac:dyDescent="0.35">
      <c r="A8" s="20" t="s">
        <v>92</v>
      </c>
      <c r="B8" s="1">
        <v>556349</v>
      </c>
      <c r="C8" s="1">
        <v>240889</v>
      </c>
      <c r="D8" s="1">
        <v>915844</v>
      </c>
      <c r="E8" s="1">
        <v>1023111</v>
      </c>
      <c r="F8" s="1">
        <v>943219</v>
      </c>
      <c r="G8" s="1">
        <v>850358</v>
      </c>
      <c r="H8" s="1">
        <v>911757</v>
      </c>
    </row>
    <row r="9" spans="1:8" x14ac:dyDescent="0.35">
      <c r="A9" s="20" t="s">
        <v>107</v>
      </c>
      <c r="B9" s="1">
        <v>111452</v>
      </c>
      <c r="C9" s="1">
        <v>49693</v>
      </c>
      <c r="D9" s="1">
        <v>312077</v>
      </c>
      <c r="E9" s="1">
        <v>436790</v>
      </c>
      <c r="F9" s="1">
        <v>441958</v>
      </c>
      <c r="G9" s="1">
        <v>445627</v>
      </c>
      <c r="H9" s="1">
        <v>539124</v>
      </c>
    </row>
    <row r="10" spans="1:8" x14ac:dyDescent="0.35">
      <c r="A10" s="20" t="s">
        <v>111</v>
      </c>
      <c r="B10" s="1">
        <v>444897</v>
      </c>
      <c r="C10" s="1">
        <v>191196</v>
      </c>
      <c r="D10" s="1">
        <v>603767</v>
      </c>
      <c r="E10" s="1">
        <v>586321</v>
      </c>
      <c r="F10" s="1">
        <v>501261</v>
      </c>
      <c r="G10" s="1">
        <v>404731</v>
      </c>
      <c r="H10" s="1">
        <v>372633</v>
      </c>
    </row>
    <row r="11" spans="1:8" x14ac:dyDescent="0.35">
      <c r="A11" s="20" t="s">
        <v>93</v>
      </c>
      <c r="B11" s="1">
        <v>582547</v>
      </c>
      <c r="C11" s="1">
        <v>254230</v>
      </c>
      <c r="D11" s="1">
        <v>938494</v>
      </c>
      <c r="E11" s="1">
        <v>1053393</v>
      </c>
      <c r="F11" s="1">
        <v>952423</v>
      </c>
      <c r="G11" s="1">
        <v>876002</v>
      </c>
      <c r="H11" s="1">
        <v>908345</v>
      </c>
    </row>
    <row r="12" spans="1:8" x14ac:dyDescent="0.35">
      <c r="A12" s="20" t="s">
        <v>112</v>
      </c>
      <c r="B12" s="1">
        <v>89859</v>
      </c>
      <c r="C12" s="1">
        <v>49332</v>
      </c>
      <c r="D12" s="1">
        <v>289374</v>
      </c>
      <c r="E12" s="1">
        <v>383690</v>
      </c>
      <c r="F12" s="1">
        <v>390951</v>
      </c>
      <c r="G12" s="1">
        <v>396005</v>
      </c>
      <c r="H12" s="1">
        <v>460659</v>
      </c>
    </row>
    <row r="13" spans="1:8" x14ac:dyDescent="0.35">
      <c r="A13" s="20" t="s">
        <v>113</v>
      </c>
      <c r="B13" s="1">
        <v>492688</v>
      </c>
      <c r="C13" s="1">
        <v>204898</v>
      </c>
      <c r="D13" s="1">
        <v>649120</v>
      </c>
      <c r="E13" s="1">
        <v>669703</v>
      </c>
      <c r="F13" s="1">
        <v>561472</v>
      </c>
      <c r="G13" s="1">
        <v>479997</v>
      </c>
      <c r="H13" s="1">
        <v>447686</v>
      </c>
    </row>
    <row r="14" spans="1:8" x14ac:dyDescent="0.35">
      <c r="B14" s="1"/>
      <c r="C14" s="1"/>
      <c r="D14" s="1"/>
      <c r="E14" s="1"/>
      <c r="F14" s="1"/>
      <c r="G14" s="1"/>
      <c r="H14" s="1"/>
    </row>
    <row r="15" spans="1:8" x14ac:dyDescent="0.35"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8" x14ac:dyDescent="0.35">
      <c r="A16" s="20" t="s">
        <v>26</v>
      </c>
      <c r="B16" s="17">
        <f>B5/B$5</f>
        <v>1</v>
      </c>
      <c r="C16" s="17">
        <f t="shared" ref="C16:H16" si="0">C5/C$5</f>
        <v>1</v>
      </c>
      <c r="D16" s="17">
        <f t="shared" si="0"/>
        <v>1</v>
      </c>
      <c r="E16" s="17">
        <f t="shared" si="0"/>
        <v>1</v>
      </c>
      <c r="F16" s="17">
        <f t="shared" si="0"/>
        <v>1</v>
      </c>
      <c r="G16" s="17">
        <f t="shared" si="0"/>
        <v>1</v>
      </c>
      <c r="H16" s="17">
        <f t="shared" si="0"/>
        <v>1</v>
      </c>
    </row>
    <row r="17" spans="1:26" x14ac:dyDescent="0.35">
      <c r="A17" s="20" t="s">
        <v>108</v>
      </c>
      <c r="B17" s="17">
        <f t="shared" ref="B17:H18" si="1">B6/B$5</f>
        <v>0.17675977437799412</v>
      </c>
      <c r="C17" s="17">
        <f t="shared" si="1"/>
        <v>0.20000242365976664</v>
      </c>
      <c r="D17" s="17">
        <f t="shared" si="1"/>
        <v>0.32434809619389776</v>
      </c>
      <c r="E17" s="17">
        <f t="shared" si="1"/>
        <v>0.39512565350223261</v>
      </c>
      <c r="F17" s="17">
        <f t="shared" si="1"/>
        <v>0.43938095906294544</v>
      </c>
      <c r="G17" s="17">
        <f t="shared" si="1"/>
        <v>0.48751824648393149</v>
      </c>
      <c r="H17" s="17">
        <f t="shared" si="1"/>
        <v>0.54930053370635268</v>
      </c>
    </row>
    <row r="18" spans="1:26" x14ac:dyDescent="0.35">
      <c r="A18" s="20" t="s">
        <v>106</v>
      </c>
      <c r="B18" s="17">
        <f t="shared" si="1"/>
        <v>0.82324022562200583</v>
      </c>
      <c r="C18" s="17">
        <f t="shared" si="1"/>
        <v>0.79999757634023339</v>
      </c>
      <c r="D18" s="17">
        <f t="shared" si="1"/>
        <v>0.67565190380610218</v>
      </c>
      <c r="E18" s="17">
        <f t="shared" si="1"/>
        <v>0.60487434649776739</v>
      </c>
      <c r="F18" s="17">
        <f t="shared" si="1"/>
        <v>0.56061904093705461</v>
      </c>
      <c r="G18" s="17">
        <f t="shared" si="1"/>
        <v>0.51248175351606851</v>
      </c>
      <c r="H18" s="17">
        <f t="shared" si="1"/>
        <v>0.45069946629364727</v>
      </c>
    </row>
    <row r="19" spans="1:26" x14ac:dyDescent="0.35">
      <c r="A19" s="20" t="s">
        <v>92</v>
      </c>
      <c r="B19" s="17">
        <f>B8/B$8</f>
        <v>1</v>
      </c>
      <c r="C19" s="17">
        <f t="shared" ref="C19:H19" si="2">C8/C$8</f>
        <v>1</v>
      </c>
      <c r="D19" s="17">
        <f t="shared" si="2"/>
        <v>1</v>
      </c>
      <c r="E19" s="17">
        <f t="shared" si="2"/>
        <v>1</v>
      </c>
      <c r="F19" s="17">
        <f t="shared" si="2"/>
        <v>1</v>
      </c>
      <c r="G19" s="17">
        <f t="shared" si="2"/>
        <v>1</v>
      </c>
      <c r="H19" s="17">
        <f t="shared" si="2"/>
        <v>1</v>
      </c>
    </row>
    <row r="20" spans="1:26" x14ac:dyDescent="0.35">
      <c r="A20" s="20" t="s">
        <v>107</v>
      </c>
      <c r="B20" s="17">
        <f t="shared" ref="B20:H21" si="3">B9/B$8</f>
        <v>0.20032749227553209</v>
      </c>
      <c r="C20" s="17">
        <f t="shared" si="3"/>
        <v>0.20629003399906182</v>
      </c>
      <c r="D20" s="17">
        <f t="shared" si="3"/>
        <v>0.34075344709360983</v>
      </c>
      <c r="E20" s="17">
        <f t="shared" si="3"/>
        <v>0.42692337390566615</v>
      </c>
      <c r="F20" s="17">
        <f t="shared" si="3"/>
        <v>0.46856350433992527</v>
      </c>
      <c r="G20" s="17">
        <f t="shared" si="3"/>
        <v>0.52404634283442975</v>
      </c>
      <c r="H20" s="17">
        <f t="shared" si="3"/>
        <v>0.59130228778062577</v>
      </c>
    </row>
    <row r="21" spans="1:26" x14ac:dyDescent="0.35">
      <c r="A21" s="20" t="s">
        <v>111</v>
      </c>
      <c r="B21" s="17">
        <f t="shared" si="3"/>
        <v>0.79967250772446796</v>
      </c>
      <c r="C21" s="17">
        <f t="shared" si="3"/>
        <v>0.79370996600093824</v>
      </c>
      <c r="D21" s="17">
        <f t="shared" si="3"/>
        <v>0.65924655290639023</v>
      </c>
      <c r="E21" s="17">
        <f t="shared" si="3"/>
        <v>0.57307662609433385</v>
      </c>
      <c r="F21" s="17">
        <f t="shared" si="3"/>
        <v>0.53143649566007467</v>
      </c>
      <c r="G21" s="17">
        <f t="shared" si="3"/>
        <v>0.47595365716557025</v>
      </c>
      <c r="H21" s="17">
        <f t="shared" si="3"/>
        <v>0.40869771221937423</v>
      </c>
      <c r="N21" s="1"/>
      <c r="O21" s="1"/>
      <c r="P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20" t="s">
        <v>93</v>
      </c>
      <c r="B22" s="17">
        <f>B11/B$11</f>
        <v>1</v>
      </c>
      <c r="C22" s="17">
        <f t="shared" ref="C22:H22" si="4">C11/C$11</f>
        <v>1</v>
      </c>
      <c r="D22" s="17">
        <f t="shared" si="4"/>
        <v>1</v>
      </c>
      <c r="E22" s="17">
        <f t="shared" si="4"/>
        <v>1</v>
      </c>
      <c r="F22" s="17">
        <f t="shared" si="4"/>
        <v>1</v>
      </c>
      <c r="G22" s="17">
        <f t="shared" si="4"/>
        <v>1</v>
      </c>
      <c r="H22" s="17">
        <f t="shared" si="4"/>
        <v>1</v>
      </c>
      <c r="N22" s="1"/>
      <c r="O22" s="1"/>
      <c r="P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20" t="s">
        <v>112</v>
      </c>
      <c r="B23" s="17">
        <f t="shared" ref="B23:H24" si="5">B12/B$11</f>
        <v>0.15425193160380193</v>
      </c>
      <c r="C23" s="17">
        <f t="shared" si="5"/>
        <v>0.19404476261652834</v>
      </c>
      <c r="D23" s="17">
        <f t="shared" si="5"/>
        <v>0.30833867877684884</v>
      </c>
      <c r="E23" s="17">
        <f t="shared" si="5"/>
        <v>0.36424202553083229</v>
      </c>
      <c r="F23" s="17">
        <f t="shared" si="5"/>
        <v>0.4104804272891352</v>
      </c>
      <c r="G23" s="17">
        <f t="shared" si="5"/>
        <v>0.452059470183858</v>
      </c>
      <c r="H23" s="17">
        <f t="shared" si="5"/>
        <v>0.50714100919804694</v>
      </c>
      <c r="N23" s="1"/>
      <c r="O23" s="1"/>
      <c r="P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20" t="s">
        <v>113</v>
      </c>
      <c r="B24" s="17">
        <f t="shared" si="5"/>
        <v>0.84574806839619809</v>
      </c>
      <c r="C24" s="17">
        <f t="shared" si="5"/>
        <v>0.80595523738347163</v>
      </c>
      <c r="D24" s="17">
        <f t="shared" si="5"/>
        <v>0.69166132122315116</v>
      </c>
      <c r="E24" s="17">
        <f t="shared" si="5"/>
        <v>0.63575797446916771</v>
      </c>
      <c r="F24" s="17">
        <f t="shared" si="5"/>
        <v>0.58951957271086486</v>
      </c>
      <c r="G24" s="17">
        <f t="shared" si="5"/>
        <v>0.54794052981614194</v>
      </c>
      <c r="H24" s="17">
        <f t="shared" si="5"/>
        <v>0.492858990801953</v>
      </c>
      <c r="N24" s="1"/>
      <c r="O24" s="1"/>
      <c r="P24" s="1"/>
    </row>
    <row r="25" spans="1:26" x14ac:dyDescent="0.35">
      <c r="B25" s="17"/>
      <c r="C25" s="17"/>
      <c r="D25" s="17"/>
      <c r="E25" s="17"/>
      <c r="F25" s="17"/>
      <c r="G25" s="17"/>
      <c r="H25" s="17"/>
      <c r="N25" s="1"/>
      <c r="O25" s="1"/>
      <c r="P25" s="1"/>
    </row>
    <row r="26" spans="1:26" x14ac:dyDescent="0.35">
      <c r="A26" s="20" t="s">
        <v>102</v>
      </c>
      <c r="N26" s="1"/>
      <c r="O26" s="1"/>
      <c r="P26" s="1"/>
    </row>
    <row r="27" spans="1:26" x14ac:dyDescent="0.35">
      <c r="A27" s="20" t="s">
        <v>135</v>
      </c>
      <c r="N27" s="1"/>
      <c r="O27" s="1"/>
      <c r="P27" s="1"/>
    </row>
    <row r="28" spans="1:26" x14ac:dyDescent="0.35">
      <c r="N28" s="1"/>
      <c r="O28" s="1"/>
      <c r="P28" s="1"/>
    </row>
    <row r="29" spans="1:26" x14ac:dyDescent="0.35">
      <c r="A29" s="1" t="s">
        <v>97</v>
      </c>
      <c r="B29" s="20" t="s">
        <v>54</v>
      </c>
      <c r="C29" s="20" t="s">
        <v>55</v>
      </c>
      <c r="D29" s="20" t="s">
        <v>56</v>
      </c>
      <c r="E29" s="20" t="s">
        <v>16</v>
      </c>
      <c r="F29" s="20" t="s">
        <v>57</v>
      </c>
      <c r="G29" s="11" t="s">
        <v>59</v>
      </c>
      <c r="H29" s="11" t="s">
        <v>58</v>
      </c>
    </row>
    <row r="30" spans="1:26" x14ac:dyDescent="0.35">
      <c r="A30" s="1" t="s">
        <v>96</v>
      </c>
      <c r="B30" s="1">
        <v>10227</v>
      </c>
      <c r="C30" s="1">
        <v>7577</v>
      </c>
      <c r="D30" s="1">
        <v>7548</v>
      </c>
      <c r="E30" s="1">
        <v>7411</v>
      </c>
      <c r="F30" s="1">
        <v>14953</v>
      </c>
      <c r="G30" s="1">
        <v>9610</v>
      </c>
      <c r="H30" s="1">
        <v>14562</v>
      </c>
    </row>
    <row r="31" spans="1:26" x14ac:dyDescent="0.35">
      <c r="A31" s="1" t="s">
        <v>94</v>
      </c>
      <c r="B31" s="20">
        <v>201</v>
      </c>
      <c r="C31" s="20">
        <v>114</v>
      </c>
      <c r="D31" s="20">
        <v>147</v>
      </c>
      <c r="E31" s="20">
        <v>130</v>
      </c>
      <c r="F31" s="20">
        <v>280</v>
      </c>
      <c r="G31" s="20">
        <v>142</v>
      </c>
      <c r="H31" s="20">
        <v>220</v>
      </c>
    </row>
    <row r="32" spans="1:26" x14ac:dyDescent="0.35">
      <c r="A32" s="1" t="s">
        <v>95</v>
      </c>
      <c r="B32" s="1">
        <v>3894</v>
      </c>
      <c r="C32" s="1">
        <v>2857</v>
      </c>
      <c r="D32" s="1">
        <v>2828</v>
      </c>
      <c r="E32" s="1">
        <v>2680</v>
      </c>
      <c r="F32" s="1">
        <v>5342</v>
      </c>
      <c r="G32" s="1">
        <v>3279</v>
      </c>
      <c r="H32" s="1">
        <v>4889</v>
      </c>
    </row>
    <row r="33" spans="1:8" x14ac:dyDescent="0.35">
      <c r="A33" s="20" t="s">
        <v>80</v>
      </c>
      <c r="B33" s="1">
        <f>B30-B31-B32</f>
        <v>6132</v>
      </c>
      <c r="C33" s="1">
        <f t="shared" ref="C33:H33" si="6">C30-C31-C32</f>
        <v>4606</v>
      </c>
      <c r="D33" s="1">
        <f t="shared" si="6"/>
        <v>4573</v>
      </c>
      <c r="E33" s="1">
        <f t="shared" si="6"/>
        <v>4601</v>
      </c>
      <c r="F33" s="1">
        <f t="shared" si="6"/>
        <v>9331</v>
      </c>
      <c r="G33" s="1">
        <f t="shared" si="6"/>
        <v>6189</v>
      </c>
      <c r="H33" s="1">
        <f t="shared" si="6"/>
        <v>9453</v>
      </c>
    </row>
    <row r="34" spans="1:8" x14ac:dyDescent="0.35">
      <c r="A34" s="1" t="s">
        <v>65</v>
      </c>
      <c r="B34" s="20">
        <v>311</v>
      </c>
      <c r="C34" s="20">
        <v>238</v>
      </c>
      <c r="D34" s="20">
        <v>197</v>
      </c>
      <c r="E34" s="20">
        <v>161</v>
      </c>
      <c r="F34" s="20">
        <v>314</v>
      </c>
      <c r="G34" s="20">
        <v>177</v>
      </c>
      <c r="H34" s="20">
        <v>265</v>
      </c>
    </row>
    <row r="35" spans="1:8" x14ac:dyDescent="0.35">
      <c r="A35" s="1" t="s">
        <v>11</v>
      </c>
      <c r="B35" s="1">
        <f>B36+B37</f>
        <v>5821</v>
      </c>
      <c r="C35" s="1">
        <f t="shared" ref="C35:H35" si="7">C36+C37</f>
        <v>4368</v>
      </c>
      <c r="D35" s="1">
        <f t="shared" si="7"/>
        <v>4376</v>
      </c>
      <c r="E35" s="1">
        <f t="shared" si="7"/>
        <v>4440</v>
      </c>
      <c r="F35" s="1">
        <f t="shared" si="7"/>
        <v>9017</v>
      </c>
      <c r="G35" s="1">
        <f t="shared" si="7"/>
        <v>6012</v>
      </c>
      <c r="H35" s="1">
        <f t="shared" si="7"/>
        <v>9188</v>
      </c>
    </row>
    <row r="36" spans="1:8" x14ac:dyDescent="0.35">
      <c r="A36" s="1" t="s">
        <v>12</v>
      </c>
      <c r="B36" s="20">
        <v>185</v>
      </c>
      <c r="C36" s="20">
        <v>145</v>
      </c>
      <c r="D36" s="20">
        <v>154</v>
      </c>
      <c r="E36" s="20">
        <v>177</v>
      </c>
      <c r="F36" s="20">
        <v>373</v>
      </c>
      <c r="G36" s="20">
        <v>248</v>
      </c>
      <c r="H36" s="20">
        <v>344</v>
      </c>
    </row>
    <row r="37" spans="1:8" x14ac:dyDescent="0.35">
      <c r="A37" s="1" t="s">
        <v>67</v>
      </c>
      <c r="B37" s="1">
        <v>5636</v>
      </c>
      <c r="C37" s="1">
        <v>4223</v>
      </c>
      <c r="D37" s="1">
        <v>4222</v>
      </c>
      <c r="E37" s="1">
        <v>4263</v>
      </c>
      <c r="F37" s="1">
        <v>8644</v>
      </c>
      <c r="G37" s="1">
        <v>5764</v>
      </c>
      <c r="H37" s="1">
        <v>8844</v>
      </c>
    </row>
    <row r="39" spans="1:8" x14ac:dyDescent="0.35">
      <c r="A39" s="1" t="s">
        <v>92</v>
      </c>
      <c r="B39" s="20" t="s">
        <v>54</v>
      </c>
      <c r="C39" s="20" t="s">
        <v>55</v>
      </c>
      <c r="D39" s="20" t="s">
        <v>56</v>
      </c>
      <c r="E39" s="20" t="s">
        <v>16</v>
      </c>
      <c r="F39" s="20" t="s">
        <v>57</v>
      </c>
      <c r="G39" s="11" t="s">
        <v>59</v>
      </c>
      <c r="H39" s="11" t="s">
        <v>58</v>
      </c>
    </row>
    <row r="40" spans="1:8" x14ac:dyDescent="0.35">
      <c r="A40" s="1" t="s">
        <v>96</v>
      </c>
      <c r="B40" s="1">
        <v>4768</v>
      </c>
      <c r="C40" s="1">
        <v>3546</v>
      </c>
      <c r="D40" s="1">
        <v>3525</v>
      </c>
      <c r="E40" s="1">
        <v>3475</v>
      </c>
      <c r="F40" s="1">
        <v>7073</v>
      </c>
      <c r="G40" s="1">
        <v>4588</v>
      </c>
      <c r="H40" s="1">
        <v>6872</v>
      </c>
    </row>
    <row r="41" spans="1:8" x14ac:dyDescent="0.35">
      <c r="A41" s="1" t="s">
        <v>94</v>
      </c>
      <c r="B41" s="20">
        <v>201</v>
      </c>
      <c r="C41" s="20">
        <v>114</v>
      </c>
      <c r="D41" s="20">
        <v>147</v>
      </c>
      <c r="E41" s="20">
        <v>130</v>
      </c>
      <c r="F41" s="20">
        <v>280</v>
      </c>
      <c r="G41" s="20">
        <v>142</v>
      </c>
      <c r="H41" s="20">
        <v>220</v>
      </c>
    </row>
    <row r="42" spans="1:8" x14ac:dyDescent="0.35">
      <c r="A42" s="1" t="s">
        <v>95</v>
      </c>
      <c r="B42" s="1">
        <v>70</v>
      </c>
      <c r="C42" s="1">
        <v>47</v>
      </c>
      <c r="D42" s="1">
        <v>57</v>
      </c>
      <c r="E42" s="1">
        <v>58</v>
      </c>
      <c r="F42" s="1">
        <v>106</v>
      </c>
      <c r="G42" s="1">
        <v>79</v>
      </c>
      <c r="H42" s="1">
        <v>104</v>
      </c>
    </row>
    <row r="43" spans="1:8" x14ac:dyDescent="0.35">
      <c r="A43" s="20" t="s">
        <v>80</v>
      </c>
      <c r="B43" s="1">
        <f t="shared" ref="B43:H43" si="8">B40-B41-B42</f>
        <v>4497</v>
      </c>
      <c r="C43" s="1">
        <f t="shared" si="8"/>
        <v>3385</v>
      </c>
      <c r="D43" s="1">
        <f t="shared" si="8"/>
        <v>3321</v>
      </c>
      <c r="E43" s="1">
        <f t="shared" si="8"/>
        <v>3287</v>
      </c>
      <c r="F43" s="1">
        <f t="shared" si="8"/>
        <v>6687</v>
      </c>
      <c r="G43" s="1">
        <f t="shared" si="8"/>
        <v>4367</v>
      </c>
      <c r="H43" s="1">
        <f t="shared" si="8"/>
        <v>6548</v>
      </c>
    </row>
    <row r="44" spans="1:8" x14ac:dyDescent="0.35">
      <c r="A44" s="1" t="s">
        <v>65</v>
      </c>
      <c r="B44" s="20">
        <v>193</v>
      </c>
      <c r="C44" s="20">
        <v>138</v>
      </c>
      <c r="D44" s="20">
        <v>117</v>
      </c>
      <c r="E44" s="20">
        <v>84</v>
      </c>
      <c r="F44" s="20">
        <v>154</v>
      </c>
      <c r="G44" s="20">
        <v>86</v>
      </c>
      <c r="H44" s="20">
        <v>121</v>
      </c>
    </row>
    <row r="45" spans="1:8" x14ac:dyDescent="0.35">
      <c r="A45" s="1" t="s">
        <v>11</v>
      </c>
      <c r="B45" s="1">
        <f t="shared" ref="B45:H45" si="9">B46+B47</f>
        <v>4304</v>
      </c>
      <c r="C45" s="1">
        <f t="shared" si="9"/>
        <v>3247</v>
      </c>
      <c r="D45" s="1">
        <f t="shared" si="9"/>
        <v>3204</v>
      </c>
      <c r="E45" s="1">
        <f t="shared" si="9"/>
        <v>3203</v>
      </c>
      <c r="F45" s="1">
        <f t="shared" si="9"/>
        <v>6533</v>
      </c>
      <c r="G45" s="1">
        <f t="shared" si="9"/>
        <v>4281</v>
      </c>
      <c r="H45" s="1">
        <f t="shared" si="9"/>
        <v>6427</v>
      </c>
    </row>
    <row r="46" spans="1:8" x14ac:dyDescent="0.35">
      <c r="A46" s="1" t="s">
        <v>12</v>
      </c>
      <c r="B46" s="20">
        <v>88</v>
      </c>
      <c r="C46" s="20">
        <v>60</v>
      </c>
      <c r="D46" s="20">
        <v>76</v>
      </c>
      <c r="E46" s="20">
        <v>83</v>
      </c>
      <c r="F46" s="20">
        <v>168</v>
      </c>
      <c r="G46" s="20">
        <v>105</v>
      </c>
      <c r="H46" s="20">
        <v>140</v>
      </c>
    </row>
    <row r="47" spans="1:8" x14ac:dyDescent="0.35">
      <c r="A47" s="1" t="s">
        <v>67</v>
      </c>
      <c r="B47" s="1">
        <v>4216</v>
      </c>
      <c r="C47" s="1">
        <v>3187</v>
      </c>
      <c r="D47" s="1">
        <v>3128</v>
      </c>
      <c r="E47" s="1">
        <v>3120</v>
      </c>
      <c r="F47" s="1">
        <v>6365</v>
      </c>
      <c r="G47" s="1">
        <v>4176</v>
      </c>
      <c r="H47" s="1">
        <v>6287</v>
      </c>
    </row>
    <row r="49" spans="1:8" x14ac:dyDescent="0.35">
      <c r="A49" s="1" t="s">
        <v>93</v>
      </c>
      <c r="B49" s="20" t="s">
        <v>54</v>
      </c>
      <c r="C49" s="20" t="s">
        <v>55</v>
      </c>
      <c r="D49" s="20" t="s">
        <v>56</v>
      </c>
      <c r="E49" s="20" t="s">
        <v>16</v>
      </c>
      <c r="F49" s="20" t="s">
        <v>57</v>
      </c>
      <c r="G49" s="11" t="s">
        <v>59</v>
      </c>
      <c r="H49" s="11" t="s">
        <v>58</v>
      </c>
    </row>
    <row r="50" spans="1:8" x14ac:dyDescent="0.35">
      <c r="A50" s="1" t="s">
        <v>96</v>
      </c>
      <c r="B50" s="1">
        <v>5459</v>
      </c>
      <c r="C50" s="1">
        <v>4031</v>
      </c>
      <c r="D50" s="1">
        <v>4023</v>
      </c>
      <c r="E50" s="1">
        <v>3936</v>
      </c>
      <c r="F50" s="1">
        <v>7880</v>
      </c>
      <c r="G50" s="1">
        <v>5022</v>
      </c>
      <c r="H50" s="1">
        <v>7690</v>
      </c>
    </row>
    <row r="51" spans="1:8" x14ac:dyDescent="0.35">
      <c r="A51" s="1" t="s">
        <v>94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</row>
    <row r="52" spans="1:8" x14ac:dyDescent="0.35">
      <c r="A52" s="1" t="s">
        <v>95</v>
      </c>
      <c r="B52" s="1">
        <v>3824</v>
      </c>
      <c r="C52" s="1">
        <v>2810</v>
      </c>
      <c r="D52" s="1">
        <v>2771</v>
      </c>
      <c r="E52" s="1">
        <v>2622</v>
      </c>
      <c r="F52" s="1">
        <v>5236</v>
      </c>
      <c r="G52" s="1">
        <v>3200</v>
      </c>
      <c r="H52" s="1">
        <v>4785</v>
      </c>
    </row>
    <row r="53" spans="1:8" x14ac:dyDescent="0.35">
      <c r="A53" s="20" t="s">
        <v>80</v>
      </c>
      <c r="B53" s="1">
        <f t="shared" ref="B53:H53" si="10">B50-B51-B52</f>
        <v>1635</v>
      </c>
      <c r="C53" s="1">
        <f t="shared" si="10"/>
        <v>1221</v>
      </c>
      <c r="D53" s="1">
        <f t="shared" si="10"/>
        <v>1252</v>
      </c>
      <c r="E53" s="1">
        <f t="shared" si="10"/>
        <v>1314</v>
      </c>
      <c r="F53" s="1">
        <f t="shared" si="10"/>
        <v>2644</v>
      </c>
      <c r="G53" s="1">
        <f t="shared" si="10"/>
        <v>1822</v>
      </c>
      <c r="H53" s="1">
        <f t="shared" si="10"/>
        <v>2905</v>
      </c>
    </row>
    <row r="54" spans="1:8" x14ac:dyDescent="0.35">
      <c r="A54" s="1" t="s">
        <v>65</v>
      </c>
      <c r="B54" s="20">
        <v>118</v>
      </c>
      <c r="C54" s="20">
        <v>100</v>
      </c>
      <c r="D54" s="20">
        <v>80</v>
      </c>
      <c r="E54" s="20">
        <v>77</v>
      </c>
      <c r="F54" s="20">
        <v>160</v>
      </c>
      <c r="G54" s="20">
        <v>91</v>
      </c>
      <c r="H54" s="20">
        <v>144</v>
      </c>
    </row>
    <row r="55" spans="1:8" x14ac:dyDescent="0.35">
      <c r="A55" s="1" t="s">
        <v>11</v>
      </c>
      <c r="B55" s="1">
        <f t="shared" ref="B55:H55" si="11">B56+B57</f>
        <v>1517</v>
      </c>
      <c r="C55" s="1">
        <f t="shared" si="11"/>
        <v>1121</v>
      </c>
      <c r="D55" s="1">
        <f t="shared" si="11"/>
        <v>1172</v>
      </c>
      <c r="E55" s="1">
        <f t="shared" si="11"/>
        <v>1237</v>
      </c>
      <c r="F55" s="1">
        <f t="shared" si="11"/>
        <v>2484</v>
      </c>
      <c r="G55" s="1">
        <f t="shared" si="11"/>
        <v>1731</v>
      </c>
      <c r="H55" s="1">
        <f t="shared" si="11"/>
        <v>2761</v>
      </c>
    </row>
    <row r="56" spans="1:8" x14ac:dyDescent="0.35">
      <c r="A56" s="1" t="s">
        <v>12</v>
      </c>
      <c r="B56" s="20">
        <v>97</v>
      </c>
      <c r="C56" s="20">
        <v>85</v>
      </c>
      <c r="D56" s="20">
        <v>78</v>
      </c>
      <c r="E56" s="20">
        <v>94</v>
      </c>
      <c r="F56" s="20">
        <v>205</v>
      </c>
      <c r="G56" s="20">
        <v>143</v>
      </c>
      <c r="H56" s="20">
        <v>204</v>
      </c>
    </row>
    <row r="57" spans="1:8" x14ac:dyDescent="0.35">
      <c r="A57" s="1" t="s">
        <v>67</v>
      </c>
      <c r="B57" s="1">
        <v>1420</v>
      </c>
      <c r="C57" s="1">
        <v>1036</v>
      </c>
      <c r="D57" s="1">
        <v>1094</v>
      </c>
      <c r="E57" s="1">
        <v>1143</v>
      </c>
      <c r="F57" s="1">
        <v>2279</v>
      </c>
      <c r="G57" s="1">
        <v>1588</v>
      </c>
      <c r="H57" s="1">
        <v>2557</v>
      </c>
    </row>
    <row r="58" spans="1:8" x14ac:dyDescent="0.35">
      <c r="B58" s="1"/>
      <c r="C58" s="1"/>
      <c r="D58" s="1"/>
      <c r="E58" s="1"/>
      <c r="F58" s="1"/>
      <c r="G58" s="1"/>
      <c r="H58" s="1"/>
    </row>
    <row r="59" spans="1:8" x14ac:dyDescent="0.35">
      <c r="A59" s="20" t="s">
        <v>102</v>
      </c>
    </row>
    <row r="60" spans="1:8" x14ac:dyDescent="0.35">
      <c r="A60" s="20" t="s">
        <v>136</v>
      </c>
    </row>
    <row r="62" spans="1:8" x14ac:dyDescent="0.35">
      <c r="A62" s="1" t="s">
        <v>97</v>
      </c>
      <c r="B62" s="20" t="s">
        <v>54</v>
      </c>
      <c r="C62" s="20" t="s">
        <v>55</v>
      </c>
      <c r="D62" s="20" t="s">
        <v>56</v>
      </c>
      <c r="E62" s="20" t="s">
        <v>16</v>
      </c>
      <c r="F62" s="20" t="s">
        <v>57</v>
      </c>
      <c r="G62" s="11" t="s">
        <v>59</v>
      </c>
      <c r="H62" s="11" t="s">
        <v>58</v>
      </c>
    </row>
    <row r="63" spans="1:8" x14ac:dyDescent="0.35">
      <c r="A63" s="1" t="s">
        <v>96</v>
      </c>
      <c r="B63" s="1">
        <v>2048</v>
      </c>
      <c r="C63" s="1">
        <v>1467</v>
      </c>
      <c r="D63" s="1">
        <v>1371</v>
      </c>
      <c r="E63" s="1">
        <v>1297</v>
      </c>
      <c r="F63" s="1">
        <v>2670</v>
      </c>
      <c r="G63" s="1">
        <v>1627</v>
      </c>
      <c r="H63" s="1">
        <v>2928</v>
      </c>
    </row>
    <row r="64" spans="1:8" x14ac:dyDescent="0.35">
      <c r="A64" s="1" t="s">
        <v>94</v>
      </c>
      <c r="B64" s="20">
        <v>6</v>
      </c>
      <c r="C64" s="20">
        <v>10</v>
      </c>
      <c r="D64" s="20">
        <v>4</v>
      </c>
      <c r="E64" s="20">
        <v>4</v>
      </c>
      <c r="F64" s="20">
        <v>5</v>
      </c>
      <c r="G64" s="20">
        <v>7</v>
      </c>
      <c r="H64" s="20">
        <v>15</v>
      </c>
    </row>
    <row r="65" spans="1:8" x14ac:dyDescent="0.35">
      <c r="A65" s="1" t="s">
        <v>95</v>
      </c>
      <c r="B65" s="1">
        <v>365</v>
      </c>
      <c r="C65" s="1">
        <v>240</v>
      </c>
      <c r="D65" s="1">
        <v>223</v>
      </c>
      <c r="E65" s="1">
        <v>216</v>
      </c>
      <c r="F65" s="1">
        <v>463</v>
      </c>
      <c r="G65" s="1">
        <v>297</v>
      </c>
      <c r="H65" s="1">
        <v>532</v>
      </c>
    </row>
    <row r="66" spans="1:8" x14ac:dyDescent="0.35">
      <c r="A66" s="20" t="s">
        <v>80</v>
      </c>
      <c r="B66" s="1">
        <f t="shared" ref="B66:H66" si="12">B63-B64-B65</f>
        <v>1677</v>
      </c>
      <c r="C66" s="1">
        <f t="shared" si="12"/>
        <v>1217</v>
      </c>
      <c r="D66" s="1">
        <f t="shared" si="12"/>
        <v>1144</v>
      </c>
      <c r="E66" s="1">
        <f t="shared" si="12"/>
        <v>1077</v>
      </c>
      <c r="F66" s="1">
        <f t="shared" si="12"/>
        <v>2202</v>
      </c>
      <c r="G66" s="1">
        <f t="shared" si="12"/>
        <v>1323</v>
      </c>
      <c r="H66" s="1">
        <f t="shared" si="12"/>
        <v>2381</v>
      </c>
    </row>
    <row r="67" spans="1:8" x14ac:dyDescent="0.35">
      <c r="A67" s="1" t="s">
        <v>65</v>
      </c>
      <c r="B67" s="20">
        <v>146</v>
      </c>
      <c r="C67" s="20">
        <v>126</v>
      </c>
      <c r="D67" s="20">
        <v>95</v>
      </c>
      <c r="E67" s="20">
        <v>96</v>
      </c>
      <c r="F67" s="20">
        <v>134</v>
      </c>
      <c r="G67" s="20">
        <v>71</v>
      </c>
      <c r="H67" s="20">
        <v>125</v>
      </c>
    </row>
    <row r="68" spans="1:8" x14ac:dyDescent="0.35">
      <c r="A68" s="1" t="s">
        <v>11</v>
      </c>
      <c r="B68" s="1">
        <f t="shared" ref="B68:H68" si="13">B69+B70</f>
        <v>1531</v>
      </c>
      <c r="C68" s="1">
        <f t="shared" si="13"/>
        <v>1091</v>
      </c>
      <c r="D68" s="1">
        <f t="shared" si="13"/>
        <v>1049</v>
      </c>
      <c r="E68" s="1">
        <f t="shared" si="13"/>
        <v>981</v>
      </c>
      <c r="F68" s="1">
        <f t="shared" si="13"/>
        <v>2068</v>
      </c>
      <c r="G68" s="1">
        <f t="shared" si="13"/>
        <v>1252</v>
      </c>
      <c r="H68" s="1">
        <f t="shared" si="13"/>
        <v>2256</v>
      </c>
    </row>
    <row r="69" spans="1:8" x14ac:dyDescent="0.35">
      <c r="A69" s="1" t="s">
        <v>12</v>
      </c>
      <c r="B69" s="20">
        <v>91</v>
      </c>
      <c r="C69" s="20">
        <v>58</v>
      </c>
      <c r="D69" s="20">
        <v>66</v>
      </c>
      <c r="E69" s="20">
        <v>50</v>
      </c>
      <c r="F69" s="20">
        <v>116</v>
      </c>
      <c r="G69" s="20">
        <v>71</v>
      </c>
      <c r="H69" s="20">
        <v>154</v>
      </c>
    </row>
    <row r="70" spans="1:8" x14ac:dyDescent="0.35">
      <c r="A70" s="1" t="s">
        <v>67</v>
      </c>
      <c r="B70" s="1">
        <v>1440</v>
      </c>
      <c r="C70" s="1">
        <v>1033</v>
      </c>
      <c r="D70" s="1">
        <v>983</v>
      </c>
      <c r="E70" s="1">
        <v>931</v>
      </c>
      <c r="F70" s="1">
        <v>1952</v>
      </c>
      <c r="G70" s="1">
        <v>1181</v>
      </c>
      <c r="H70" s="1">
        <v>2102</v>
      </c>
    </row>
    <row r="72" spans="1:8" x14ac:dyDescent="0.35">
      <c r="A72" s="1" t="s">
        <v>92</v>
      </c>
      <c r="B72" s="20" t="s">
        <v>54</v>
      </c>
      <c r="C72" s="20" t="s">
        <v>55</v>
      </c>
      <c r="D72" s="20" t="s">
        <v>56</v>
      </c>
      <c r="E72" s="20" t="s">
        <v>16</v>
      </c>
      <c r="F72" s="20" t="s">
        <v>57</v>
      </c>
      <c r="G72" s="11" t="s">
        <v>59</v>
      </c>
      <c r="H72" s="11" t="s">
        <v>58</v>
      </c>
    </row>
    <row r="73" spans="1:8" x14ac:dyDescent="0.35">
      <c r="A73" s="1" t="s">
        <v>96</v>
      </c>
      <c r="B73" s="1">
        <v>1031</v>
      </c>
      <c r="C73" s="1">
        <v>798</v>
      </c>
      <c r="D73" s="1">
        <v>738</v>
      </c>
      <c r="E73" s="1">
        <v>649</v>
      </c>
      <c r="F73" s="1">
        <v>1309</v>
      </c>
      <c r="G73" s="1">
        <v>740</v>
      </c>
      <c r="H73" s="1">
        <v>1415</v>
      </c>
    </row>
    <row r="74" spans="1:8" x14ac:dyDescent="0.35">
      <c r="A74" s="1" t="s">
        <v>94</v>
      </c>
      <c r="B74" s="20">
        <v>6</v>
      </c>
      <c r="C74" s="20">
        <v>10</v>
      </c>
      <c r="D74" s="20">
        <v>4</v>
      </c>
      <c r="E74" s="20">
        <v>4</v>
      </c>
      <c r="F74" s="20">
        <v>5</v>
      </c>
      <c r="G74" s="20">
        <v>7</v>
      </c>
      <c r="H74" s="20">
        <v>13</v>
      </c>
    </row>
    <row r="75" spans="1:8" x14ac:dyDescent="0.35">
      <c r="A75" s="1" t="s">
        <v>95</v>
      </c>
      <c r="B75" s="1">
        <v>83</v>
      </c>
      <c r="C75" s="1">
        <v>78</v>
      </c>
      <c r="D75" s="1">
        <v>72</v>
      </c>
      <c r="E75" s="1">
        <v>60</v>
      </c>
      <c r="F75" s="1">
        <v>120</v>
      </c>
      <c r="G75" s="1">
        <v>61</v>
      </c>
      <c r="H75" s="1">
        <v>143</v>
      </c>
    </row>
    <row r="76" spans="1:8" x14ac:dyDescent="0.35">
      <c r="A76" s="20" t="s">
        <v>80</v>
      </c>
      <c r="B76" s="1">
        <f t="shared" ref="B76:H76" si="14">B73-B74-B75</f>
        <v>942</v>
      </c>
      <c r="C76" s="1">
        <f t="shared" si="14"/>
        <v>710</v>
      </c>
      <c r="D76" s="1">
        <f t="shared" si="14"/>
        <v>662</v>
      </c>
      <c r="E76" s="1">
        <f t="shared" si="14"/>
        <v>585</v>
      </c>
      <c r="F76" s="1">
        <f t="shared" si="14"/>
        <v>1184</v>
      </c>
      <c r="G76" s="1">
        <f t="shared" si="14"/>
        <v>672</v>
      </c>
      <c r="H76" s="1">
        <f t="shared" si="14"/>
        <v>1259</v>
      </c>
    </row>
    <row r="77" spans="1:8" x14ac:dyDescent="0.35">
      <c r="A77" s="1" t="s">
        <v>65</v>
      </c>
      <c r="B77" s="20">
        <v>98</v>
      </c>
      <c r="C77" s="20">
        <v>96</v>
      </c>
      <c r="D77" s="20">
        <v>54</v>
      </c>
      <c r="E77" s="20">
        <v>61</v>
      </c>
      <c r="F77" s="20">
        <v>83</v>
      </c>
      <c r="G77" s="20">
        <v>47</v>
      </c>
      <c r="H77" s="20">
        <v>60</v>
      </c>
    </row>
    <row r="78" spans="1:8" x14ac:dyDescent="0.35">
      <c r="A78" s="1" t="s">
        <v>11</v>
      </c>
      <c r="B78" s="1">
        <f t="shared" ref="B78:H78" si="15">B79+B80</f>
        <v>844</v>
      </c>
      <c r="C78" s="1">
        <f t="shared" si="15"/>
        <v>614</v>
      </c>
      <c r="D78" s="1">
        <f t="shared" si="15"/>
        <v>608</v>
      </c>
      <c r="E78" s="1">
        <f t="shared" si="15"/>
        <v>524</v>
      </c>
      <c r="F78" s="1">
        <f t="shared" si="15"/>
        <v>1101</v>
      </c>
      <c r="G78" s="1">
        <f t="shared" si="15"/>
        <v>625</v>
      </c>
      <c r="H78" s="1">
        <f t="shared" si="15"/>
        <v>1199</v>
      </c>
    </row>
    <row r="79" spans="1:8" x14ac:dyDescent="0.35">
      <c r="A79" s="1" t="s">
        <v>12</v>
      </c>
      <c r="B79" s="20">
        <v>35</v>
      </c>
      <c r="C79" s="20">
        <v>20</v>
      </c>
      <c r="D79" s="20">
        <v>23</v>
      </c>
      <c r="E79" s="20">
        <v>16</v>
      </c>
      <c r="F79" s="20">
        <v>31</v>
      </c>
      <c r="G79" s="20">
        <v>19</v>
      </c>
      <c r="H79" s="20">
        <v>42</v>
      </c>
    </row>
    <row r="80" spans="1:8" x14ac:dyDescent="0.35">
      <c r="A80" s="1" t="s">
        <v>67</v>
      </c>
      <c r="B80" s="1">
        <v>809</v>
      </c>
      <c r="C80" s="1">
        <v>594</v>
      </c>
      <c r="D80" s="1">
        <v>585</v>
      </c>
      <c r="E80" s="1">
        <v>508</v>
      </c>
      <c r="F80" s="1">
        <v>1070</v>
      </c>
      <c r="G80" s="1">
        <v>606</v>
      </c>
      <c r="H80" s="1">
        <v>1157</v>
      </c>
    </row>
    <row r="82" spans="1:8" x14ac:dyDescent="0.35">
      <c r="A82" s="1" t="s">
        <v>93</v>
      </c>
      <c r="B82" s="20" t="s">
        <v>54</v>
      </c>
      <c r="C82" s="20" t="s">
        <v>55</v>
      </c>
      <c r="D82" s="20" t="s">
        <v>56</v>
      </c>
      <c r="E82" s="20" t="s">
        <v>16</v>
      </c>
      <c r="F82" s="20" t="s">
        <v>57</v>
      </c>
      <c r="G82" s="11" t="s">
        <v>59</v>
      </c>
      <c r="H82" s="11" t="s">
        <v>58</v>
      </c>
    </row>
    <row r="83" spans="1:8" x14ac:dyDescent="0.35">
      <c r="A83" s="1" t="s">
        <v>96</v>
      </c>
      <c r="B83" s="1">
        <v>1017</v>
      </c>
      <c r="C83" s="1">
        <v>669</v>
      </c>
      <c r="D83" s="1">
        <v>633</v>
      </c>
      <c r="E83" s="1">
        <v>648</v>
      </c>
      <c r="F83" s="1">
        <v>1361</v>
      </c>
      <c r="G83" s="1">
        <v>887</v>
      </c>
      <c r="H83" s="1">
        <v>1513</v>
      </c>
    </row>
    <row r="84" spans="1:8" x14ac:dyDescent="0.35">
      <c r="A84" s="1" t="s">
        <v>94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2</v>
      </c>
    </row>
    <row r="85" spans="1:8" x14ac:dyDescent="0.35">
      <c r="A85" s="1" t="s">
        <v>95</v>
      </c>
      <c r="B85" s="1">
        <v>282</v>
      </c>
      <c r="C85" s="1">
        <v>162</v>
      </c>
      <c r="D85" s="1">
        <v>151</v>
      </c>
      <c r="E85" s="1">
        <v>156</v>
      </c>
      <c r="F85" s="1">
        <v>343</v>
      </c>
      <c r="G85" s="1">
        <v>236</v>
      </c>
      <c r="H85" s="1">
        <v>389</v>
      </c>
    </row>
    <row r="86" spans="1:8" x14ac:dyDescent="0.35">
      <c r="A86" s="20" t="s">
        <v>80</v>
      </c>
      <c r="B86" s="1">
        <f t="shared" ref="B86:H86" si="16">B83-B84-B85</f>
        <v>735</v>
      </c>
      <c r="C86" s="1">
        <f t="shared" si="16"/>
        <v>507</v>
      </c>
      <c r="D86" s="1">
        <f t="shared" si="16"/>
        <v>482</v>
      </c>
      <c r="E86" s="1">
        <f t="shared" si="16"/>
        <v>492</v>
      </c>
      <c r="F86" s="1">
        <f t="shared" si="16"/>
        <v>1018</v>
      </c>
      <c r="G86" s="1">
        <f t="shared" si="16"/>
        <v>651</v>
      </c>
      <c r="H86" s="1">
        <f t="shared" si="16"/>
        <v>1122</v>
      </c>
    </row>
    <row r="87" spans="1:8" x14ac:dyDescent="0.35">
      <c r="A87" s="1" t="s">
        <v>65</v>
      </c>
      <c r="B87" s="20">
        <v>48</v>
      </c>
      <c r="C87" s="20">
        <v>30</v>
      </c>
      <c r="D87" s="20">
        <v>41</v>
      </c>
      <c r="E87" s="20">
        <v>35</v>
      </c>
      <c r="F87" s="20">
        <v>51</v>
      </c>
      <c r="G87" s="20">
        <v>24</v>
      </c>
      <c r="H87" s="20">
        <v>65</v>
      </c>
    </row>
    <row r="88" spans="1:8" x14ac:dyDescent="0.35">
      <c r="A88" s="1" t="s">
        <v>11</v>
      </c>
      <c r="B88" s="1">
        <f t="shared" ref="B88:H88" si="17">B89+B90</f>
        <v>687</v>
      </c>
      <c r="C88" s="1">
        <f t="shared" si="17"/>
        <v>477</v>
      </c>
      <c r="D88" s="1">
        <f t="shared" si="17"/>
        <v>441</v>
      </c>
      <c r="E88" s="1">
        <f t="shared" si="17"/>
        <v>457</v>
      </c>
      <c r="F88" s="1">
        <f t="shared" si="17"/>
        <v>967</v>
      </c>
      <c r="G88" s="1">
        <f t="shared" si="17"/>
        <v>627</v>
      </c>
      <c r="H88" s="1">
        <f t="shared" si="17"/>
        <v>1057</v>
      </c>
    </row>
    <row r="89" spans="1:8" x14ac:dyDescent="0.35">
      <c r="A89" s="1" t="s">
        <v>12</v>
      </c>
      <c r="B89" s="20">
        <v>56</v>
      </c>
      <c r="C89" s="20">
        <v>38</v>
      </c>
      <c r="D89" s="20">
        <v>43</v>
      </c>
      <c r="E89" s="20">
        <v>34</v>
      </c>
      <c r="F89" s="20">
        <v>85</v>
      </c>
      <c r="G89" s="20">
        <v>52</v>
      </c>
      <c r="H89" s="20">
        <v>112</v>
      </c>
    </row>
    <row r="90" spans="1:8" x14ac:dyDescent="0.35">
      <c r="A90" s="1" t="s">
        <v>67</v>
      </c>
      <c r="B90" s="1">
        <v>631</v>
      </c>
      <c r="C90" s="1">
        <v>439</v>
      </c>
      <c r="D90" s="1">
        <v>398</v>
      </c>
      <c r="E90" s="1">
        <v>423</v>
      </c>
      <c r="F90" s="1">
        <v>882</v>
      </c>
      <c r="G90" s="1">
        <v>575</v>
      </c>
      <c r="H90" s="1">
        <v>945</v>
      </c>
    </row>
    <row r="92" spans="1:8" x14ac:dyDescent="0.35">
      <c r="B92" s="1"/>
      <c r="C92" s="1"/>
      <c r="D92" s="1"/>
    </row>
    <row r="93" spans="1:8" x14ac:dyDescent="0.35">
      <c r="B93" s="1"/>
      <c r="C93" s="1"/>
      <c r="D93" s="1"/>
      <c r="E93" s="1"/>
      <c r="F93" s="1"/>
      <c r="G93" s="1"/>
      <c r="H93" s="1"/>
    </row>
    <row r="98" spans="2:8" x14ac:dyDescent="0.35">
      <c r="B98" s="1"/>
      <c r="C98" s="1"/>
      <c r="D98" s="1"/>
    </row>
    <row r="99" spans="2:8" x14ac:dyDescent="0.35">
      <c r="B99" s="17"/>
      <c r="C99" s="17"/>
      <c r="D99" s="17"/>
      <c r="E99" s="17"/>
      <c r="F99" s="17"/>
      <c r="G99" s="17"/>
      <c r="H99" s="17"/>
    </row>
    <row r="100" spans="2:8" x14ac:dyDescent="0.35">
      <c r="B100" s="17"/>
      <c r="C100" s="17"/>
      <c r="D100" s="17"/>
      <c r="E100" s="17"/>
      <c r="F100" s="17"/>
      <c r="G100" s="17"/>
      <c r="H100" s="17"/>
    </row>
    <row r="101" spans="2:8" x14ac:dyDescent="0.35">
      <c r="B101" s="17"/>
      <c r="C101" s="17"/>
      <c r="D101" s="17"/>
      <c r="E101" s="17"/>
      <c r="F101" s="17"/>
      <c r="G101" s="17"/>
      <c r="H101" s="17"/>
    </row>
    <row r="102" spans="2:8" x14ac:dyDescent="0.35">
      <c r="B102" s="17"/>
      <c r="C102" s="17"/>
      <c r="D102" s="17"/>
      <c r="E102" s="17"/>
      <c r="F102" s="17"/>
      <c r="G102" s="17"/>
      <c r="H102" s="17"/>
    </row>
    <row r="103" spans="2:8" x14ac:dyDescent="0.35">
      <c r="B103" s="17"/>
      <c r="C103" s="17"/>
      <c r="D103" s="17"/>
      <c r="E103" s="17"/>
      <c r="F103" s="17"/>
      <c r="G103" s="17"/>
      <c r="H103" s="17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99D2-DDE8-4F33-8AE7-2983098D17C0}">
  <dimension ref="A1:BI74"/>
  <sheetViews>
    <sheetView zoomScale="90" zoomScaleNormal="90" workbookViewId="0">
      <selection activeCell="D36" sqref="D36"/>
    </sheetView>
  </sheetViews>
  <sheetFormatPr defaultRowHeight="14.5" x14ac:dyDescent="0.35"/>
  <sheetData>
    <row r="1" spans="1:61" s="18" customFormat="1" x14ac:dyDescent="0.35">
      <c r="A1" s="1" t="s">
        <v>97</v>
      </c>
      <c r="B1" s="18">
        <v>1962</v>
      </c>
      <c r="C1" s="18">
        <v>1963</v>
      </c>
      <c r="D1" s="18">
        <v>1964</v>
      </c>
      <c r="E1" s="18">
        <v>1965</v>
      </c>
      <c r="F1" s="18">
        <v>1966</v>
      </c>
      <c r="G1" s="18">
        <v>1967</v>
      </c>
      <c r="H1" s="18">
        <v>1968</v>
      </c>
      <c r="I1" s="18">
        <v>1969</v>
      </c>
      <c r="J1" s="18">
        <v>1970</v>
      </c>
      <c r="K1" s="18">
        <v>1971</v>
      </c>
      <c r="L1" s="18">
        <v>1972</v>
      </c>
      <c r="M1" s="18">
        <v>1973</v>
      </c>
      <c r="N1" s="18">
        <v>1974</v>
      </c>
      <c r="O1" s="18">
        <v>1975</v>
      </c>
      <c r="P1" s="18">
        <v>1976</v>
      </c>
      <c r="Q1" s="18">
        <v>1977</v>
      </c>
      <c r="R1" s="18">
        <v>1978</v>
      </c>
      <c r="S1" s="18">
        <v>1979</v>
      </c>
      <c r="T1" s="18">
        <v>1980</v>
      </c>
      <c r="U1" s="18">
        <v>1981</v>
      </c>
      <c r="V1" s="18">
        <v>1982</v>
      </c>
      <c r="W1" s="18">
        <v>1983</v>
      </c>
      <c r="X1" s="18">
        <v>1984</v>
      </c>
      <c r="Y1" s="18">
        <v>1985</v>
      </c>
      <c r="Z1" s="18">
        <v>1986</v>
      </c>
      <c r="AA1" s="18">
        <v>1987</v>
      </c>
      <c r="AB1" s="18">
        <v>1988</v>
      </c>
      <c r="AC1" s="18">
        <v>1989</v>
      </c>
      <c r="AD1" s="18">
        <v>1990</v>
      </c>
      <c r="AE1" s="18">
        <v>1991</v>
      </c>
      <c r="AF1" s="18">
        <v>1992</v>
      </c>
      <c r="AG1" s="18">
        <v>1993</v>
      </c>
      <c r="AH1" s="18">
        <v>1994</v>
      </c>
      <c r="AI1" s="18">
        <v>1995</v>
      </c>
      <c r="AJ1" s="18">
        <v>1996</v>
      </c>
      <c r="AK1" s="18">
        <v>1997</v>
      </c>
      <c r="AL1" s="18">
        <v>1998</v>
      </c>
      <c r="AM1" s="18">
        <v>1999</v>
      </c>
      <c r="AN1" s="18">
        <v>2000</v>
      </c>
      <c r="AO1" s="18">
        <v>2001</v>
      </c>
      <c r="AP1" s="18">
        <v>2002</v>
      </c>
      <c r="AQ1" s="18">
        <v>2003</v>
      </c>
      <c r="AR1" s="18">
        <v>2004</v>
      </c>
      <c r="AS1" s="18">
        <v>2005</v>
      </c>
      <c r="AT1" s="18">
        <v>2006</v>
      </c>
      <c r="AU1" s="18">
        <v>2007</v>
      </c>
      <c r="AV1" s="18">
        <v>2008</v>
      </c>
      <c r="AW1" s="18">
        <v>2009</v>
      </c>
      <c r="AX1" s="18">
        <v>2010</v>
      </c>
      <c r="AY1" s="18">
        <v>2011</v>
      </c>
      <c r="AZ1" s="18">
        <v>2012</v>
      </c>
      <c r="BA1" s="18">
        <v>2013</v>
      </c>
      <c r="BB1" s="18">
        <v>2014</v>
      </c>
      <c r="BC1" s="18">
        <v>2015</v>
      </c>
      <c r="BD1" s="18">
        <v>2016</v>
      </c>
      <c r="BE1" s="18">
        <v>2017</v>
      </c>
      <c r="BF1" s="18">
        <v>2018</v>
      </c>
      <c r="BG1" s="18">
        <v>2019</v>
      </c>
      <c r="BH1" s="18">
        <v>2020</v>
      </c>
      <c r="BI1" s="18">
        <v>2021</v>
      </c>
    </row>
    <row r="2" spans="1:61" x14ac:dyDescent="0.35">
      <c r="A2" t="s">
        <v>126</v>
      </c>
      <c r="B2" s="1">
        <v>39572</v>
      </c>
      <c r="C2" s="1">
        <v>30905</v>
      </c>
      <c r="D2" s="1">
        <v>29901</v>
      </c>
      <c r="E2" s="1">
        <v>29829</v>
      </c>
      <c r="F2" s="1">
        <v>60849</v>
      </c>
      <c r="G2" s="1">
        <v>38317</v>
      </c>
      <c r="H2" s="1">
        <v>60466</v>
      </c>
      <c r="I2" s="1">
        <v>61849</v>
      </c>
      <c r="J2" s="1">
        <v>59373</v>
      </c>
      <c r="K2" s="1">
        <v>60094</v>
      </c>
      <c r="L2" s="1">
        <v>58740</v>
      </c>
      <c r="M2" s="1">
        <v>57999</v>
      </c>
      <c r="N2" s="1">
        <v>57238</v>
      </c>
      <c r="O2" s="1">
        <v>56661</v>
      </c>
      <c r="P2" s="1">
        <v>59071</v>
      </c>
      <c r="Q2" s="1">
        <v>71883</v>
      </c>
      <c r="R2" s="1">
        <v>71158</v>
      </c>
      <c r="S2" s="1">
        <v>71968</v>
      </c>
      <c r="T2" s="1">
        <v>85489</v>
      </c>
      <c r="U2" s="1">
        <v>86115</v>
      </c>
      <c r="V2" s="1">
        <v>77059</v>
      </c>
      <c r="W2" s="1">
        <v>77085</v>
      </c>
      <c r="X2" s="1">
        <v>77033</v>
      </c>
      <c r="Y2" s="1">
        <v>78126</v>
      </c>
      <c r="Z2" s="1">
        <v>76589</v>
      </c>
      <c r="AA2" s="1">
        <v>76236</v>
      </c>
      <c r="AB2" s="1">
        <v>76289</v>
      </c>
      <c r="AC2" s="1">
        <v>71520</v>
      </c>
      <c r="AD2" s="1">
        <v>78228</v>
      </c>
      <c r="AE2" s="1">
        <v>77701</v>
      </c>
      <c r="AF2" s="1">
        <v>76653</v>
      </c>
      <c r="AG2" s="1">
        <v>75746</v>
      </c>
      <c r="AH2" s="1">
        <v>73620</v>
      </c>
      <c r="AI2" s="1">
        <v>73605</v>
      </c>
      <c r="AJ2" s="1">
        <v>64204</v>
      </c>
      <c r="AK2" s="1">
        <v>65734</v>
      </c>
      <c r="AL2" s="1">
        <v>66095</v>
      </c>
      <c r="AM2" s="1">
        <v>66541</v>
      </c>
      <c r="AN2" s="1">
        <v>68013</v>
      </c>
      <c r="AO2" s="1">
        <v>109193</v>
      </c>
      <c r="AP2" s="1">
        <v>107933</v>
      </c>
      <c r="AQ2" s="1">
        <v>106923</v>
      </c>
      <c r="AR2" s="1">
        <v>105217</v>
      </c>
      <c r="AS2" s="1">
        <v>103893</v>
      </c>
      <c r="AT2" s="1">
        <v>103339</v>
      </c>
      <c r="AU2" s="1">
        <v>102984</v>
      </c>
      <c r="AV2" s="1">
        <v>103086</v>
      </c>
      <c r="AW2" s="1">
        <v>103329</v>
      </c>
      <c r="AX2" s="1">
        <v>103660</v>
      </c>
      <c r="AY2" s="1">
        <v>100683</v>
      </c>
      <c r="AZ2" s="1">
        <v>98822</v>
      </c>
      <c r="BA2" s="1">
        <v>98735</v>
      </c>
      <c r="BB2" s="1">
        <v>97084</v>
      </c>
      <c r="BC2" s="1">
        <v>95984</v>
      </c>
      <c r="BD2" s="1">
        <v>89494</v>
      </c>
      <c r="BE2" s="1">
        <v>90079</v>
      </c>
      <c r="BF2" s="1">
        <v>87138</v>
      </c>
      <c r="BG2" s="1">
        <v>87809</v>
      </c>
      <c r="BH2" s="1">
        <v>76373</v>
      </c>
      <c r="BI2" s="1">
        <v>78112</v>
      </c>
    </row>
    <row r="3" spans="1:61" s="18" customFormat="1" x14ac:dyDescent="0.35">
      <c r="A3" s="18" t="s">
        <v>115</v>
      </c>
      <c r="B3" s="1">
        <v>1063</v>
      </c>
      <c r="C3" s="1">
        <v>830</v>
      </c>
      <c r="D3" s="1">
        <v>841</v>
      </c>
      <c r="E3" s="1">
        <v>882</v>
      </c>
      <c r="F3" s="1">
        <v>1754</v>
      </c>
      <c r="G3" s="1">
        <v>1136</v>
      </c>
      <c r="H3" s="1">
        <v>1898</v>
      </c>
      <c r="I3" s="1">
        <v>1928</v>
      </c>
      <c r="J3" s="1">
        <v>1905</v>
      </c>
      <c r="K3" s="1">
        <v>2054</v>
      </c>
      <c r="L3" s="1">
        <v>2018</v>
      </c>
      <c r="M3" s="1">
        <v>2035</v>
      </c>
      <c r="N3" s="1">
        <v>2022</v>
      </c>
      <c r="O3" s="1">
        <v>2000</v>
      </c>
      <c r="P3" s="1">
        <v>2055</v>
      </c>
      <c r="Q3" s="1">
        <v>2386</v>
      </c>
      <c r="R3" s="1">
        <v>2299</v>
      </c>
      <c r="S3" s="1">
        <v>2346</v>
      </c>
      <c r="T3" s="1">
        <v>2765</v>
      </c>
      <c r="U3" s="1">
        <v>2681</v>
      </c>
      <c r="V3" s="1">
        <v>2418</v>
      </c>
      <c r="W3" s="1">
        <v>2524</v>
      </c>
      <c r="X3" s="1">
        <v>2548</v>
      </c>
      <c r="Y3" s="1">
        <v>2612</v>
      </c>
      <c r="Z3" s="1">
        <v>2569</v>
      </c>
      <c r="AA3" s="1">
        <v>2566</v>
      </c>
      <c r="AB3" s="1">
        <v>2603</v>
      </c>
      <c r="AC3" s="1">
        <v>2485</v>
      </c>
      <c r="AD3" s="1">
        <v>2678</v>
      </c>
      <c r="AE3" s="1">
        <v>2675</v>
      </c>
      <c r="AF3" s="1">
        <v>2705</v>
      </c>
      <c r="AG3" s="1">
        <v>2775</v>
      </c>
      <c r="AH3" s="1">
        <v>2645</v>
      </c>
      <c r="AI3" s="1">
        <v>2708</v>
      </c>
      <c r="AJ3" s="1">
        <v>2305</v>
      </c>
      <c r="AK3" s="1">
        <v>2373</v>
      </c>
      <c r="AL3" s="1">
        <v>2476</v>
      </c>
      <c r="AM3" s="1">
        <v>2583</v>
      </c>
      <c r="AN3" s="1">
        <v>2635</v>
      </c>
      <c r="AO3" s="1">
        <v>4270</v>
      </c>
      <c r="AP3" s="1">
        <v>4371</v>
      </c>
      <c r="AQ3" s="1">
        <v>3932</v>
      </c>
      <c r="AR3" s="1">
        <v>4116</v>
      </c>
      <c r="AS3" s="1">
        <v>4138</v>
      </c>
      <c r="AT3" s="1">
        <v>3946</v>
      </c>
      <c r="AU3" s="1">
        <v>4103</v>
      </c>
      <c r="AV3" s="1">
        <v>4115</v>
      </c>
      <c r="AW3" s="1">
        <v>4216</v>
      </c>
      <c r="AX3" s="1">
        <v>4076</v>
      </c>
      <c r="AY3" s="1">
        <v>4028</v>
      </c>
      <c r="AZ3" s="1">
        <v>3912</v>
      </c>
      <c r="BA3" s="1">
        <v>3927</v>
      </c>
      <c r="BB3" s="1">
        <v>3901</v>
      </c>
      <c r="BC3" s="1">
        <v>4086</v>
      </c>
      <c r="BD3" s="1">
        <v>3789</v>
      </c>
      <c r="BE3" s="1">
        <v>3842</v>
      </c>
      <c r="BF3" s="1">
        <v>3811</v>
      </c>
      <c r="BG3" s="1">
        <v>3811</v>
      </c>
      <c r="BH3" s="1">
        <v>3204</v>
      </c>
      <c r="BI3" s="1">
        <v>3109</v>
      </c>
    </row>
    <row r="4" spans="1:61" s="18" customFormat="1" x14ac:dyDescent="0.35">
      <c r="A4" s="18" t="s">
        <v>116</v>
      </c>
      <c r="B4" s="18">
        <v>107</v>
      </c>
      <c r="C4" s="18">
        <v>107</v>
      </c>
      <c r="D4" s="18">
        <v>103</v>
      </c>
      <c r="E4" s="18">
        <v>131</v>
      </c>
      <c r="F4" s="18">
        <v>247</v>
      </c>
      <c r="G4" s="18">
        <v>178</v>
      </c>
      <c r="H4" s="18">
        <v>321</v>
      </c>
      <c r="I4" s="18">
        <v>295</v>
      </c>
      <c r="J4" s="18">
        <v>304</v>
      </c>
      <c r="K4" s="18">
        <v>409</v>
      </c>
      <c r="L4" s="18">
        <v>380</v>
      </c>
      <c r="M4" s="18">
        <v>324</v>
      </c>
      <c r="N4" s="18">
        <v>301</v>
      </c>
      <c r="O4" s="18">
        <v>287</v>
      </c>
      <c r="P4" s="18">
        <v>248</v>
      </c>
      <c r="Q4" s="18">
        <v>281</v>
      </c>
      <c r="R4" s="18">
        <v>215</v>
      </c>
      <c r="S4" s="18">
        <v>236</v>
      </c>
      <c r="T4" s="18">
        <v>250</v>
      </c>
      <c r="U4" s="18">
        <v>195</v>
      </c>
      <c r="V4" s="18">
        <v>179</v>
      </c>
      <c r="W4" s="18">
        <v>198</v>
      </c>
      <c r="X4" s="18">
        <v>177</v>
      </c>
      <c r="Y4" s="18">
        <v>184</v>
      </c>
      <c r="Z4" s="18">
        <v>184</v>
      </c>
      <c r="AA4" s="18">
        <v>189</v>
      </c>
      <c r="AB4" s="18">
        <v>165</v>
      </c>
      <c r="AC4" s="18">
        <v>155</v>
      </c>
      <c r="AD4" s="18">
        <v>193</v>
      </c>
      <c r="AE4" s="18">
        <v>170</v>
      </c>
      <c r="AF4" s="18">
        <v>170</v>
      </c>
      <c r="AG4" s="18">
        <v>218</v>
      </c>
      <c r="AH4" s="18">
        <v>213</v>
      </c>
      <c r="AI4" s="18">
        <v>193</v>
      </c>
      <c r="AJ4" s="18">
        <v>170</v>
      </c>
      <c r="AK4" s="18">
        <v>166</v>
      </c>
      <c r="AL4" s="18">
        <v>189</v>
      </c>
      <c r="AM4" s="18">
        <v>206</v>
      </c>
      <c r="AN4" s="18">
        <v>230</v>
      </c>
      <c r="AO4" s="18">
        <v>350</v>
      </c>
      <c r="AP4" s="18">
        <v>344</v>
      </c>
      <c r="AQ4" s="18">
        <v>285</v>
      </c>
      <c r="AR4" s="18">
        <v>292</v>
      </c>
      <c r="AS4" s="18">
        <v>291</v>
      </c>
      <c r="AT4" s="18">
        <v>291</v>
      </c>
      <c r="AU4" s="18">
        <v>289</v>
      </c>
      <c r="AV4" s="18">
        <v>246</v>
      </c>
      <c r="AW4" s="18">
        <v>295</v>
      </c>
      <c r="AX4" s="18">
        <v>282</v>
      </c>
      <c r="AY4" s="18">
        <v>249</v>
      </c>
      <c r="AZ4" s="18">
        <v>241</v>
      </c>
      <c r="BA4" s="18">
        <v>273</v>
      </c>
      <c r="BB4" s="18">
        <v>272</v>
      </c>
      <c r="BC4" s="18">
        <v>283</v>
      </c>
      <c r="BD4" s="18">
        <v>239</v>
      </c>
      <c r="BE4" s="18">
        <v>257</v>
      </c>
      <c r="BF4" s="18">
        <v>231</v>
      </c>
      <c r="BG4" s="18">
        <v>262</v>
      </c>
      <c r="BH4" s="18">
        <v>204</v>
      </c>
      <c r="BI4" s="18">
        <v>212</v>
      </c>
    </row>
    <row r="5" spans="1:61" s="18" customFormat="1" x14ac:dyDescent="0.35">
      <c r="A5" s="18" t="s">
        <v>117</v>
      </c>
      <c r="B5" s="18">
        <v>153</v>
      </c>
      <c r="C5" s="18">
        <v>105</v>
      </c>
      <c r="D5" s="18">
        <v>123</v>
      </c>
      <c r="E5" s="18">
        <v>111</v>
      </c>
      <c r="F5" s="18">
        <v>275</v>
      </c>
      <c r="G5" s="18">
        <v>195</v>
      </c>
      <c r="H5" s="18">
        <v>308</v>
      </c>
      <c r="I5" s="18">
        <v>329</v>
      </c>
      <c r="J5" s="18">
        <v>324</v>
      </c>
      <c r="K5" s="18">
        <v>356</v>
      </c>
      <c r="L5" s="18">
        <v>423</v>
      </c>
      <c r="M5" s="18">
        <v>460</v>
      </c>
      <c r="N5" s="18">
        <v>458</v>
      </c>
      <c r="O5" s="18">
        <v>454</v>
      </c>
      <c r="P5" s="18">
        <v>497</v>
      </c>
      <c r="Q5" s="18">
        <v>540</v>
      </c>
      <c r="R5" s="18">
        <v>553</v>
      </c>
      <c r="S5" s="18">
        <v>505</v>
      </c>
      <c r="T5" s="18">
        <v>493</v>
      </c>
      <c r="U5" s="18">
        <v>428</v>
      </c>
      <c r="V5" s="18">
        <v>378</v>
      </c>
      <c r="W5" s="18">
        <v>386</v>
      </c>
      <c r="X5" s="18">
        <v>357</v>
      </c>
      <c r="Y5" s="18">
        <v>324</v>
      </c>
      <c r="Z5" s="18">
        <v>313</v>
      </c>
      <c r="AA5" s="18">
        <v>299</v>
      </c>
      <c r="AB5" s="18">
        <v>296</v>
      </c>
      <c r="AC5" s="18">
        <v>298</v>
      </c>
      <c r="AD5" s="18">
        <v>305</v>
      </c>
      <c r="AE5" s="18">
        <v>302</v>
      </c>
      <c r="AF5" s="18">
        <v>301</v>
      </c>
      <c r="AG5" s="18">
        <v>316</v>
      </c>
      <c r="AH5" s="18">
        <v>311</v>
      </c>
      <c r="AI5" s="18">
        <v>332</v>
      </c>
      <c r="AJ5" s="18">
        <v>301</v>
      </c>
      <c r="AK5" s="18">
        <v>311</v>
      </c>
      <c r="AL5" s="18">
        <v>318</v>
      </c>
      <c r="AM5" s="18">
        <v>286</v>
      </c>
      <c r="AN5" s="18">
        <v>297</v>
      </c>
      <c r="AO5" s="18">
        <v>434</v>
      </c>
      <c r="AP5" s="18">
        <v>474</v>
      </c>
      <c r="AQ5" s="18">
        <v>445</v>
      </c>
      <c r="AR5" s="18">
        <v>401</v>
      </c>
      <c r="AS5" s="18">
        <v>447</v>
      </c>
      <c r="AT5" s="18">
        <v>405</v>
      </c>
      <c r="AU5" s="18">
        <v>450</v>
      </c>
      <c r="AV5" s="18">
        <v>436</v>
      </c>
      <c r="AW5" s="18">
        <v>474</v>
      </c>
      <c r="AX5" s="18">
        <v>440</v>
      </c>
      <c r="AY5" s="18">
        <v>443</v>
      </c>
      <c r="AZ5" s="18">
        <v>392</v>
      </c>
      <c r="BA5" s="18">
        <v>374</v>
      </c>
      <c r="BB5" s="18">
        <v>405</v>
      </c>
      <c r="BC5" s="18">
        <v>410</v>
      </c>
      <c r="BD5" s="18">
        <v>345</v>
      </c>
      <c r="BE5" s="18">
        <v>359</v>
      </c>
      <c r="BF5" s="18">
        <v>404</v>
      </c>
      <c r="BG5" s="18">
        <v>371</v>
      </c>
      <c r="BH5" s="18">
        <v>316</v>
      </c>
      <c r="BI5" s="18">
        <v>311</v>
      </c>
    </row>
    <row r="6" spans="1:61" s="18" customFormat="1" x14ac:dyDescent="0.35">
      <c r="A6" s="18" t="s">
        <v>118</v>
      </c>
      <c r="B6" s="18">
        <v>123</v>
      </c>
      <c r="C6" s="18">
        <v>98</v>
      </c>
      <c r="D6" s="18">
        <v>97</v>
      </c>
      <c r="E6" s="18">
        <v>116</v>
      </c>
      <c r="F6" s="18">
        <v>214</v>
      </c>
      <c r="G6" s="18">
        <v>124</v>
      </c>
      <c r="H6" s="18">
        <v>190</v>
      </c>
      <c r="I6" s="18">
        <v>219</v>
      </c>
      <c r="J6" s="18">
        <v>232</v>
      </c>
      <c r="K6" s="18">
        <v>259</v>
      </c>
      <c r="L6" s="18">
        <v>256</v>
      </c>
      <c r="M6" s="18">
        <v>259</v>
      </c>
      <c r="N6" s="18">
        <v>332</v>
      </c>
      <c r="O6" s="18">
        <v>341</v>
      </c>
      <c r="P6" s="18">
        <v>337</v>
      </c>
      <c r="Q6" s="18">
        <v>430</v>
      </c>
      <c r="R6" s="18">
        <v>427</v>
      </c>
      <c r="S6" s="18">
        <v>445</v>
      </c>
      <c r="T6" s="18">
        <v>575</v>
      </c>
      <c r="U6" s="18">
        <v>550</v>
      </c>
      <c r="V6" s="18">
        <v>454</v>
      </c>
      <c r="W6" s="18">
        <v>477</v>
      </c>
      <c r="X6" s="18">
        <v>490</v>
      </c>
      <c r="Y6" s="18">
        <v>456</v>
      </c>
      <c r="Z6" s="18">
        <v>414</v>
      </c>
      <c r="AA6" s="18">
        <v>404</v>
      </c>
      <c r="AB6" s="18">
        <v>381</v>
      </c>
      <c r="AC6" s="18">
        <v>320</v>
      </c>
      <c r="AD6" s="18">
        <v>339</v>
      </c>
      <c r="AE6" s="18">
        <v>327</v>
      </c>
      <c r="AF6" s="18">
        <v>307</v>
      </c>
      <c r="AG6" s="18">
        <v>337</v>
      </c>
      <c r="AH6" s="18">
        <v>296</v>
      </c>
      <c r="AI6" s="18">
        <v>333</v>
      </c>
      <c r="AJ6" s="18">
        <v>253</v>
      </c>
      <c r="AK6" s="18">
        <v>275</v>
      </c>
      <c r="AL6" s="18">
        <v>288</v>
      </c>
      <c r="AM6" s="18">
        <v>313</v>
      </c>
      <c r="AN6" s="18">
        <v>296</v>
      </c>
      <c r="AO6" s="18">
        <v>520</v>
      </c>
      <c r="AP6" s="18">
        <v>556</v>
      </c>
      <c r="AQ6" s="18">
        <v>480</v>
      </c>
      <c r="AR6" s="18">
        <v>501</v>
      </c>
      <c r="AS6" s="18">
        <v>537</v>
      </c>
      <c r="AT6" s="18">
        <v>459</v>
      </c>
      <c r="AU6" s="18">
        <v>484</v>
      </c>
      <c r="AV6" s="18">
        <v>496</v>
      </c>
      <c r="AW6" s="18">
        <v>555</v>
      </c>
      <c r="AX6" s="18">
        <v>524</v>
      </c>
      <c r="AY6" s="18">
        <v>498</v>
      </c>
      <c r="AZ6" s="18">
        <v>517</v>
      </c>
      <c r="BA6" s="18">
        <v>537</v>
      </c>
      <c r="BB6" s="18">
        <v>561</v>
      </c>
      <c r="BC6" s="18">
        <v>518</v>
      </c>
      <c r="BD6" s="18">
        <v>458</v>
      </c>
      <c r="BE6" s="18">
        <v>467</v>
      </c>
      <c r="BF6" s="18">
        <v>477</v>
      </c>
      <c r="BG6" s="18">
        <v>470</v>
      </c>
      <c r="BH6" s="18">
        <v>382</v>
      </c>
      <c r="BI6" s="18">
        <v>367</v>
      </c>
    </row>
    <row r="7" spans="1:61" s="18" customFormat="1" x14ac:dyDescent="0.35">
      <c r="A7" s="18" t="s">
        <v>119</v>
      </c>
      <c r="B7" s="18">
        <v>115</v>
      </c>
      <c r="C7" s="18">
        <v>97</v>
      </c>
      <c r="D7" s="18">
        <v>79</v>
      </c>
      <c r="E7" s="18">
        <v>79</v>
      </c>
      <c r="F7" s="18">
        <v>180</v>
      </c>
      <c r="G7" s="18">
        <v>118</v>
      </c>
      <c r="H7" s="18">
        <v>197</v>
      </c>
      <c r="I7" s="18">
        <v>219</v>
      </c>
      <c r="J7" s="18">
        <v>207</v>
      </c>
      <c r="K7" s="18">
        <v>204</v>
      </c>
      <c r="L7" s="18">
        <v>192</v>
      </c>
      <c r="M7" s="18">
        <v>207</v>
      </c>
      <c r="N7" s="18">
        <v>190</v>
      </c>
      <c r="O7" s="18">
        <v>202</v>
      </c>
      <c r="P7" s="18">
        <v>226</v>
      </c>
      <c r="Q7" s="18">
        <v>282</v>
      </c>
      <c r="R7" s="18">
        <v>282</v>
      </c>
      <c r="S7" s="18">
        <v>315</v>
      </c>
      <c r="T7" s="18">
        <v>429</v>
      </c>
      <c r="U7" s="18">
        <v>412</v>
      </c>
      <c r="V7" s="18">
        <v>407</v>
      </c>
      <c r="W7" s="18">
        <v>442</v>
      </c>
      <c r="X7" s="18">
        <v>515</v>
      </c>
      <c r="Y7" s="18">
        <v>556</v>
      </c>
      <c r="Z7" s="18">
        <v>532</v>
      </c>
      <c r="AA7" s="18">
        <v>490</v>
      </c>
      <c r="AB7" s="18">
        <v>513</v>
      </c>
      <c r="AC7" s="18">
        <v>523</v>
      </c>
      <c r="AD7" s="18">
        <v>473</v>
      </c>
      <c r="AE7" s="18">
        <v>416</v>
      </c>
      <c r="AF7" s="18">
        <v>426</v>
      </c>
      <c r="AG7" s="18">
        <v>378</v>
      </c>
      <c r="AH7" s="18">
        <v>343</v>
      </c>
      <c r="AI7" s="18">
        <v>335</v>
      </c>
      <c r="AJ7" s="18">
        <v>310</v>
      </c>
      <c r="AK7" s="18">
        <v>311</v>
      </c>
      <c r="AL7" s="18">
        <v>304</v>
      </c>
      <c r="AM7" s="18">
        <v>325</v>
      </c>
      <c r="AN7" s="18">
        <v>311</v>
      </c>
      <c r="AO7" s="18">
        <v>529</v>
      </c>
      <c r="AP7" s="18">
        <v>545</v>
      </c>
      <c r="AQ7" s="18">
        <v>487</v>
      </c>
      <c r="AR7" s="18">
        <v>538</v>
      </c>
      <c r="AS7" s="18">
        <v>531</v>
      </c>
      <c r="AT7" s="18">
        <v>550</v>
      </c>
      <c r="AU7" s="18">
        <v>598</v>
      </c>
      <c r="AV7" s="18">
        <v>576</v>
      </c>
      <c r="AW7" s="18">
        <v>543</v>
      </c>
      <c r="AX7" s="18">
        <v>549</v>
      </c>
      <c r="AY7" s="18">
        <v>507</v>
      </c>
      <c r="AZ7" s="18">
        <v>494</v>
      </c>
      <c r="BA7" s="18">
        <v>532</v>
      </c>
      <c r="BB7" s="18">
        <v>536</v>
      </c>
      <c r="BC7" s="18">
        <v>540</v>
      </c>
      <c r="BD7" s="18">
        <v>546</v>
      </c>
      <c r="BE7" s="18">
        <v>547</v>
      </c>
      <c r="BF7" s="18">
        <v>527</v>
      </c>
      <c r="BG7" s="18">
        <v>560</v>
      </c>
      <c r="BH7" s="18">
        <v>467</v>
      </c>
      <c r="BI7" s="18">
        <v>444</v>
      </c>
    </row>
    <row r="8" spans="1:61" s="18" customFormat="1" x14ac:dyDescent="0.35">
      <c r="A8" s="18" t="s">
        <v>120</v>
      </c>
      <c r="B8" s="18">
        <v>122</v>
      </c>
      <c r="C8" s="18">
        <v>92</v>
      </c>
      <c r="D8" s="18">
        <v>97</v>
      </c>
      <c r="E8" s="18">
        <v>100</v>
      </c>
      <c r="F8" s="18">
        <v>185</v>
      </c>
      <c r="G8" s="18">
        <v>104</v>
      </c>
      <c r="H8" s="18">
        <v>197</v>
      </c>
      <c r="I8" s="18">
        <v>204</v>
      </c>
      <c r="J8" s="18">
        <v>186</v>
      </c>
      <c r="K8" s="18">
        <v>178</v>
      </c>
      <c r="L8" s="18">
        <v>171</v>
      </c>
      <c r="M8" s="18">
        <v>200</v>
      </c>
      <c r="N8" s="18">
        <v>210</v>
      </c>
      <c r="O8" s="18">
        <v>210</v>
      </c>
      <c r="P8" s="18">
        <v>206</v>
      </c>
      <c r="Q8" s="18">
        <v>236</v>
      </c>
      <c r="R8" s="18">
        <v>235</v>
      </c>
      <c r="S8" s="18">
        <v>249</v>
      </c>
      <c r="T8" s="18">
        <v>290</v>
      </c>
      <c r="U8" s="18">
        <v>321</v>
      </c>
      <c r="V8" s="18">
        <v>280</v>
      </c>
      <c r="W8" s="18">
        <v>292</v>
      </c>
      <c r="X8" s="18">
        <v>313</v>
      </c>
      <c r="Y8" s="18">
        <v>368</v>
      </c>
      <c r="Z8" s="18">
        <v>409</v>
      </c>
      <c r="AA8" s="18">
        <v>457</v>
      </c>
      <c r="AB8" s="18">
        <v>482</v>
      </c>
      <c r="AC8" s="18">
        <v>431</v>
      </c>
      <c r="AD8" s="18">
        <v>488</v>
      </c>
      <c r="AE8" s="18">
        <v>546</v>
      </c>
      <c r="AF8" s="18">
        <v>539</v>
      </c>
      <c r="AG8" s="18">
        <v>496</v>
      </c>
      <c r="AH8" s="18">
        <v>511</v>
      </c>
      <c r="AI8" s="18">
        <v>464</v>
      </c>
      <c r="AJ8" s="18">
        <v>373</v>
      </c>
      <c r="AK8" s="18">
        <v>329</v>
      </c>
      <c r="AL8" s="18">
        <v>353</v>
      </c>
      <c r="AM8" s="18">
        <v>356</v>
      </c>
      <c r="AN8" s="18">
        <v>333</v>
      </c>
      <c r="AO8" s="18">
        <v>621</v>
      </c>
      <c r="AP8" s="18">
        <v>616</v>
      </c>
      <c r="AQ8" s="18">
        <v>575</v>
      </c>
      <c r="AR8" s="18">
        <v>571</v>
      </c>
      <c r="AS8" s="18">
        <v>540</v>
      </c>
      <c r="AT8" s="18">
        <v>522</v>
      </c>
      <c r="AU8" s="18">
        <v>565</v>
      </c>
      <c r="AV8" s="18">
        <v>564</v>
      </c>
      <c r="AW8" s="18">
        <v>573</v>
      </c>
      <c r="AX8" s="18">
        <v>554</v>
      </c>
      <c r="AY8" s="18">
        <v>589</v>
      </c>
      <c r="AZ8" s="18">
        <v>575</v>
      </c>
      <c r="BA8" s="18">
        <v>556</v>
      </c>
      <c r="BB8" s="18">
        <v>540</v>
      </c>
      <c r="BC8" s="18">
        <v>581</v>
      </c>
      <c r="BD8" s="18">
        <v>541</v>
      </c>
      <c r="BE8" s="18">
        <v>539</v>
      </c>
      <c r="BF8" s="18">
        <v>543</v>
      </c>
      <c r="BG8" s="18">
        <v>534</v>
      </c>
      <c r="BH8" s="18">
        <v>454</v>
      </c>
      <c r="BI8" s="18">
        <v>473</v>
      </c>
    </row>
    <row r="9" spans="1:61" s="18" customFormat="1" x14ac:dyDescent="0.35">
      <c r="A9" s="18" t="s">
        <v>121</v>
      </c>
      <c r="B9" s="18">
        <v>120</v>
      </c>
      <c r="C9" s="18">
        <v>97</v>
      </c>
      <c r="D9" s="18">
        <v>78</v>
      </c>
      <c r="E9" s="18">
        <v>79</v>
      </c>
      <c r="F9" s="18">
        <v>172</v>
      </c>
      <c r="G9" s="18">
        <v>104</v>
      </c>
      <c r="H9" s="18">
        <v>177</v>
      </c>
      <c r="I9" s="18">
        <v>183</v>
      </c>
      <c r="J9" s="18">
        <v>165</v>
      </c>
      <c r="K9" s="18">
        <v>176</v>
      </c>
      <c r="L9" s="18">
        <v>165</v>
      </c>
      <c r="M9" s="18">
        <v>162</v>
      </c>
      <c r="N9" s="18">
        <v>170</v>
      </c>
      <c r="O9" s="18">
        <v>159</v>
      </c>
      <c r="P9" s="18">
        <v>155</v>
      </c>
      <c r="Q9" s="18">
        <v>185</v>
      </c>
      <c r="R9" s="18">
        <v>203</v>
      </c>
      <c r="S9" s="18">
        <v>193</v>
      </c>
      <c r="T9" s="18">
        <v>244</v>
      </c>
      <c r="U9" s="18">
        <v>248</v>
      </c>
      <c r="V9" s="18">
        <v>245</v>
      </c>
      <c r="W9" s="18">
        <v>245</v>
      </c>
      <c r="X9" s="18">
        <v>236</v>
      </c>
      <c r="Y9" s="18">
        <v>250</v>
      </c>
      <c r="Z9" s="18">
        <v>259</v>
      </c>
      <c r="AA9" s="18">
        <v>272</v>
      </c>
      <c r="AB9" s="18">
        <v>307</v>
      </c>
      <c r="AC9" s="18">
        <v>304</v>
      </c>
      <c r="AD9" s="18">
        <v>339</v>
      </c>
      <c r="AE9" s="18">
        <v>387</v>
      </c>
      <c r="AF9" s="18">
        <v>427</v>
      </c>
      <c r="AG9" s="18">
        <v>448</v>
      </c>
      <c r="AH9" s="18">
        <v>436</v>
      </c>
      <c r="AI9" s="18">
        <v>467</v>
      </c>
      <c r="AJ9" s="18">
        <v>384</v>
      </c>
      <c r="AK9" s="18">
        <v>381</v>
      </c>
      <c r="AL9" s="18">
        <v>386</v>
      </c>
      <c r="AM9" s="18">
        <v>417</v>
      </c>
      <c r="AN9" s="18">
        <v>436</v>
      </c>
      <c r="AO9" s="18">
        <v>688</v>
      </c>
      <c r="AP9" s="18">
        <v>673</v>
      </c>
      <c r="AQ9" s="18">
        <v>579</v>
      </c>
      <c r="AR9" s="18">
        <v>619</v>
      </c>
      <c r="AS9" s="18">
        <v>572</v>
      </c>
      <c r="AT9" s="18">
        <v>530</v>
      </c>
      <c r="AU9" s="18">
        <v>503</v>
      </c>
      <c r="AV9" s="18">
        <v>537</v>
      </c>
      <c r="AW9" s="18">
        <v>541</v>
      </c>
      <c r="AX9" s="18">
        <v>494</v>
      </c>
      <c r="AY9" s="18">
        <v>513</v>
      </c>
      <c r="AZ9" s="18">
        <v>504</v>
      </c>
      <c r="BA9" s="18">
        <v>477</v>
      </c>
      <c r="BB9" s="18">
        <v>474</v>
      </c>
      <c r="BC9" s="18">
        <v>514</v>
      </c>
      <c r="BD9" s="18">
        <v>537</v>
      </c>
      <c r="BE9" s="18">
        <v>496</v>
      </c>
      <c r="BF9" s="18">
        <v>511</v>
      </c>
      <c r="BG9" s="18">
        <v>502</v>
      </c>
      <c r="BH9" s="18">
        <v>429</v>
      </c>
      <c r="BI9" s="18">
        <v>393</v>
      </c>
    </row>
    <row r="10" spans="1:61" s="18" customFormat="1" x14ac:dyDescent="0.35">
      <c r="A10" s="18" t="s">
        <v>122</v>
      </c>
      <c r="B10" s="18">
        <v>142</v>
      </c>
      <c r="C10" s="18">
        <v>100</v>
      </c>
      <c r="D10" s="18">
        <v>112</v>
      </c>
      <c r="E10" s="18">
        <v>87</v>
      </c>
      <c r="F10" s="18">
        <v>172</v>
      </c>
      <c r="G10" s="18">
        <v>119</v>
      </c>
      <c r="H10" s="18">
        <v>166</v>
      </c>
      <c r="I10" s="18">
        <v>151</v>
      </c>
      <c r="J10" s="18">
        <v>169</v>
      </c>
      <c r="K10" s="18">
        <v>163</v>
      </c>
      <c r="L10" s="18">
        <v>155</v>
      </c>
      <c r="M10" s="18">
        <v>156</v>
      </c>
      <c r="N10" s="18">
        <v>122</v>
      </c>
      <c r="O10" s="18">
        <v>141</v>
      </c>
      <c r="P10" s="18">
        <v>156</v>
      </c>
      <c r="Q10" s="18">
        <v>165</v>
      </c>
      <c r="R10" s="18">
        <v>154</v>
      </c>
      <c r="S10" s="18">
        <v>172</v>
      </c>
      <c r="T10" s="18">
        <v>214</v>
      </c>
      <c r="U10" s="18">
        <v>219</v>
      </c>
      <c r="V10" s="18">
        <v>205</v>
      </c>
      <c r="W10" s="18">
        <v>193</v>
      </c>
      <c r="X10" s="18">
        <v>207</v>
      </c>
      <c r="Y10" s="18">
        <v>211</v>
      </c>
      <c r="Z10" s="18">
        <v>187</v>
      </c>
      <c r="AA10" s="18">
        <v>204</v>
      </c>
      <c r="AB10" s="18">
        <v>217</v>
      </c>
      <c r="AC10" s="18">
        <v>211</v>
      </c>
      <c r="AD10" s="18">
        <v>233</v>
      </c>
      <c r="AE10" s="18">
        <v>229</v>
      </c>
      <c r="AF10" s="18">
        <v>264</v>
      </c>
      <c r="AG10" s="18">
        <v>299</v>
      </c>
      <c r="AH10" s="18">
        <v>271</v>
      </c>
      <c r="AI10" s="18">
        <v>309</v>
      </c>
      <c r="AJ10" s="18">
        <v>268</v>
      </c>
      <c r="AK10" s="18">
        <v>323</v>
      </c>
      <c r="AL10" s="18">
        <v>327</v>
      </c>
      <c r="AM10" s="18">
        <v>361</v>
      </c>
      <c r="AN10" s="18">
        <v>397</v>
      </c>
      <c r="AO10" s="18">
        <v>617</v>
      </c>
      <c r="AP10" s="18">
        <v>624</v>
      </c>
      <c r="AQ10" s="18">
        <v>515</v>
      </c>
      <c r="AR10" s="18">
        <v>560</v>
      </c>
      <c r="AS10" s="18">
        <v>590</v>
      </c>
      <c r="AT10" s="18">
        <v>534</v>
      </c>
      <c r="AU10" s="18">
        <v>538</v>
      </c>
      <c r="AV10" s="18">
        <v>499</v>
      </c>
      <c r="AW10" s="18">
        <v>451</v>
      </c>
      <c r="AX10" s="18">
        <v>472</v>
      </c>
      <c r="AY10" s="18">
        <v>412</v>
      </c>
      <c r="AZ10" s="18">
        <v>437</v>
      </c>
      <c r="BA10" s="18">
        <v>411</v>
      </c>
      <c r="BB10" s="18">
        <v>390</v>
      </c>
      <c r="BC10" s="18">
        <v>439</v>
      </c>
      <c r="BD10" s="18">
        <v>385</v>
      </c>
      <c r="BE10" s="18">
        <v>403</v>
      </c>
      <c r="BF10" s="18">
        <v>389</v>
      </c>
      <c r="BG10" s="18">
        <v>359</v>
      </c>
      <c r="BH10" s="18">
        <v>323</v>
      </c>
      <c r="BI10" s="18">
        <v>364</v>
      </c>
    </row>
    <row r="11" spans="1:61" s="18" customFormat="1" x14ac:dyDescent="0.35">
      <c r="A11" s="18" t="s">
        <v>123</v>
      </c>
      <c r="B11" s="18">
        <v>104</v>
      </c>
      <c r="C11" s="18">
        <v>83</v>
      </c>
      <c r="D11" s="18">
        <v>87</v>
      </c>
      <c r="E11" s="18">
        <v>107</v>
      </c>
      <c r="F11" s="18">
        <v>161</v>
      </c>
      <c r="G11" s="18">
        <v>99</v>
      </c>
      <c r="H11" s="18">
        <v>167</v>
      </c>
      <c r="I11" s="18">
        <v>150</v>
      </c>
      <c r="J11" s="18">
        <v>132</v>
      </c>
      <c r="K11" s="18">
        <v>120</v>
      </c>
      <c r="L11" s="18">
        <v>121</v>
      </c>
      <c r="M11" s="18">
        <v>122</v>
      </c>
      <c r="N11" s="18">
        <v>116</v>
      </c>
      <c r="O11" s="18">
        <v>95</v>
      </c>
      <c r="P11" s="18">
        <v>97</v>
      </c>
      <c r="Q11" s="18">
        <v>132</v>
      </c>
      <c r="R11" s="18">
        <v>112</v>
      </c>
      <c r="S11" s="18">
        <v>116</v>
      </c>
      <c r="T11" s="18">
        <v>132</v>
      </c>
      <c r="U11" s="18">
        <v>159</v>
      </c>
      <c r="V11" s="18">
        <v>151</v>
      </c>
      <c r="W11" s="18">
        <v>155</v>
      </c>
      <c r="X11" s="18">
        <v>135</v>
      </c>
      <c r="Y11" s="18">
        <v>150</v>
      </c>
      <c r="Z11" s="18">
        <v>159</v>
      </c>
      <c r="AA11" s="18">
        <v>138</v>
      </c>
      <c r="AB11" s="18">
        <v>123</v>
      </c>
      <c r="AC11" s="18">
        <v>128</v>
      </c>
      <c r="AD11" s="18">
        <v>160</v>
      </c>
      <c r="AE11" s="18">
        <v>158</v>
      </c>
      <c r="AF11" s="18">
        <v>142</v>
      </c>
      <c r="AG11" s="18">
        <v>140</v>
      </c>
      <c r="AH11" s="18">
        <v>158</v>
      </c>
      <c r="AI11" s="18">
        <v>154</v>
      </c>
      <c r="AJ11" s="18">
        <v>147</v>
      </c>
      <c r="AK11" s="18">
        <v>164</v>
      </c>
      <c r="AL11" s="18">
        <v>192</v>
      </c>
      <c r="AM11" s="18">
        <v>190</v>
      </c>
      <c r="AN11" s="18">
        <v>201</v>
      </c>
      <c r="AO11" s="18">
        <v>303</v>
      </c>
      <c r="AP11" s="18">
        <v>338</v>
      </c>
      <c r="AQ11" s="18">
        <v>350</v>
      </c>
      <c r="AR11" s="18">
        <v>386</v>
      </c>
      <c r="AS11" s="18">
        <v>399</v>
      </c>
      <c r="AT11" s="18">
        <v>431</v>
      </c>
      <c r="AU11" s="18">
        <v>413</v>
      </c>
      <c r="AV11" s="18">
        <v>432</v>
      </c>
      <c r="AW11" s="18">
        <v>416</v>
      </c>
      <c r="AX11" s="18">
        <v>415</v>
      </c>
      <c r="AY11" s="18">
        <v>413</v>
      </c>
      <c r="AZ11" s="18">
        <v>378</v>
      </c>
      <c r="BA11" s="18">
        <v>374</v>
      </c>
      <c r="BB11" s="18">
        <v>316</v>
      </c>
      <c r="BC11" s="18">
        <v>319</v>
      </c>
      <c r="BD11" s="18">
        <v>314</v>
      </c>
      <c r="BE11" s="18">
        <v>321</v>
      </c>
      <c r="BF11" s="18">
        <v>286</v>
      </c>
      <c r="BG11" s="18">
        <v>314</v>
      </c>
      <c r="BH11" s="18">
        <v>272</v>
      </c>
      <c r="BI11" s="18">
        <v>232</v>
      </c>
    </row>
    <row r="12" spans="1:61" s="18" customFormat="1" x14ac:dyDescent="0.35">
      <c r="A12" s="18" t="s">
        <v>124</v>
      </c>
      <c r="B12" s="18">
        <v>57</v>
      </c>
      <c r="C12" s="18">
        <v>37</v>
      </c>
      <c r="D12" s="18">
        <v>41</v>
      </c>
      <c r="E12" s="18">
        <v>38</v>
      </c>
      <c r="F12" s="18">
        <v>94</v>
      </c>
      <c r="G12" s="18">
        <v>67</v>
      </c>
      <c r="H12" s="18">
        <v>132</v>
      </c>
      <c r="I12" s="18">
        <v>128</v>
      </c>
      <c r="J12" s="18">
        <v>132</v>
      </c>
      <c r="K12" s="18">
        <v>136</v>
      </c>
      <c r="L12" s="18">
        <v>104</v>
      </c>
      <c r="M12" s="18">
        <v>94</v>
      </c>
      <c r="N12" s="18">
        <v>78</v>
      </c>
      <c r="O12" s="18">
        <v>78</v>
      </c>
      <c r="P12" s="18">
        <v>88</v>
      </c>
      <c r="Q12" s="18">
        <v>86</v>
      </c>
      <c r="R12" s="18">
        <v>78</v>
      </c>
      <c r="S12" s="18">
        <v>69</v>
      </c>
      <c r="T12" s="18">
        <v>82</v>
      </c>
      <c r="U12" s="18">
        <v>92</v>
      </c>
      <c r="V12" s="18">
        <v>67</v>
      </c>
      <c r="W12" s="18">
        <v>88</v>
      </c>
      <c r="X12" s="18">
        <v>77</v>
      </c>
      <c r="Y12" s="18">
        <v>74</v>
      </c>
      <c r="Z12" s="18">
        <v>68</v>
      </c>
      <c r="AA12" s="18">
        <v>71</v>
      </c>
      <c r="AB12" s="18">
        <v>70</v>
      </c>
      <c r="AC12" s="18">
        <v>73</v>
      </c>
      <c r="AD12" s="18">
        <v>92</v>
      </c>
      <c r="AE12" s="18">
        <v>77</v>
      </c>
      <c r="AF12" s="18">
        <v>77</v>
      </c>
      <c r="AG12" s="18">
        <v>90</v>
      </c>
      <c r="AH12" s="18">
        <v>76</v>
      </c>
      <c r="AI12" s="18">
        <v>81</v>
      </c>
      <c r="AJ12" s="18">
        <v>61</v>
      </c>
      <c r="AK12" s="18">
        <v>62</v>
      </c>
      <c r="AL12" s="18">
        <v>65</v>
      </c>
      <c r="AM12" s="18">
        <v>80</v>
      </c>
      <c r="AN12" s="18">
        <v>87</v>
      </c>
      <c r="AO12" s="18">
        <v>122</v>
      </c>
      <c r="AP12" s="18">
        <v>115</v>
      </c>
      <c r="AQ12" s="18">
        <v>141</v>
      </c>
      <c r="AR12" s="18">
        <v>164</v>
      </c>
      <c r="AS12" s="18">
        <v>145</v>
      </c>
      <c r="AT12" s="18">
        <v>145</v>
      </c>
      <c r="AU12" s="18">
        <v>186</v>
      </c>
      <c r="AV12" s="18">
        <v>200</v>
      </c>
      <c r="AW12" s="18">
        <v>239</v>
      </c>
      <c r="AX12" s="18">
        <v>216</v>
      </c>
      <c r="AY12" s="18">
        <v>239</v>
      </c>
      <c r="AZ12" s="18">
        <v>230</v>
      </c>
      <c r="BA12" s="18">
        <v>239</v>
      </c>
      <c r="BB12" s="18">
        <v>246</v>
      </c>
      <c r="BC12" s="18">
        <v>276</v>
      </c>
      <c r="BD12" s="18">
        <v>238</v>
      </c>
      <c r="BE12" s="18">
        <v>246</v>
      </c>
      <c r="BF12" s="18">
        <v>223</v>
      </c>
      <c r="BG12" s="18">
        <v>217</v>
      </c>
      <c r="BH12" s="18">
        <v>180</v>
      </c>
      <c r="BI12" s="18">
        <v>187</v>
      </c>
    </row>
    <row r="13" spans="1:61" s="18" customFormat="1" x14ac:dyDescent="0.35">
      <c r="A13" s="18" t="s">
        <v>125</v>
      </c>
      <c r="B13" s="18">
        <v>20</v>
      </c>
      <c r="C13" s="18">
        <v>14</v>
      </c>
      <c r="D13" s="18">
        <v>24</v>
      </c>
      <c r="E13" s="18">
        <v>34</v>
      </c>
      <c r="F13" s="18">
        <v>54</v>
      </c>
      <c r="G13" s="18">
        <v>28</v>
      </c>
      <c r="H13" s="18">
        <v>43</v>
      </c>
      <c r="I13" s="18">
        <v>50</v>
      </c>
      <c r="J13" s="18">
        <v>54</v>
      </c>
      <c r="K13" s="18">
        <v>53</v>
      </c>
      <c r="L13" s="18">
        <v>51</v>
      </c>
      <c r="M13" s="18">
        <v>51</v>
      </c>
      <c r="N13" s="18">
        <v>45</v>
      </c>
      <c r="O13" s="18">
        <v>33</v>
      </c>
      <c r="P13" s="18">
        <v>45</v>
      </c>
      <c r="Q13" s="18">
        <v>49</v>
      </c>
      <c r="R13" s="18">
        <v>40</v>
      </c>
      <c r="S13" s="18">
        <v>46</v>
      </c>
      <c r="T13" s="18">
        <v>56</v>
      </c>
      <c r="U13" s="18">
        <v>57</v>
      </c>
      <c r="V13" s="18">
        <v>52</v>
      </c>
      <c r="W13" s="18">
        <v>48</v>
      </c>
      <c r="X13" s="18">
        <v>41</v>
      </c>
      <c r="Y13" s="18">
        <v>39</v>
      </c>
      <c r="Z13" s="18">
        <v>44</v>
      </c>
      <c r="AA13" s="18">
        <v>42</v>
      </c>
      <c r="AB13" s="18">
        <v>49</v>
      </c>
      <c r="AC13" s="18">
        <v>42</v>
      </c>
      <c r="AD13" s="18">
        <v>56</v>
      </c>
      <c r="AE13" s="18">
        <v>63</v>
      </c>
      <c r="AF13" s="18">
        <v>52</v>
      </c>
      <c r="AG13" s="18">
        <v>53</v>
      </c>
      <c r="AH13" s="18">
        <v>30</v>
      </c>
      <c r="AI13" s="18">
        <v>40</v>
      </c>
      <c r="AJ13" s="18">
        <v>38</v>
      </c>
      <c r="AK13" s="18">
        <v>51</v>
      </c>
      <c r="AL13" s="18">
        <v>54</v>
      </c>
      <c r="AM13" s="18">
        <v>49</v>
      </c>
      <c r="AN13" s="18">
        <v>47</v>
      </c>
      <c r="AO13" s="18">
        <v>86</v>
      </c>
      <c r="AP13" s="18">
        <v>86</v>
      </c>
      <c r="AQ13" s="18">
        <v>75</v>
      </c>
      <c r="AR13" s="18">
        <v>84</v>
      </c>
      <c r="AS13" s="18">
        <v>86</v>
      </c>
      <c r="AT13" s="18">
        <v>79</v>
      </c>
      <c r="AU13" s="18">
        <v>77</v>
      </c>
      <c r="AV13" s="18">
        <v>129</v>
      </c>
      <c r="AW13" s="18">
        <v>129</v>
      </c>
      <c r="AX13" s="18">
        <v>130</v>
      </c>
      <c r="AY13" s="18">
        <v>165</v>
      </c>
      <c r="AZ13" s="18">
        <v>144</v>
      </c>
      <c r="BA13" s="18">
        <v>154</v>
      </c>
      <c r="BB13" s="18">
        <v>161</v>
      </c>
      <c r="BC13" s="18">
        <v>206</v>
      </c>
      <c r="BD13" s="18">
        <v>186</v>
      </c>
      <c r="BE13" s="18">
        <v>207</v>
      </c>
      <c r="BF13" s="18">
        <v>220</v>
      </c>
      <c r="BG13" s="18">
        <v>222</v>
      </c>
      <c r="BH13" s="18">
        <v>177</v>
      </c>
      <c r="BI13" s="18">
        <v>126</v>
      </c>
    </row>
    <row r="14" spans="1:61" x14ac:dyDescent="0.35">
      <c r="B14" s="1"/>
      <c r="L14" s="1"/>
      <c r="M14" s="1"/>
    </row>
    <row r="15" spans="1:61" s="18" customFormat="1" x14ac:dyDescent="0.35">
      <c r="A15" s="1" t="s">
        <v>97</v>
      </c>
      <c r="B15" s="18">
        <v>1962</v>
      </c>
      <c r="C15" s="18">
        <v>1963</v>
      </c>
      <c r="D15" s="18">
        <v>1964</v>
      </c>
      <c r="E15" s="18">
        <v>1965</v>
      </c>
      <c r="F15" s="18">
        <v>1966</v>
      </c>
      <c r="G15" s="18">
        <v>1967</v>
      </c>
      <c r="H15" s="18">
        <v>1968</v>
      </c>
      <c r="I15" s="18">
        <v>1969</v>
      </c>
      <c r="J15" s="18">
        <v>1970</v>
      </c>
      <c r="K15" s="18">
        <v>1971</v>
      </c>
      <c r="L15" s="18">
        <v>1972</v>
      </c>
      <c r="M15" s="18">
        <v>1973</v>
      </c>
      <c r="N15" s="18">
        <v>1974</v>
      </c>
      <c r="O15" s="18">
        <v>1975</v>
      </c>
      <c r="P15" s="18">
        <v>1976</v>
      </c>
      <c r="Q15" s="18">
        <v>1977</v>
      </c>
      <c r="R15" s="18">
        <v>1978</v>
      </c>
      <c r="S15" s="18">
        <v>1979</v>
      </c>
      <c r="T15" s="18">
        <v>1980</v>
      </c>
      <c r="U15" s="18">
        <v>1981</v>
      </c>
      <c r="V15" s="18">
        <v>1982</v>
      </c>
      <c r="W15" s="18">
        <v>1983</v>
      </c>
      <c r="X15" s="18">
        <v>1984</v>
      </c>
      <c r="Y15" s="18">
        <v>1985</v>
      </c>
      <c r="Z15" s="18">
        <v>1986</v>
      </c>
      <c r="AA15" s="18">
        <v>1987</v>
      </c>
      <c r="AB15" s="18">
        <v>1988</v>
      </c>
      <c r="AC15" s="18">
        <v>1989</v>
      </c>
      <c r="AD15" s="18">
        <v>1990</v>
      </c>
      <c r="AE15" s="18">
        <v>1991</v>
      </c>
      <c r="AF15" s="18">
        <v>1992</v>
      </c>
      <c r="AG15" s="18">
        <v>1993</v>
      </c>
      <c r="AH15" s="18">
        <v>1994</v>
      </c>
      <c r="AI15" s="18">
        <v>1995</v>
      </c>
      <c r="AJ15" s="18">
        <v>1996</v>
      </c>
      <c r="AK15" s="18">
        <v>1997</v>
      </c>
      <c r="AL15" s="18">
        <v>1998</v>
      </c>
      <c r="AM15" s="18">
        <v>1999</v>
      </c>
      <c r="AN15" s="18">
        <v>2000</v>
      </c>
      <c r="AO15" s="18">
        <v>2001</v>
      </c>
      <c r="AP15" s="18">
        <v>2002</v>
      </c>
      <c r="AQ15" s="18">
        <v>2003</v>
      </c>
      <c r="AR15" s="18">
        <v>2004</v>
      </c>
      <c r="AS15" s="18">
        <v>2005</v>
      </c>
      <c r="AT15" s="18">
        <v>2006</v>
      </c>
      <c r="AU15" s="18">
        <v>2007</v>
      </c>
      <c r="AV15" s="18">
        <v>2008</v>
      </c>
      <c r="AW15" s="18">
        <v>2009</v>
      </c>
      <c r="AX15" s="18">
        <v>2010</v>
      </c>
      <c r="AY15" s="18">
        <v>2011</v>
      </c>
      <c r="AZ15" s="18">
        <v>2012</v>
      </c>
      <c r="BA15" s="18">
        <v>2013</v>
      </c>
      <c r="BB15" s="18">
        <v>2014</v>
      </c>
      <c r="BC15" s="18">
        <v>2015</v>
      </c>
      <c r="BD15" s="18">
        <v>2016</v>
      </c>
      <c r="BE15" s="18">
        <v>2017</v>
      </c>
      <c r="BF15" s="18">
        <v>2018</v>
      </c>
      <c r="BG15" s="18">
        <v>2019</v>
      </c>
      <c r="BH15" s="18">
        <v>2020</v>
      </c>
      <c r="BI15" s="18">
        <v>2021</v>
      </c>
    </row>
    <row r="16" spans="1:61" s="18" customFormat="1" x14ac:dyDescent="0.35">
      <c r="A16" s="18" t="s">
        <v>126</v>
      </c>
      <c r="B16" s="1">
        <v>39572</v>
      </c>
      <c r="C16" s="1">
        <v>30905</v>
      </c>
      <c r="D16" s="1">
        <v>29901</v>
      </c>
      <c r="E16" s="1">
        <v>29829</v>
      </c>
      <c r="F16" s="1">
        <v>60849</v>
      </c>
      <c r="G16" s="1">
        <v>38317</v>
      </c>
      <c r="H16" s="1">
        <v>60466</v>
      </c>
      <c r="I16" s="1">
        <v>61849</v>
      </c>
      <c r="J16" s="1">
        <v>59373</v>
      </c>
      <c r="K16" s="1">
        <v>60094</v>
      </c>
      <c r="L16" s="1">
        <v>58740</v>
      </c>
      <c r="M16" s="1">
        <v>57999</v>
      </c>
      <c r="N16" s="1">
        <v>57238</v>
      </c>
      <c r="O16" s="1">
        <v>56661</v>
      </c>
      <c r="P16" s="1">
        <v>59071</v>
      </c>
      <c r="Q16" s="1">
        <v>71883</v>
      </c>
      <c r="R16" s="1">
        <v>71158</v>
      </c>
      <c r="S16" s="1">
        <v>71968</v>
      </c>
      <c r="T16" s="1">
        <v>85489</v>
      </c>
      <c r="U16" s="1">
        <v>86115</v>
      </c>
      <c r="V16" s="1">
        <v>77059</v>
      </c>
      <c r="W16" s="1">
        <v>77085</v>
      </c>
      <c r="X16" s="1">
        <v>77033</v>
      </c>
      <c r="Y16" s="1">
        <v>78126</v>
      </c>
      <c r="Z16" s="1">
        <v>76589</v>
      </c>
      <c r="AA16" s="1">
        <v>76236</v>
      </c>
      <c r="AB16" s="1">
        <v>76289</v>
      </c>
      <c r="AC16" s="1">
        <v>71520</v>
      </c>
      <c r="AD16" s="1">
        <v>78228</v>
      </c>
      <c r="AE16" s="1">
        <v>77701</v>
      </c>
      <c r="AF16" s="1">
        <v>76653</v>
      </c>
      <c r="AG16" s="1">
        <v>75746</v>
      </c>
      <c r="AH16" s="1">
        <v>73620</v>
      </c>
      <c r="AI16" s="1">
        <v>73605</v>
      </c>
      <c r="AJ16" s="1">
        <v>64204</v>
      </c>
      <c r="AK16" s="1">
        <v>65734</v>
      </c>
      <c r="AL16" s="1">
        <v>66095</v>
      </c>
      <c r="AM16" s="1">
        <v>66541</v>
      </c>
      <c r="AN16" s="1">
        <v>68013</v>
      </c>
      <c r="AO16" s="1">
        <v>109193</v>
      </c>
      <c r="AP16" s="1">
        <v>107933</v>
      </c>
      <c r="AQ16" s="1">
        <v>106923</v>
      </c>
      <c r="AR16" s="1">
        <v>105217</v>
      </c>
      <c r="AS16" s="1">
        <v>103893</v>
      </c>
      <c r="AT16" s="1">
        <v>103339</v>
      </c>
      <c r="AU16" s="1">
        <v>102984</v>
      </c>
      <c r="AV16" s="1">
        <v>103086</v>
      </c>
      <c r="AW16" s="1">
        <v>103329</v>
      </c>
      <c r="AX16" s="1">
        <v>103660</v>
      </c>
      <c r="AY16" s="1">
        <v>100683</v>
      </c>
      <c r="AZ16" s="1">
        <v>98822</v>
      </c>
      <c r="BA16" s="1">
        <v>98735</v>
      </c>
      <c r="BB16" s="1">
        <v>97084</v>
      </c>
      <c r="BC16" s="1">
        <v>95984</v>
      </c>
      <c r="BD16" s="1">
        <v>89494</v>
      </c>
      <c r="BE16" s="1">
        <v>90079</v>
      </c>
      <c r="BF16" s="1">
        <v>87138</v>
      </c>
      <c r="BG16" s="1">
        <v>87809</v>
      </c>
      <c r="BH16" s="1">
        <v>76373</v>
      </c>
      <c r="BI16" s="1">
        <v>78112</v>
      </c>
    </row>
    <row r="17" spans="1:61" s="18" customFormat="1" x14ac:dyDescent="0.35">
      <c r="A17" s="18" t="s">
        <v>127</v>
      </c>
      <c r="B17" s="10">
        <f>B3/B2</f>
        <v>2.686242797937936E-2</v>
      </c>
      <c r="C17" s="10">
        <f t="shared" ref="C17:BI17" si="0">C3/C2</f>
        <v>2.6856495712667853E-2</v>
      </c>
      <c r="D17" s="10">
        <f t="shared" si="0"/>
        <v>2.8126149627102772E-2</v>
      </c>
      <c r="E17" s="10">
        <f t="shared" si="0"/>
        <v>2.9568540681886756E-2</v>
      </c>
      <c r="F17" s="10">
        <f t="shared" si="0"/>
        <v>2.8825453170964192E-2</v>
      </c>
      <c r="G17" s="10">
        <f t="shared" si="0"/>
        <v>2.9647414985515569E-2</v>
      </c>
      <c r="H17" s="10">
        <f t="shared" si="0"/>
        <v>3.1389541229782027E-2</v>
      </c>
      <c r="I17" s="10">
        <f t="shared" si="0"/>
        <v>3.1172694788921405E-2</v>
      </c>
      <c r="J17" s="10">
        <f t="shared" si="0"/>
        <v>3.2085291294022537E-2</v>
      </c>
      <c r="K17" s="10">
        <f t="shared" si="0"/>
        <v>3.4179785003494528E-2</v>
      </c>
      <c r="L17" s="10">
        <f t="shared" si="0"/>
        <v>3.4354783792986038E-2</v>
      </c>
      <c r="M17" s="10">
        <f t="shared" si="0"/>
        <v>3.5086811841583479E-2</v>
      </c>
      <c r="N17" s="10">
        <f t="shared" si="0"/>
        <v>3.5326181907124637E-2</v>
      </c>
      <c r="O17" s="10">
        <f t="shared" si="0"/>
        <v>3.5297647411800005E-2</v>
      </c>
      <c r="P17" s="10">
        <f t="shared" si="0"/>
        <v>3.4788644173960152E-2</v>
      </c>
      <c r="Q17" s="10">
        <f t="shared" si="0"/>
        <v>3.3192827233142749E-2</v>
      </c>
      <c r="R17" s="10">
        <f t="shared" si="0"/>
        <v>3.2308384159195028E-2</v>
      </c>
      <c r="S17" s="10">
        <f t="shared" si="0"/>
        <v>3.2597821253890616E-2</v>
      </c>
      <c r="T17" s="10">
        <f t="shared" si="0"/>
        <v>3.2343342418322825E-2</v>
      </c>
      <c r="U17" s="10">
        <f t="shared" si="0"/>
        <v>3.1132787551529931E-2</v>
      </c>
      <c r="V17" s="10">
        <f t="shared" si="0"/>
        <v>3.1378554094914288E-2</v>
      </c>
      <c r="W17" s="10">
        <f t="shared" si="0"/>
        <v>3.274307582538756E-2</v>
      </c>
      <c r="X17" s="10">
        <f t="shared" si="0"/>
        <v>3.3076733348045645E-2</v>
      </c>
      <c r="Y17" s="10">
        <f t="shared" si="0"/>
        <v>3.343317205539769E-2</v>
      </c>
      <c r="Z17" s="10">
        <f t="shared" si="0"/>
        <v>3.3542675841178239E-2</v>
      </c>
      <c r="AA17" s="10">
        <f t="shared" si="0"/>
        <v>3.3658638963219474E-2</v>
      </c>
      <c r="AB17" s="10">
        <f t="shared" si="0"/>
        <v>3.41202532475193E-2</v>
      </c>
      <c r="AC17" s="10">
        <f t="shared" si="0"/>
        <v>3.4745525727069348E-2</v>
      </c>
      <c r="AD17" s="10">
        <f t="shared" si="0"/>
        <v>3.4233266860970495E-2</v>
      </c>
      <c r="AE17" s="10">
        <f t="shared" si="0"/>
        <v>3.4426841353393134E-2</v>
      </c>
      <c r="AF17" s="10">
        <f t="shared" si="0"/>
        <v>3.528889932553194E-2</v>
      </c>
      <c r="AG17" s="10">
        <f t="shared" si="0"/>
        <v>3.6635597919362078E-2</v>
      </c>
      <c r="AH17" s="10">
        <f t="shared" si="0"/>
        <v>3.5927737027981528E-2</v>
      </c>
      <c r="AI17" s="10">
        <f t="shared" si="0"/>
        <v>3.6790978873717815E-2</v>
      </c>
      <c r="AJ17" s="10">
        <f t="shared" si="0"/>
        <v>3.5901189957012025E-2</v>
      </c>
      <c r="AK17" s="10">
        <f t="shared" si="0"/>
        <v>3.6100039553351386E-2</v>
      </c>
      <c r="AL17" s="10">
        <f t="shared" si="0"/>
        <v>3.7461230047658674E-2</v>
      </c>
      <c r="AM17" s="10">
        <f t="shared" si="0"/>
        <v>3.8818172254700106E-2</v>
      </c>
      <c r="AN17" s="10">
        <f t="shared" si="0"/>
        <v>3.8742593327746169E-2</v>
      </c>
      <c r="AO17" s="10">
        <f t="shared" si="0"/>
        <v>3.910507083787422E-2</v>
      </c>
      <c r="AP17" s="10">
        <f t="shared" si="0"/>
        <v>4.0497345575495912E-2</v>
      </c>
      <c r="AQ17" s="10">
        <f t="shared" si="0"/>
        <v>3.6774127175631062E-2</v>
      </c>
      <c r="AR17" s="10">
        <f t="shared" si="0"/>
        <v>3.9119153748918903E-2</v>
      </c>
      <c r="AS17" s="10">
        <f t="shared" si="0"/>
        <v>3.982943990451715E-2</v>
      </c>
      <c r="AT17" s="10">
        <f t="shared" si="0"/>
        <v>3.8185002757913276E-2</v>
      </c>
      <c r="AU17" s="10">
        <f t="shared" si="0"/>
        <v>3.9841140371319819E-2</v>
      </c>
      <c r="AV17" s="10">
        <f t="shared" si="0"/>
        <v>3.9918126612731121E-2</v>
      </c>
      <c r="AW17" s="10">
        <f t="shared" si="0"/>
        <v>4.0801711039495203E-2</v>
      </c>
      <c r="AX17" s="10">
        <f t="shared" si="0"/>
        <v>3.9320856646729692E-2</v>
      </c>
      <c r="AY17" s="10">
        <f t="shared" si="0"/>
        <v>4.0006753871060653E-2</v>
      </c>
      <c r="AZ17" s="10">
        <f t="shared" si="0"/>
        <v>3.9586326931250124E-2</v>
      </c>
      <c r="BA17" s="10">
        <f t="shared" si="0"/>
        <v>3.9773130095710742E-2</v>
      </c>
      <c r="BB17" s="10">
        <f t="shared" si="0"/>
        <v>4.0181698323101644E-2</v>
      </c>
      <c r="BC17" s="10">
        <f t="shared" si="0"/>
        <v>4.2569594932488748E-2</v>
      </c>
      <c r="BD17" s="10">
        <f t="shared" si="0"/>
        <v>4.2338033834670483E-2</v>
      </c>
      <c r="BE17" s="10">
        <f t="shared" si="0"/>
        <v>4.2651450393543448E-2</v>
      </c>
      <c r="BF17" s="10">
        <f t="shared" si="0"/>
        <v>4.3735224586288417E-2</v>
      </c>
      <c r="BG17" s="10">
        <f t="shared" si="0"/>
        <v>4.3401018118871641E-2</v>
      </c>
      <c r="BH17" s="10">
        <f t="shared" si="0"/>
        <v>4.1951998743011275E-2</v>
      </c>
      <c r="BI17" s="10">
        <f t="shared" si="0"/>
        <v>3.9801823023351085E-2</v>
      </c>
    </row>
    <row r="18" spans="1:61" s="18" customFormat="1" x14ac:dyDescent="0.35">
      <c r="A18" s="18" t="s">
        <v>115</v>
      </c>
      <c r="B18" s="10">
        <f>B3/B$3</f>
        <v>1</v>
      </c>
      <c r="C18" s="10">
        <f t="shared" ref="C18:BI18" si="1">C3/C$3</f>
        <v>1</v>
      </c>
      <c r="D18" s="10">
        <f t="shared" si="1"/>
        <v>1</v>
      </c>
      <c r="E18" s="10">
        <f t="shared" si="1"/>
        <v>1</v>
      </c>
      <c r="F18" s="10">
        <f t="shared" si="1"/>
        <v>1</v>
      </c>
      <c r="G18" s="10">
        <f t="shared" si="1"/>
        <v>1</v>
      </c>
      <c r="H18" s="10">
        <f t="shared" si="1"/>
        <v>1</v>
      </c>
      <c r="I18" s="10">
        <f t="shared" si="1"/>
        <v>1</v>
      </c>
      <c r="J18" s="10">
        <f t="shared" si="1"/>
        <v>1</v>
      </c>
      <c r="K18" s="10">
        <f t="shared" si="1"/>
        <v>1</v>
      </c>
      <c r="L18" s="10">
        <f t="shared" si="1"/>
        <v>1</v>
      </c>
      <c r="M18" s="10">
        <f t="shared" si="1"/>
        <v>1</v>
      </c>
      <c r="N18" s="10">
        <f t="shared" si="1"/>
        <v>1</v>
      </c>
      <c r="O18" s="10">
        <f t="shared" si="1"/>
        <v>1</v>
      </c>
      <c r="P18" s="10">
        <f t="shared" si="1"/>
        <v>1</v>
      </c>
      <c r="Q18" s="10">
        <f t="shared" si="1"/>
        <v>1</v>
      </c>
      <c r="R18" s="10">
        <f t="shared" si="1"/>
        <v>1</v>
      </c>
      <c r="S18" s="10">
        <f t="shared" si="1"/>
        <v>1</v>
      </c>
      <c r="T18" s="10">
        <f t="shared" si="1"/>
        <v>1</v>
      </c>
      <c r="U18" s="10">
        <f t="shared" si="1"/>
        <v>1</v>
      </c>
      <c r="V18" s="10">
        <f t="shared" si="1"/>
        <v>1</v>
      </c>
      <c r="W18" s="10">
        <f t="shared" si="1"/>
        <v>1</v>
      </c>
      <c r="X18" s="10">
        <f t="shared" si="1"/>
        <v>1</v>
      </c>
      <c r="Y18" s="10">
        <f t="shared" si="1"/>
        <v>1</v>
      </c>
      <c r="Z18" s="10">
        <f t="shared" si="1"/>
        <v>1</v>
      </c>
      <c r="AA18" s="10">
        <f t="shared" si="1"/>
        <v>1</v>
      </c>
      <c r="AB18" s="10">
        <f t="shared" si="1"/>
        <v>1</v>
      </c>
      <c r="AC18" s="10">
        <f t="shared" si="1"/>
        <v>1</v>
      </c>
      <c r="AD18" s="10">
        <f t="shared" si="1"/>
        <v>1</v>
      </c>
      <c r="AE18" s="10">
        <f t="shared" si="1"/>
        <v>1</v>
      </c>
      <c r="AF18" s="10">
        <f t="shared" si="1"/>
        <v>1</v>
      </c>
      <c r="AG18" s="10">
        <f t="shared" si="1"/>
        <v>1</v>
      </c>
      <c r="AH18" s="10">
        <f t="shared" si="1"/>
        <v>1</v>
      </c>
      <c r="AI18" s="10">
        <f t="shared" si="1"/>
        <v>1</v>
      </c>
      <c r="AJ18" s="10">
        <f t="shared" si="1"/>
        <v>1</v>
      </c>
      <c r="AK18" s="10">
        <f t="shared" si="1"/>
        <v>1</v>
      </c>
      <c r="AL18" s="10">
        <f t="shared" si="1"/>
        <v>1</v>
      </c>
      <c r="AM18" s="10">
        <f t="shared" si="1"/>
        <v>1</v>
      </c>
      <c r="AN18" s="10">
        <f t="shared" si="1"/>
        <v>1</v>
      </c>
      <c r="AO18" s="10">
        <f t="shared" si="1"/>
        <v>1</v>
      </c>
      <c r="AP18" s="10">
        <f t="shared" si="1"/>
        <v>1</v>
      </c>
      <c r="AQ18" s="10">
        <f t="shared" si="1"/>
        <v>1</v>
      </c>
      <c r="AR18" s="10">
        <f t="shared" si="1"/>
        <v>1</v>
      </c>
      <c r="AS18" s="10">
        <f t="shared" si="1"/>
        <v>1</v>
      </c>
      <c r="AT18" s="10">
        <f t="shared" si="1"/>
        <v>1</v>
      </c>
      <c r="AU18" s="10">
        <f t="shared" si="1"/>
        <v>1</v>
      </c>
      <c r="AV18" s="10">
        <f t="shared" si="1"/>
        <v>1</v>
      </c>
      <c r="AW18" s="10">
        <f t="shared" si="1"/>
        <v>1</v>
      </c>
      <c r="AX18" s="10">
        <f t="shared" si="1"/>
        <v>1</v>
      </c>
      <c r="AY18" s="10">
        <f t="shared" si="1"/>
        <v>1</v>
      </c>
      <c r="AZ18" s="10">
        <f t="shared" si="1"/>
        <v>1</v>
      </c>
      <c r="BA18" s="10">
        <f t="shared" si="1"/>
        <v>1</v>
      </c>
      <c r="BB18" s="10">
        <f t="shared" si="1"/>
        <v>1</v>
      </c>
      <c r="BC18" s="10">
        <f t="shared" si="1"/>
        <v>1</v>
      </c>
      <c r="BD18" s="10">
        <f t="shared" si="1"/>
        <v>1</v>
      </c>
      <c r="BE18" s="10">
        <f t="shared" si="1"/>
        <v>1</v>
      </c>
      <c r="BF18" s="10">
        <f t="shared" si="1"/>
        <v>1</v>
      </c>
      <c r="BG18" s="10">
        <f t="shared" si="1"/>
        <v>1</v>
      </c>
      <c r="BH18" s="10">
        <f t="shared" si="1"/>
        <v>1</v>
      </c>
      <c r="BI18" s="10">
        <f t="shared" si="1"/>
        <v>1</v>
      </c>
    </row>
    <row r="19" spans="1:61" s="18" customFormat="1" x14ac:dyDescent="0.35">
      <c r="A19" s="18" t="s">
        <v>128</v>
      </c>
      <c r="B19" s="10">
        <f t="shared" ref="B19:BI19" si="2">B4/B$3</f>
        <v>0.1006585136406397</v>
      </c>
      <c r="C19" s="10">
        <f t="shared" si="2"/>
        <v>0.12891566265060242</v>
      </c>
      <c r="D19" s="10">
        <f t="shared" si="2"/>
        <v>0.12247324613555291</v>
      </c>
      <c r="E19" s="10">
        <f t="shared" si="2"/>
        <v>0.14852607709750568</v>
      </c>
      <c r="F19" s="10">
        <f t="shared" si="2"/>
        <v>0.14082098061573547</v>
      </c>
      <c r="G19" s="10">
        <f t="shared" si="2"/>
        <v>0.15669014084507044</v>
      </c>
      <c r="H19" s="10">
        <f t="shared" si="2"/>
        <v>0.1691253951527924</v>
      </c>
      <c r="I19" s="10">
        <f t="shared" si="2"/>
        <v>0.15300829875518673</v>
      </c>
      <c r="J19" s="10">
        <f t="shared" si="2"/>
        <v>0.15958005249343832</v>
      </c>
      <c r="K19" s="10">
        <f t="shared" si="2"/>
        <v>0.19912366114897762</v>
      </c>
      <c r="L19" s="10">
        <f t="shared" si="2"/>
        <v>0.18830525272547077</v>
      </c>
      <c r="M19" s="10">
        <f t="shared" si="2"/>
        <v>0.15921375921375922</v>
      </c>
      <c r="N19" s="10">
        <f t="shared" si="2"/>
        <v>0.14886251236399603</v>
      </c>
      <c r="O19" s="10">
        <f t="shared" si="2"/>
        <v>0.14349999999999999</v>
      </c>
      <c r="P19" s="10">
        <f t="shared" si="2"/>
        <v>0.12068126520681265</v>
      </c>
      <c r="Q19" s="10">
        <f t="shared" si="2"/>
        <v>0.11777032690695725</v>
      </c>
      <c r="R19" s="10">
        <f t="shared" si="2"/>
        <v>9.3518921270117447E-2</v>
      </c>
      <c r="S19" s="10">
        <f t="shared" si="2"/>
        <v>0.10059676044330776</v>
      </c>
      <c r="T19" s="10">
        <f t="shared" si="2"/>
        <v>9.0415913200723327E-2</v>
      </c>
      <c r="U19" s="10">
        <f t="shared" si="2"/>
        <v>7.2734054457292058E-2</v>
      </c>
      <c r="V19" s="10">
        <f t="shared" si="2"/>
        <v>7.4028122415219194E-2</v>
      </c>
      <c r="W19" s="10">
        <f t="shared" si="2"/>
        <v>7.8446909667194933E-2</v>
      </c>
      <c r="X19" s="10">
        <f t="shared" si="2"/>
        <v>6.9466248037676606E-2</v>
      </c>
      <c r="Y19" s="10">
        <f t="shared" si="2"/>
        <v>7.0444104134762639E-2</v>
      </c>
      <c r="Z19" s="10">
        <f t="shared" si="2"/>
        <v>7.1623199688594791E-2</v>
      </c>
      <c r="AA19" s="10">
        <f t="shared" si="2"/>
        <v>7.3655494933749024E-2</v>
      </c>
      <c r="AB19" s="10">
        <f t="shared" si="2"/>
        <v>6.338839800230503E-2</v>
      </c>
      <c r="AC19" s="10">
        <f t="shared" si="2"/>
        <v>6.2374245472837021E-2</v>
      </c>
      <c r="AD19" s="10">
        <f t="shared" si="2"/>
        <v>7.2068707991038095E-2</v>
      </c>
      <c r="AE19" s="10">
        <f t="shared" si="2"/>
        <v>6.3551401869158877E-2</v>
      </c>
      <c r="AF19" s="10">
        <f t="shared" si="2"/>
        <v>6.2846580406654348E-2</v>
      </c>
      <c r="AG19" s="10">
        <f t="shared" si="2"/>
        <v>7.8558558558558561E-2</v>
      </c>
      <c r="AH19" s="10">
        <f t="shared" si="2"/>
        <v>8.0529300567107748E-2</v>
      </c>
      <c r="AI19" s="10">
        <f t="shared" si="2"/>
        <v>7.1270310192023636E-2</v>
      </c>
      <c r="AJ19" s="10">
        <f t="shared" si="2"/>
        <v>7.3752711496746198E-2</v>
      </c>
      <c r="AK19" s="10">
        <f t="shared" si="2"/>
        <v>6.9953645174884116E-2</v>
      </c>
      <c r="AL19" s="10">
        <f t="shared" si="2"/>
        <v>7.6332794830371573E-2</v>
      </c>
      <c r="AM19" s="10">
        <f t="shared" si="2"/>
        <v>7.975222609368951E-2</v>
      </c>
      <c r="AN19" s="10">
        <f t="shared" si="2"/>
        <v>8.7286527514231493E-2</v>
      </c>
      <c r="AO19" s="10">
        <f t="shared" si="2"/>
        <v>8.1967213114754092E-2</v>
      </c>
      <c r="AP19" s="10">
        <f t="shared" si="2"/>
        <v>7.8700526195378637E-2</v>
      </c>
      <c r="AQ19" s="10">
        <f t="shared" si="2"/>
        <v>7.248219735503561E-2</v>
      </c>
      <c r="AR19" s="10">
        <f t="shared" si="2"/>
        <v>7.0942662779397467E-2</v>
      </c>
      <c r="AS19" s="10">
        <f t="shared" si="2"/>
        <v>7.0323827936201067E-2</v>
      </c>
      <c r="AT19" s="10">
        <f t="shared" si="2"/>
        <v>7.3745565129244808E-2</v>
      </c>
      <c r="AU19" s="10">
        <f t="shared" si="2"/>
        <v>7.043626614672191E-2</v>
      </c>
      <c r="AV19" s="10">
        <f t="shared" si="2"/>
        <v>5.9781287970838398E-2</v>
      </c>
      <c r="AW19" s="10">
        <f t="shared" si="2"/>
        <v>6.9971537001897538E-2</v>
      </c>
      <c r="AX19" s="10">
        <f t="shared" si="2"/>
        <v>6.9185475956820411E-2</v>
      </c>
      <c r="AY19" s="10">
        <f t="shared" si="2"/>
        <v>6.1817279046673286E-2</v>
      </c>
      <c r="AZ19" s="10">
        <f t="shared" si="2"/>
        <v>6.1605316973415133E-2</v>
      </c>
      <c r="BA19" s="10">
        <f t="shared" si="2"/>
        <v>6.9518716577540107E-2</v>
      </c>
      <c r="BB19" s="10">
        <f t="shared" si="2"/>
        <v>6.972571135606255E-2</v>
      </c>
      <c r="BC19" s="10">
        <f t="shared" si="2"/>
        <v>6.9260890846793932E-2</v>
      </c>
      <c r="BD19" s="10">
        <f t="shared" si="2"/>
        <v>6.3077329110583266E-2</v>
      </c>
      <c r="BE19" s="10">
        <f t="shared" si="2"/>
        <v>6.6892243623112968E-2</v>
      </c>
      <c r="BF19" s="10">
        <f t="shared" si="2"/>
        <v>6.0614012070322749E-2</v>
      </c>
      <c r="BG19" s="10">
        <f t="shared" si="2"/>
        <v>6.8748360010495932E-2</v>
      </c>
      <c r="BH19" s="10">
        <f t="shared" si="2"/>
        <v>6.3670411985018729E-2</v>
      </c>
      <c r="BI19" s="10">
        <f t="shared" si="2"/>
        <v>6.8189128337085875E-2</v>
      </c>
    </row>
    <row r="20" spans="1:61" s="18" customFormat="1" x14ac:dyDescent="0.35">
      <c r="A20" s="18" t="s">
        <v>117</v>
      </c>
      <c r="B20" s="10">
        <f t="shared" ref="B20:BI20" si="3">B5/B$3</f>
        <v>0.14393226716839136</v>
      </c>
      <c r="C20" s="10">
        <f t="shared" si="3"/>
        <v>0.12650602409638553</v>
      </c>
      <c r="D20" s="10">
        <f t="shared" si="3"/>
        <v>0.14625445897740785</v>
      </c>
      <c r="E20" s="10">
        <f t="shared" si="3"/>
        <v>0.12585034013605442</v>
      </c>
      <c r="F20" s="10">
        <f t="shared" si="3"/>
        <v>0.15678449258836943</v>
      </c>
      <c r="G20" s="10">
        <f t="shared" si="3"/>
        <v>0.17165492957746478</v>
      </c>
      <c r="H20" s="10">
        <f t="shared" si="3"/>
        <v>0.16227608008429925</v>
      </c>
      <c r="I20" s="10">
        <f t="shared" si="3"/>
        <v>0.17064315352697096</v>
      </c>
      <c r="J20" s="10">
        <f t="shared" si="3"/>
        <v>0.17007874015748031</v>
      </c>
      <c r="K20" s="10">
        <f t="shared" si="3"/>
        <v>0.1733203505355404</v>
      </c>
      <c r="L20" s="10">
        <f t="shared" si="3"/>
        <v>0.20961347869177405</v>
      </c>
      <c r="M20" s="10">
        <f t="shared" si="3"/>
        <v>0.22604422604422605</v>
      </c>
      <c r="N20" s="10">
        <f t="shared" si="3"/>
        <v>0.22650840751730961</v>
      </c>
      <c r="O20" s="10">
        <f t="shared" si="3"/>
        <v>0.22700000000000001</v>
      </c>
      <c r="P20" s="10">
        <f t="shared" si="3"/>
        <v>0.24184914841849148</v>
      </c>
      <c r="Q20" s="10">
        <f t="shared" si="3"/>
        <v>0.22632020117351215</v>
      </c>
      <c r="R20" s="10">
        <f t="shared" si="3"/>
        <v>0.24053936494127881</v>
      </c>
      <c r="S20" s="10">
        <f t="shared" si="3"/>
        <v>0.21526001705029837</v>
      </c>
      <c r="T20" s="10">
        <f t="shared" si="3"/>
        <v>0.17830018083182639</v>
      </c>
      <c r="U20" s="10">
        <f t="shared" si="3"/>
        <v>0.15964192465497948</v>
      </c>
      <c r="V20" s="10">
        <f t="shared" si="3"/>
        <v>0.15632754342431762</v>
      </c>
      <c r="W20" s="10">
        <f t="shared" si="3"/>
        <v>0.15293185419968305</v>
      </c>
      <c r="X20" s="10">
        <f t="shared" si="3"/>
        <v>0.14010989010989011</v>
      </c>
      <c r="Y20" s="10">
        <f t="shared" si="3"/>
        <v>0.12404287901990811</v>
      </c>
      <c r="Z20" s="10">
        <f t="shared" si="3"/>
        <v>0.12183729077462048</v>
      </c>
      <c r="AA20" s="10">
        <f t="shared" si="3"/>
        <v>0.11652377240841777</v>
      </c>
      <c r="AB20" s="10">
        <f t="shared" si="3"/>
        <v>0.11371494429504418</v>
      </c>
      <c r="AC20" s="10">
        <f t="shared" si="3"/>
        <v>0.1199195171026157</v>
      </c>
      <c r="AD20" s="10">
        <f t="shared" si="3"/>
        <v>0.11389096340552651</v>
      </c>
      <c r="AE20" s="10">
        <f t="shared" si="3"/>
        <v>0.11289719626168224</v>
      </c>
      <c r="AF20" s="10">
        <f t="shared" si="3"/>
        <v>0.11127541589648798</v>
      </c>
      <c r="AG20" s="10">
        <f t="shared" si="3"/>
        <v>0.11387387387387388</v>
      </c>
      <c r="AH20" s="10">
        <f t="shared" si="3"/>
        <v>0.11758034026465028</v>
      </c>
      <c r="AI20" s="10">
        <f t="shared" si="3"/>
        <v>0.12259970457902511</v>
      </c>
      <c r="AJ20" s="10">
        <f t="shared" si="3"/>
        <v>0.13058568329718004</v>
      </c>
      <c r="AK20" s="10">
        <f t="shared" si="3"/>
        <v>0.13105773282764432</v>
      </c>
      <c r="AL20" s="10">
        <f t="shared" si="3"/>
        <v>0.12843295638126009</v>
      </c>
      <c r="AM20" s="10">
        <f t="shared" si="3"/>
        <v>0.11072396438250097</v>
      </c>
      <c r="AN20" s="10">
        <f t="shared" si="3"/>
        <v>0.1127134724857685</v>
      </c>
      <c r="AO20" s="10">
        <f t="shared" si="3"/>
        <v>0.10163934426229508</v>
      </c>
      <c r="AP20" s="10">
        <f t="shared" si="3"/>
        <v>0.10844200411805079</v>
      </c>
      <c r="AQ20" s="10">
        <f t="shared" si="3"/>
        <v>0.11317395727365208</v>
      </c>
      <c r="AR20" s="10">
        <f t="shared" si="3"/>
        <v>9.7424684159378036E-2</v>
      </c>
      <c r="AS20" s="10">
        <f t="shared" si="3"/>
        <v>0.10802319961333978</v>
      </c>
      <c r="AT20" s="10">
        <f t="shared" si="3"/>
        <v>0.10263558033451596</v>
      </c>
      <c r="AU20" s="10">
        <f t="shared" si="3"/>
        <v>0.10967584694126249</v>
      </c>
      <c r="AV20" s="10">
        <f t="shared" si="3"/>
        <v>0.10595382746051032</v>
      </c>
      <c r="AW20" s="10">
        <f t="shared" si="3"/>
        <v>0.11242884250474383</v>
      </c>
      <c r="AX20" s="10">
        <f t="shared" si="3"/>
        <v>0.10794896957801767</v>
      </c>
      <c r="AY20" s="10">
        <f t="shared" si="3"/>
        <v>0.10998013902681231</v>
      </c>
      <c r="AZ20" s="10">
        <f t="shared" si="3"/>
        <v>0.10020449897750511</v>
      </c>
      <c r="BA20" s="10">
        <f t="shared" si="3"/>
        <v>9.5238095238095233E-2</v>
      </c>
      <c r="BB20" s="10">
        <f t="shared" si="3"/>
        <v>0.10381953345296079</v>
      </c>
      <c r="BC20" s="10">
        <f t="shared" si="3"/>
        <v>0.10034263338228096</v>
      </c>
      <c r="BD20" s="10">
        <f t="shared" si="3"/>
        <v>9.1053048297703873E-2</v>
      </c>
      <c r="BE20" s="10">
        <f t="shared" si="3"/>
        <v>9.3440916189484649E-2</v>
      </c>
      <c r="BF20" s="10">
        <f t="shared" si="3"/>
        <v>0.10600892154290213</v>
      </c>
      <c r="BG20" s="10">
        <f t="shared" si="3"/>
        <v>9.7349776961427451E-2</v>
      </c>
      <c r="BH20" s="10">
        <f t="shared" si="3"/>
        <v>9.8626716604244699E-2</v>
      </c>
      <c r="BI20" s="10">
        <f t="shared" si="3"/>
        <v>0.10003216468317787</v>
      </c>
    </row>
    <row r="21" spans="1:61" s="18" customFormat="1" x14ac:dyDescent="0.35">
      <c r="A21" s="18" t="s">
        <v>118</v>
      </c>
      <c r="B21" s="10">
        <f t="shared" ref="B21:BI21" si="4">B6/B$3</f>
        <v>0.11571025399811853</v>
      </c>
      <c r="C21" s="10">
        <f t="shared" si="4"/>
        <v>0.1180722891566265</v>
      </c>
      <c r="D21" s="10">
        <f t="shared" si="4"/>
        <v>0.11533888228299644</v>
      </c>
      <c r="E21" s="10">
        <f t="shared" si="4"/>
        <v>0.13151927437641722</v>
      </c>
      <c r="F21" s="10">
        <f t="shared" si="4"/>
        <v>0.12200684150513112</v>
      </c>
      <c r="G21" s="10">
        <f t="shared" si="4"/>
        <v>0.10915492957746478</v>
      </c>
      <c r="H21" s="10">
        <f t="shared" si="4"/>
        <v>0.10010537407797682</v>
      </c>
      <c r="I21" s="10">
        <f t="shared" si="4"/>
        <v>0.11358921161825726</v>
      </c>
      <c r="J21" s="10">
        <f t="shared" si="4"/>
        <v>0.12178477690288714</v>
      </c>
      <c r="K21" s="10">
        <f t="shared" si="4"/>
        <v>0.12609542356377798</v>
      </c>
      <c r="L21" s="10">
        <f t="shared" si="4"/>
        <v>0.12685827552031714</v>
      </c>
      <c r="M21" s="10">
        <f t="shared" si="4"/>
        <v>0.12727272727272726</v>
      </c>
      <c r="N21" s="10">
        <f t="shared" si="4"/>
        <v>0.16419386745796241</v>
      </c>
      <c r="O21" s="10">
        <f t="shared" si="4"/>
        <v>0.17050000000000001</v>
      </c>
      <c r="P21" s="10">
        <f t="shared" si="4"/>
        <v>0.16399026763990268</v>
      </c>
      <c r="Q21" s="10">
        <f t="shared" si="4"/>
        <v>0.18021793797150043</v>
      </c>
      <c r="R21" s="10">
        <f t="shared" si="4"/>
        <v>0.18573292735972161</v>
      </c>
      <c r="S21" s="10">
        <f t="shared" si="4"/>
        <v>0.1896845694799659</v>
      </c>
      <c r="T21" s="10">
        <f t="shared" si="4"/>
        <v>0.20795660036166366</v>
      </c>
      <c r="U21" s="10">
        <f t="shared" si="4"/>
        <v>0.2051473330846699</v>
      </c>
      <c r="V21" s="10">
        <f t="shared" si="4"/>
        <v>0.18775847808105872</v>
      </c>
      <c r="W21" s="10">
        <f t="shared" si="4"/>
        <v>0.18898573692551507</v>
      </c>
      <c r="X21" s="10">
        <f t="shared" si="4"/>
        <v>0.19230769230769232</v>
      </c>
      <c r="Y21" s="10">
        <f t="shared" si="4"/>
        <v>0.17457886676875958</v>
      </c>
      <c r="Z21" s="10">
        <f t="shared" si="4"/>
        <v>0.16115219929933827</v>
      </c>
      <c r="AA21" s="10">
        <f t="shared" si="4"/>
        <v>0.15744349181605613</v>
      </c>
      <c r="AB21" s="10">
        <f t="shared" si="4"/>
        <v>0.14636957356895888</v>
      </c>
      <c r="AC21" s="10">
        <f t="shared" si="4"/>
        <v>0.12877263581488935</v>
      </c>
      <c r="AD21" s="10">
        <f t="shared" si="4"/>
        <v>0.12658700522778193</v>
      </c>
      <c r="AE21" s="10">
        <f t="shared" si="4"/>
        <v>0.1222429906542056</v>
      </c>
      <c r="AF21" s="10">
        <f t="shared" si="4"/>
        <v>0.11349353049907579</v>
      </c>
      <c r="AG21" s="10">
        <f t="shared" si="4"/>
        <v>0.12144144144144144</v>
      </c>
      <c r="AH21" s="10">
        <f t="shared" si="4"/>
        <v>0.11190926275992438</v>
      </c>
      <c r="AI21" s="10">
        <f t="shared" si="4"/>
        <v>0.12296898079763663</v>
      </c>
      <c r="AJ21" s="10">
        <f t="shared" si="4"/>
        <v>0.10976138828633406</v>
      </c>
      <c r="AK21" s="10">
        <f t="shared" si="4"/>
        <v>0.11588706278971765</v>
      </c>
      <c r="AL21" s="10">
        <f t="shared" si="4"/>
        <v>0.11631663974151858</v>
      </c>
      <c r="AM21" s="10">
        <f t="shared" si="4"/>
        <v>0.12117692605497483</v>
      </c>
      <c r="AN21" s="10">
        <f t="shared" si="4"/>
        <v>0.11233396584440228</v>
      </c>
      <c r="AO21" s="10">
        <f t="shared" si="4"/>
        <v>0.12177985948477751</v>
      </c>
      <c r="AP21" s="10">
        <f t="shared" si="4"/>
        <v>0.12720201326927477</v>
      </c>
      <c r="AQ21" s="10">
        <f t="shared" si="4"/>
        <v>0.12207527975584945</v>
      </c>
      <c r="AR21" s="10">
        <f t="shared" si="4"/>
        <v>0.1217201166180758</v>
      </c>
      <c r="AS21" s="10">
        <f t="shared" si="4"/>
        <v>0.12977283711938134</v>
      </c>
      <c r="AT21" s="10">
        <f t="shared" si="4"/>
        <v>0.1163203243791181</v>
      </c>
      <c r="AU21" s="10">
        <f t="shared" si="4"/>
        <v>0.11796246648793565</v>
      </c>
      <c r="AV21" s="10">
        <f t="shared" si="4"/>
        <v>0.12053462940461726</v>
      </c>
      <c r="AW21" s="10">
        <f t="shared" si="4"/>
        <v>0.13164136622390893</v>
      </c>
      <c r="AX21" s="10">
        <f t="shared" si="4"/>
        <v>0.12855740922473013</v>
      </c>
      <c r="AY21" s="10">
        <f t="shared" si="4"/>
        <v>0.12363455809334657</v>
      </c>
      <c r="AZ21" s="10">
        <f t="shared" si="4"/>
        <v>0.13215746421267893</v>
      </c>
      <c r="BA21" s="10">
        <f t="shared" si="4"/>
        <v>0.13674560733384264</v>
      </c>
      <c r="BB21" s="10">
        <f t="shared" si="4"/>
        <v>0.14380927967187901</v>
      </c>
      <c r="BC21" s="10">
        <f t="shared" si="4"/>
        <v>0.12677435144395496</v>
      </c>
      <c r="BD21" s="10">
        <f t="shared" si="4"/>
        <v>0.12087622063869095</v>
      </c>
      <c r="BE21" s="10">
        <f t="shared" si="4"/>
        <v>0.12155127537740761</v>
      </c>
      <c r="BF21" s="10">
        <f t="shared" si="4"/>
        <v>0.12516399895040672</v>
      </c>
      <c r="BG21" s="10">
        <f t="shared" si="4"/>
        <v>0.12332721070585148</v>
      </c>
      <c r="BH21" s="10">
        <f t="shared" si="4"/>
        <v>0.11922596754057428</v>
      </c>
      <c r="BI21" s="10">
        <f t="shared" si="4"/>
        <v>0.11804438726278546</v>
      </c>
    </row>
    <row r="22" spans="1:61" s="18" customFormat="1" x14ac:dyDescent="0.35">
      <c r="A22" s="18" t="s">
        <v>119</v>
      </c>
      <c r="B22" s="10">
        <f t="shared" ref="B22:BI22" si="5">B7/B$3</f>
        <v>0.10818438381937912</v>
      </c>
      <c r="C22" s="10">
        <f t="shared" si="5"/>
        <v>0.11686746987951807</v>
      </c>
      <c r="D22" s="10">
        <f t="shared" si="5"/>
        <v>9.3935790725326998E-2</v>
      </c>
      <c r="E22" s="10">
        <f t="shared" si="5"/>
        <v>8.9569160997732433E-2</v>
      </c>
      <c r="F22" s="10">
        <f t="shared" si="5"/>
        <v>0.10262257696693272</v>
      </c>
      <c r="G22" s="10">
        <f t="shared" si="5"/>
        <v>0.10387323943661972</v>
      </c>
      <c r="H22" s="10">
        <f t="shared" si="5"/>
        <v>0.10379346680716543</v>
      </c>
      <c r="I22" s="10">
        <f t="shared" si="5"/>
        <v>0.11358921161825726</v>
      </c>
      <c r="J22" s="10">
        <f t="shared" si="5"/>
        <v>0.10866141732283464</v>
      </c>
      <c r="K22" s="10">
        <f t="shared" si="5"/>
        <v>9.9318403115871465E-2</v>
      </c>
      <c r="L22" s="10">
        <f t="shared" si="5"/>
        <v>9.5143706640237857E-2</v>
      </c>
      <c r="M22" s="10">
        <f t="shared" si="5"/>
        <v>0.10171990171990172</v>
      </c>
      <c r="N22" s="10">
        <f t="shared" si="5"/>
        <v>9.3966369930761628E-2</v>
      </c>
      <c r="O22" s="10">
        <f t="shared" si="5"/>
        <v>0.10100000000000001</v>
      </c>
      <c r="P22" s="10">
        <f t="shared" si="5"/>
        <v>0.10997566909975669</v>
      </c>
      <c r="Q22" s="10">
        <f t="shared" si="5"/>
        <v>0.1181894383906119</v>
      </c>
      <c r="R22" s="10">
        <f t="shared" si="5"/>
        <v>0.12266202696824706</v>
      </c>
      <c r="S22" s="10">
        <f t="shared" si="5"/>
        <v>0.13427109974424553</v>
      </c>
      <c r="T22" s="10">
        <f t="shared" si="5"/>
        <v>0.15515370705244122</v>
      </c>
      <c r="U22" s="10">
        <f t="shared" si="5"/>
        <v>0.1536740022379709</v>
      </c>
      <c r="V22" s="10">
        <f t="shared" si="5"/>
        <v>0.16832092638544252</v>
      </c>
      <c r="W22" s="10">
        <f t="shared" si="5"/>
        <v>0.1751188589540412</v>
      </c>
      <c r="X22" s="10">
        <f t="shared" si="5"/>
        <v>0.2021193092621664</v>
      </c>
      <c r="Y22" s="10">
        <f t="shared" si="5"/>
        <v>0.21286370597243492</v>
      </c>
      <c r="Z22" s="10">
        <f t="shared" si="5"/>
        <v>0.20708446866485014</v>
      </c>
      <c r="AA22" s="10">
        <f t="shared" si="5"/>
        <v>0.19095869056897896</v>
      </c>
      <c r="AB22" s="10">
        <f t="shared" si="5"/>
        <v>0.19708029197080293</v>
      </c>
      <c r="AC22" s="10">
        <f t="shared" si="5"/>
        <v>0.21046277665995977</v>
      </c>
      <c r="AD22" s="10">
        <f t="shared" si="5"/>
        <v>0.17662434652725914</v>
      </c>
      <c r="AE22" s="10">
        <f t="shared" si="5"/>
        <v>0.15551401869158879</v>
      </c>
      <c r="AF22" s="10">
        <f t="shared" si="5"/>
        <v>0.15748613678373383</v>
      </c>
      <c r="AG22" s="10">
        <f t="shared" si="5"/>
        <v>0.13621621621621621</v>
      </c>
      <c r="AH22" s="10">
        <f t="shared" si="5"/>
        <v>0.12967863894139886</v>
      </c>
      <c r="AI22" s="10">
        <f t="shared" si="5"/>
        <v>0.12370753323485968</v>
      </c>
      <c r="AJ22" s="10">
        <f t="shared" si="5"/>
        <v>0.13449023861171366</v>
      </c>
      <c r="AK22" s="10">
        <f t="shared" si="5"/>
        <v>0.13105773282764432</v>
      </c>
      <c r="AL22" s="10">
        <f t="shared" si="5"/>
        <v>0.12277867528271405</v>
      </c>
      <c r="AM22" s="10">
        <f t="shared" si="5"/>
        <v>0.12582268679829656</v>
      </c>
      <c r="AN22" s="10">
        <f t="shared" si="5"/>
        <v>0.11802656546489564</v>
      </c>
      <c r="AO22" s="10">
        <f t="shared" si="5"/>
        <v>0.12388758782201405</v>
      </c>
      <c r="AP22" s="10">
        <f t="shared" si="5"/>
        <v>0.12468542667581789</v>
      </c>
      <c r="AQ22" s="10">
        <f t="shared" si="5"/>
        <v>0.12385554425228891</v>
      </c>
      <c r="AR22" s="10">
        <f t="shared" si="5"/>
        <v>0.13070942662779397</v>
      </c>
      <c r="AS22" s="10">
        <f t="shared" si="5"/>
        <v>0.12832286128564524</v>
      </c>
      <c r="AT22" s="10">
        <f t="shared" si="5"/>
        <v>0.13938165230613278</v>
      </c>
      <c r="AU22" s="10">
        <f t="shared" si="5"/>
        <v>0.14574701437972215</v>
      </c>
      <c r="AV22" s="10">
        <f t="shared" si="5"/>
        <v>0.13997569866342649</v>
      </c>
      <c r="AW22" s="10">
        <f t="shared" si="5"/>
        <v>0.12879506641366223</v>
      </c>
      <c r="AX22" s="10">
        <f t="shared" si="5"/>
        <v>0.13469087340529931</v>
      </c>
      <c r="AY22" s="10">
        <f t="shared" si="5"/>
        <v>0.12586891757696128</v>
      </c>
      <c r="AZ22" s="10">
        <f t="shared" si="5"/>
        <v>0.12627811860940696</v>
      </c>
      <c r="BA22" s="10">
        <f t="shared" si="5"/>
        <v>0.13547237076648841</v>
      </c>
      <c r="BB22" s="10">
        <f t="shared" si="5"/>
        <v>0.13740066649577032</v>
      </c>
      <c r="BC22" s="10">
        <f t="shared" si="5"/>
        <v>0.13215859030837004</v>
      </c>
      <c r="BD22" s="10">
        <f t="shared" si="5"/>
        <v>0.14410134600158353</v>
      </c>
      <c r="BE22" s="10">
        <f t="shared" si="5"/>
        <v>0.14237376366475793</v>
      </c>
      <c r="BF22" s="10">
        <f t="shared" si="5"/>
        <v>0.13828391498294412</v>
      </c>
      <c r="BG22" s="10">
        <f t="shared" si="5"/>
        <v>0.14694305956441878</v>
      </c>
      <c r="BH22" s="10">
        <f t="shared" si="5"/>
        <v>0.14575530586766541</v>
      </c>
      <c r="BI22" s="10">
        <f t="shared" si="5"/>
        <v>0.1428111933097459</v>
      </c>
    </row>
    <row r="23" spans="1:61" s="18" customFormat="1" x14ac:dyDescent="0.35">
      <c r="A23" s="18" t="s">
        <v>120</v>
      </c>
      <c r="B23" s="10">
        <f t="shared" ref="B23:BI23" si="6">B8/B$3</f>
        <v>0.11476952022577611</v>
      </c>
      <c r="C23" s="10">
        <f t="shared" si="6"/>
        <v>0.1108433734939759</v>
      </c>
      <c r="D23" s="10">
        <f t="shared" si="6"/>
        <v>0.11533888228299644</v>
      </c>
      <c r="E23" s="10">
        <f t="shared" si="6"/>
        <v>0.11337868480725624</v>
      </c>
      <c r="F23" s="10">
        <f t="shared" si="6"/>
        <v>0.10547320410490307</v>
      </c>
      <c r="G23" s="10">
        <f t="shared" si="6"/>
        <v>9.154929577464789E-2</v>
      </c>
      <c r="H23" s="10">
        <f t="shared" si="6"/>
        <v>0.10379346680716543</v>
      </c>
      <c r="I23" s="10">
        <f t="shared" si="6"/>
        <v>0.10580912863070539</v>
      </c>
      <c r="J23" s="10">
        <f t="shared" si="6"/>
        <v>9.763779527559055E-2</v>
      </c>
      <c r="K23" s="10">
        <f t="shared" si="6"/>
        <v>8.6660175267770201E-2</v>
      </c>
      <c r="L23" s="10">
        <f t="shared" si="6"/>
        <v>8.4737363726461845E-2</v>
      </c>
      <c r="M23" s="10">
        <f t="shared" si="6"/>
        <v>9.8280098280098274E-2</v>
      </c>
      <c r="N23" s="10">
        <f t="shared" si="6"/>
        <v>0.10385756676557864</v>
      </c>
      <c r="O23" s="10">
        <f t="shared" si="6"/>
        <v>0.105</v>
      </c>
      <c r="P23" s="10">
        <f t="shared" si="6"/>
        <v>0.10024330900243308</v>
      </c>
      <c r="Q23" s="10">
        <f t="shared" si="6"/>
        <v>9.8910310142497904E-2</v>
      </c>
      <c r="R23" s="10">
        <f t="shared" si="6"/>
        <v>0.10221835580687255</v>
      </c>
      <c r="S23" s="10">
        <f t="shared" si="6"/>
        <v>0.10613810741687979</v>
      </c>
      <c r="T23" s="10">
        <f t="shared" si="6"/>
        <v>0.10488245931283906</v>
      </c>
      <c r="U23" s="10">
        <f t="shared" si="6"/>
        <v>0.11973144349123462</v>
      </c>
      <c r="V23" s="10">
        <f t="shared" si="6"/>
        <v>0.11579818031430934</v>
      </c>
      <c r="W23" s="10">
        <f t="shared" si="6"/>
        <v>0.11568938193343899</v>
      </c>
      <c r="X23" s="10">
        <f t="shared" si="6"/>
        <v>0.1228414442700157</v>
      </c>
      <c r="Y23" s="10">
        <f t="shared" si="6"/>
        <v>0.14088820826952528</v>
      </c>
      <c r="Z23" s="10">
        <f t="shared" si="6"/>
        <v>0.15920591669910472</v>
      </c>
      <c r="AA23" s="10">
        <f t="shared" si="6"/>
        <v>0.17809820732657833</v>
      </c>
      <c r="AB23" s="10">
        <f t="shared" si="6"/>
        <v>0.18517095658855168</v>
      </c>
      <c r="AC23" s="10">
        <f t="shared" si="6"/>
        <v>0.17344064386317906</v>
      </c>
      <c r="AD23" s="10">
        <f t="shared" si="6"/>
        <v>0.18222554144884243</v>
      </c>
      <c r="AE23" s="10">
        <f t="shared" si="6"/>
        <v>0.20411214953271029</v>
      </c>
      <c r="AF23" s="10">
        <f t="shared" si="6"/>
        <v>0.19926062846580406</v>
      </c>
      <c r="AG23" s="10">
        <f t="shared" si="6"/>
        <v>0.17873873873873874</v>
      </c>
      <c r="AH23" s="10">
        <f t="shared" si="6"/>
        <v>0.19319470699432892</v>
      </c>
      <c r="AI23" s="10">
        <f t="shared" si="6"/>
        <v>0.17134416543574593</v>
      </c>
      <c r="AJ23" s="10">
        <f t="shared" si="6"/>
        <v>0.16182212581344901</v>
      </c>
      <c r="AK23" s="10">
        <f t="shared" si="6"/>
        <v>0.13864306784660768</v>
      </c>
      <c r="AL23" s="10">
        <f t="shared" si="6"/>
        <v>0.1425686591276252</v>
      </c>
      <c r="AM23" s="10">
        <f t="shared" si="6"/>
        <v>0.13782423538521099</v>
      </c>
      <c r="AN23" s="10">
        <f t="shared" si="6"/>
        <v>0.12637571157495256</v>
      </c>
      <c r="AO23" s="10">
        <f t="shared" si="6"/>
        <v>0.14543325526932085</v>
      </c>
      <c r="AP23" s="10">
        <f t="shared" si="6"/>
        <v>0.14092884923358498</v>
      </c>
      <c r="AQ23" s="10">
        <f t="shared" si="6"/>
        <v>0.14623601220752797</v>
      </c>
      <c r="AR23" s="10">
        <f t="shared" si="6"/>
        <v>0.13872691933916423</v>
      </c>
      <c r="AS23" s="10">
        <f t="shared" si="6"/>
        <v>0.1304978250362494</v>
      </c>
      <c r="AT23" s="10">
        <f t="shared" si="6"/>
        <v>0.13228585909782059</v>
      </c>
      <c r="AU23" s="10">
        <f t="shared" si="6"/>
        <v>0.1377041189373629</v>
      </c>
      <c r="AV23" s="10">
        <f t="shared" si="6"/>
        <v>0.1370595382746051</v>
      </c>
      <c r="AW23" s="10">
        <f t="shared" si="6"/>
        <v>0.13591081593927895</v>
      </c>
      <c r="AX23" s="10">
        <f t="shared" si="6"/>
        <v>0.13591756624141316</v>
      </c>
      <c r="AY23" s="10">
        <f t="shared" si="6"/>
        <v>0.14622641509433962</v>
      </c>
      <c r="AZ23" s="10">
        <f t="shared" si="6"/>
        <v>0.14698364008179959</v>
      </c>
      <c r="BA23" s="10">
        <f t="shared" si="6"/>
        <v>0.14158390628978865</v>
      </c>
      <c r="BB23" s="10">
        <f t="shared" si="6"/>
        <v>0.1384260446039477</v>
      </c>
      <c r="BC23" s="10">
        <f t="shared" si="6"/>
        <v>0.14219285364659814</v>
      </c>
      <c r="BD23" s="10">
        <f t="shared" si="6"/>
        <v>0.14278173660596463</v>
      </c>
      <c r="BE23" s="10">
        <f t="shared" si="6"/>
        <v>0.1402915148360229</v>
      </c>
      <c r="BF23" s="10">
        <f t="shared" si="6"/>
        <v>0.14248228811335609</v>
      </c>
      <c r="BG23" s="10">
        <f t="shared" si="6"/>
        <v>0.14012070322749934</v>
      </c>
      <c r="BH23" s="10">
        <f t="shared" si="6"/>
        <v>0.14169787765293385</v>
      </c>
      <c r="BI23" s="10">
        <f t="shared" si="6"/>
        <v>0.15213895143132841</v>
      </c>
    </row>
    <row r="24" spans="1:61" s="18" customFormat="1" x14ac:dyDescent="0.35">
      <c r="A24" s="18" t="s">
        <v>121</v>
      </c>
      <c r="B24" s="10">
        <f t="shared" ref="B24:BI24" si="7">B9/B$3</f>
        <v>0.11288805268109126</v>
      </c>
      <c r="C24" s="10">
        <f t="shared" si="7"/>
        <v>0.11686746987951807</v>
      </c>
      <c r="D24" s="10">
        <f t="shared" si="7"/>
        <v>9.2746730083234238E-2</v>
      </c>
      <c r="E24" s="10">
        <f t="shared" si="7"/>
        <v>8.9569160997732433E-2</v>
      </c>
      <c r="F24" s="10">
        <f t="shared" si="7"/>
        <v>9.8061573546180156E-2</v>
      </c>
      <c r="G24" s="10">
        <f t="shared" si="7"/>
        <v>9.154929577464789E-2</v>
      </c>
      <c r="H24" s="10">
        <f t="shared" si="7"/>
        <v>9.3256059009483666E-2</v>
      </c>
      <c r="I24" s="10">
        <f t="shared" si="7"/>
        <v>9.4917012448132776E-2</v>
      </c>
      <c r="J24" s="10">
        <f t="shared" si="7"/>
        <v>8.6614173228346455E-2</v>
      </c>
      <c r="K24" s="10">
        <f t="shared" si="7"/>
        <v>8.5686465433300871E-2</v>
      </c>
      <c r="L24" s="10">
        <f t="shared" si="7"/>
        <v>8.1764122893954405E-2</v>
      </c>
      <c r="M24" s="10">
        <f t="shared" si="7"/>
        <v>7.9606879606879608E-2</v>
      </c>
      <c r="N24" s="10">
        <f t="shared" si="7"/>
        <v>8.4075173095944603E-2</v>
      </c>
      <c r="O24" s="10">
        <f t="shared" si="7"/>
        <v>7.9500000000000001E-2</v>
      </c>
      <c r="P24" s="10">
        <f t="shared" si="7"/>
        <v>7.5425790754257913E-2</v>
      </c>
      <c r="Q24" s="10">
        <f t="shared" si="7"/>
        <v>7.7535624476110648E-2</v>
      </c>
      <c r="R24" s="10">
        <f t="shared" si="7"/>
        <v>8.8299260548064376E-2</v>
      </c>
      <c r="S24" s="10">
        <f t="shared" si="7"/>
        <v>8.2267689684569476E-2</v>
      </c>
      <c r="T24" s="10">
        <f t="shared" si="7"/>
        <v>8.8245931283905968E-2</v>
      </c>
      <c r="U24" s="10">
        <f t="shared" si="7"/>
        <v>9.2502797463632977E-2</v>
      </c>
      <c r="V24" s="10">
        <f t="shared" si="7"/>
        <v>0.10132340777502068</v>
      </c>
      <c r="W24" s="10">
        <f t="shared" si="7"/>
        <v>9.706814580031696E-2</v>
      </c>
      <c r="X24" s="10">
        <f t="shared" si="7"/>
        <v>9.2621664050235475E-2</v>
      </c>
      <c r="Y24" s="10">
        <f t="shared" si="7"/>
        <v>9.5712098009188368E-2</v>
      </c>
      <c r="Z24" s="10">
        <f t="shared" si="7"/>
        <v>0.1008174386920981</v>
      </c>
      <c r="AA24" s="10">
        <f t="shared" si="7"/>
        <v>0.10600155884645363</v>
      </c>
      <c r="AB24" s="10">
        <f t="shared" si="7"/>
        <v>0.11794083749519785</v>
      </c>
      <c r="AC24" s="10">
        <f t="shared" si="7"/>
        <v>0.12233400402414486</v>
      </c>
      <c r="AD24" s="10">
        <f t="shared" si="7"/>
        <v>0.12658700522778193</v>
      </c>
      <c r="AE24" s="10">
        <f t="shared" si="7"/>
        <v>0.1446728971962617</v>
      </c>
      <c r="AF24" s="10">
        <f t="shared" si="7"/>
        <v>0.1578558225508318</v>
      </c>
      <c r="AG24" s="10">
        <f t="shared" si="7"/>
        <v>0.16144144144144143</v>
      </c>
      <c r="AH24" s="10">
        <f t="shared" si="7"/>
        <v>0.16483931947069944</v>
      </c>
      <c r="AI24" s="10">
        <f t="shared" si="7"/>
        <v>0.17245199409158049</v>
      </c>
      <c r="AJ24" s="10">
        <f t="shared" si="7"/>
        <v>0.1665943600867679</v>
      </c>
      <c r="AK24" s="10">
        <f t="shared" si="7"/>
        <v>0.16055625790139064</v>
      </c>
      <c r="AL24" s="10">
        <f t="shared" si="7"/>
        <v>0.15589660743134087</v>
      </c>
      <c r="AM24" s="10">
        <f t="shared" si="7"/>
        <v>0.16144018583042974</v>
      </c>
      <c r="AN24" s="10">
        <f t="shared" si="7"/>
        <v>0.16546489563567363</v>
      </c>
      <c r="AO24" s="10">
        <f t="shared" si="7"/>
        <v>0.16112412177985949</v>
      </c>
      <c r="AP24" s="10">
        <f t="shared" si="7"/>
        <v>0.15396934339967971</v>
      </c>
      <c r="AQ24" s="10">
        <f t="shared" si="7"/>
        <v>0.1472533062054934</v>
      </c>
      <c r="AR24" s="10">
        <f t="shared" si="7"/>
        <v>0.15038872691933916</v>
      </c>
      <c r="AS24" s="10">
        <f t="shared" si="7"/>
        <v>0.13823102948284197</v>
      </c>
      <c r="AT24" s="10">
        <f t="shared" si="7"/>
        <v>0.13431322858590977</v>
      </c>
      <c r="AU24" s="10">
        <f t="shared" si="7"/>
        <v>0.12259322446990008</v>
      </c>
      <c r="AV24" s="10">
        <f t="shared" si="7"/>
        <v>0.130498177399757</v>
      </c>
      <c r="AW24" s="10">
        <f t="shared" si="7"/>
        <v>0.12832068311195446</v>
      </c>
      <c r="AX24" s="10">
        <f t="shared" si="7"/>
        <v>0.1211972522080471</v>
      </c>
      <c r="AY24" s="10">
        <f t="shared" si="7"/>
        <v>0.12735849056603774</v>
      </c>
      <c r="AZ24" s="10">
        <f t="shared" si="7"/>
        <v>0.12883435582822086</v>
      </c>
      <c r="BA24" s="10">
        <f t="shared" si="7"/>
        <v>0.12146676852559206</v>
      </c>
      <c r="BB24" s="10">
        <f t="shared" si="7"/>
        <v>0.12150730581902076</v>
      </c>
      <c r="BC24" s="10">
        <f t="shared" si="7"/>
        <v>0.12579539892315222</v>
      </c>
      <c r="BD24" s="10">
        <f t="shared" si="7"/>
        <v>0.14172604908946951</v>
      </c>
      <c r="BE24" s="10">
        <f t="shared" si="7"/>
        <v>0.1290994273815721</v>
      </c>
      <c r="BF24" s="10">
        <f t="shared" si="7"/>
        <v>0.13408554185253213</v>
      </c>
      <c r="BG24" s="10">
        <f t="shared" si="7"/>
        <v>0.13172395696667541</v>
      </c>
      <c r="BH24" s="10">
        <f t="shared" si="7"/>
        <v>0.13389513108614232</v>
      </c>
      <c r="BI24" s="10">
        <f t="shared" si="7"/>
        <v>0.12640720488903184</v>
      </c>
    </row>
    <row r="25" spans="1:61" s="18" customFormat="1" x14ac:dyDescent="0.35">
      <c r="A25" s="18" t="s">
        <v>122</v>
      </c>
      <c r="B25" s="10">
        <f t="shared" ref="B25:BI25" si="8">B10/B$3</f>
        <v>0.13358419567262464</v>
      </c>
      <c r="C25" s="10">
        <f t="shared" si="8"/>
        <v>0.12048192771084337</v>
      </c>
      <c r="D25" s="10">
        <f t="shared" si="8"/>
        <v>0.13317479191438764</v>
      </c>
      <c r="E25" s="10">
        <f t="shared" si="8"/>
        <v>9.8639455782312924E-2</v>
      </c>
      <c r="F25" s="10">
        <f t="shared" si="8"/>
        <v>9.8061573546180156E-2</v>
      </c>
      <c r="G25" s="10">
        <f t="shared" si="8"/>
        <v>0.10475352112676056</v>
      </c>
      <c r="H25" s="10">
        <f t="shared" si="8"/>
        <v>8.7460484720758694E-2</v>
      </c>
      <c r="I25" s="10">
        <f t="shared" si="8"/>
        <v>7.8319502074688796E-2</v>
      </c>
      <c r="J25" s="10">
        <f t="shared" si="8"/>
        <v>8.8713910761154854E-2</v>
      </c>
      <c r="K25" s="10">
        <f t="shared" si="8"/>
        <v>7.9357351509250246E-2</v>
      </c>
      <c r="L25" s="10">
        <f t="shared" si="8"/>
        <v>7.6808721506442024E-2</v>
      </c>
      <c r="M25" s="10">
        <f t="shared" si="8"/>
        <v>7.6658476658476665E-2</v>
      </c>
      <c r="N25" s="10">
        <f t="shared" si="8"/>
        <v>6.0336300692383778E-2</v>
      </c>
      <c r="O25" s="10">
        <f t="shared" si="8"/>
        <v>7.0499999999999993E-2</v>
      </c>
      <c r="P25" s="10">
        <f t="shared" si="8"/>
        <v>7.5912408759124084E-2</v>
      </c>
      <c r="Q25" s="10">
        <f t="shared" si="8"/>
        <v>6.9153394803017604E-2</v>
      </c>
      <c r="R25" s="10">
        <f t="shared" si="8"/>
        <v>6.6985645933014357E-2</v>
      </c>
      <c r="S25" s="10">
        <f t="shared" si="8"/>
        <v>7.3316283034953106E-2</v>
      </c>
      <c r="T25" s="10">
        <f t="shared" si="8"/>
        <v>7.739602169981917E-2</v>
      </c>
      <c r="U25" s="10">
        <f t="shared" si="8"/>
        <v>8.1685938082804929E-2</v>
      </c>
      <c r="V25" s="10">
        <f t="shared" si="8"/>
        <v>8.4780810587262195E-2</v>
      </c>
      <c r="W25" s="10">
        <f t="shared" si="8"/>
        <v>7.6465927099841527E-2</v>
      </c>
      <c r="X25" s="10">
        <f t="shared" si="8"/>
        <v>8.1240188383045531E-2</v>
      </c>
      <c r="Y25" s="10">
        <f t="shared" si="8"/>
        <v>8.0781010719754978E-2</v>
      </c>
      <c r="Z25" s="10">
        <f t="shared" si="8"/>
        <v>7.2790969248734919E-2</v>
      </c>
      <c r="AA25" s="10">
        <f t="shared" si="8"/>
        <v>7.9501169134840219E-2</v>
      </c>
      <c r="AB25" s="10">
        <f t="shared" si="8"/>
        <v>8.3365347675758733E-2</v>
      </c>
      <c r="AC25" s="10">
        <f t="shared" si="8"/>
        <v>8.490945674044266E-2</v>
      </c>
      <c r="AD25" s="10">
        <f t="shared" si="8"/>
        <v>8.7005227781926806E-2</v>
      </c>
      <c r="AE25" s="10">
        <f t="shared" si="8"/>
        <v>8.5607476635514018E-2</v>
      </c>
      <c r="AF25" s="10">
        <f t="shared" si="8"/>
        <v>9.7597042513863211E-2</v>
      </c>
      <c r="AG25" s="10">
        <f t="shared" si="8"/>
        <v>0.10774774774774774</v>
      </c>
      <c r="AH25" s="10">
        <f t="shared" si="8"/>
        <v>0.10245746691871456</v>
      </c>
      <c r="AI25" s="10">
        <f t="shared" si="8"/>
        <v>0.11410635155096012</v>
      </c>
      <c r="AJ25" s="10">
        <f t="shared" si="8"/>
        <v>0.11626898047722342</v>
      </c>
      <c r="AK25" s="10">
        <f t="shared" si="8"/>
        <v>0.13611462284028655</v>
      </c>
      <c r="AL25" s="10">
        <f t="shared" si="8"/>
        <v>0.13206785137318255</v>
      </c>
      <c r="AM25" s="10">
        <f t="shared" si="8"/>
        <v>0.13975996902826171</v>
      </c>
      <c r="AN25" s="10">
        <f t="shared" si="8"/>
        <v>0.15066413662239089</v>
      </c>
      <c r="AO25" s="10">
        <f t="shared" si="8"/>
        <v>0.14449648711943794</v>
      </c>
      <c r="AP25" s="10">
        <f t="shared" si="8"/>
        <v>0.14275909402882636</v>
      </c>
      <c r="AQ25" s="10">
        <f t="shared" si="8"/>
        <v>0.1309766022380468</v>
      </c>
      <c r="AR25" s="10">
        <f t="shared" si="8"/>
        <v>0.1360544217687075</v>
      </c>
      <c r="AS25" s="10">
        <f t="shared" si="8"/>
        <v>0.14258095698405027</v>
      </c>
      <c r="AT25" s="10">
        <f t="shared" si="8"/>
        <v>0.13532691332995439</v>
      </c>
      <c r="AU25" s="10">
        <f t="shared" si="8"/>
        <v>0.13112356812088716</v>
      </c>
      <c r="AV25" s="10">
        <f t="shared" si="8"/>
        <v>0.1212636695018226</v>
      </c>
      <c r="AW25" s="10">
        <f t="shared" si="8"/>
        <v>0.10697343453510437</v>
      </c>
      <c r="AX25" s="10">
        <f t="shared" si="8"/>
        <v>0.11579980372914622</v>
      </c>
      <c r="AY25" s="10">
        <f t="shared" si="8"/>
        <v>0.10228401191658391</v>
      </c>
      <c r="AZ25" s="10">
        <f t="shared" si="8"/>
        <v>0.11170756646216769</v>
      </c>
      <c r="BA25" s="10">
        <f t="shared" si="8"/>
        <v>0.10466004583651642</v>
      </c>
      <c r="BB25" s="10">
        <f t="shared" si="8"/>
        <v>9.9974365547295566E-2</v>
      </c>
      <c r="BC25" s="10">
        <f t="shared" si="8"/>
        <v>0.10744003915810084</v>
      </c>
      <c r="BD25" s="10">
        <f t="shared" si="8"/>
        <v>0.10160992346265506</v>
      </c>
      <c r="BE25" s="10">
        <f t="shared" si="8"/>
        <v>0.10489328474752733</v>
      </c>
      <c r="BF25" s="10">
        <f t="shared" si="8"/>
        <v>0.10207294673314091</v>
      </c>
      <c r="BG25" s="10">
        <f t="shared" si="8"/>
        <v>9.420099711361847E-2</v>
      </c>
      <c r="BH25" s="10">
        <f t="shared" si="8"/>
        <v>0.10081148564294631</v>
      </c>
      <c r="BI25" s="10">
        <f t="shared" si="8"/>
        <v>0.11707944676744934</v>
      </c>
    </row>
    <row r="26" spans="1:61" s="18" customFormat="1" x14ac:dyDescent="0.35">
      <c r="A26" s="18" t="s">
        <v>123</v>
      </c>
      <c r="B26" s="10">
        <f t="shared" ref="B26:BI26" si="9">B11/B$3</f>
        <v>9.7836312323612423E-2</v>
      </c>
      <c r="C26" s="10">
        <f t="shared" si="9"/>
        <v>0.1</v>
      </c>
      <c r="D26" s="10">
        <f t="shared" si="9"/>
        <v>0.10344827586206896</v>
      </c>
      <c r="E26" s="10">
        <f t="shared" si="9"/>
        <v>0.12131519274376418</v>
      </c>
      <c r="F26" s="10">
        <f t="shared" si="9"/>
        <v>9.1790193842645376E-2</v>
      </c>
      <c r="G26" s="10">
        <f t="shared" si="9"/>
        <v>8.7147887323943657E-2</v>
      </c>
      <c r="H26" s="10">
        <f t="shared" si="9"/>
        <v>8.7987355110642776E-2</v>
      </c>
      <c r="I26" s="10">
        <f t="shared" si="9"/>
        <v>7.7800829875518673E-2</v>
      </c>
      <c r="J26" s="10">
        <f t="shared" si="9"/>
        <v>6.9291338582677164E-2</v>
      </c>
      <c r="K26" s="10">
        <f t="shared" si="9"/>
        <v>5.842259006815969E-2</v>
      </c>
      <c r="L26" s="10">
        <f t="shared" si="9"/>
        <v>5.9960356788899903E-2</v>
      </c>
      <c r="M26" s="10">
        <f t="shared" si="9"/>
        <v>5.9950859950859949E-2</v>
      </c>
      <c r="N26" s="10">
        <f t="shared" si="9"/>
        <v>5.7368941641938676E-2</v>
      </c>
      <c r="O26" s="10">
        <f t="shared" si="9"/>
        <v>4.7500000000000001E-2</v>
      </c>
      <c r="P26" s="10">
        <f t="shared" si="9"/>
        <v>4.7201946472019467E-2</v>
      </c>
      <c r="Q26" s="10">
        <f t="shared" si="9"/>
        <v>5.5322715842414084E-2</v>
      </c>
      <c r="R26" s="10">
        <f t="shared" si="9"/>
        <v>4.8716833405828622E-2</v>
      </c>
      <c r="S26" s="10">
        <f t="shared" si="9"/>
        <v>4.9445865302642798E-2</v>
      </c>
      <c r="T26" s="10">
        <f t="shared" si="9"/>
        <v>4.7739602169981916E-2</v>
      </c>
      <c r="U26" s="10">
        <f t="shared" si="9"/>
        <v>5.9306229019022751E-2</v>
      </c>
      <c r="V26" s="10">
        <f t="shared" si="9"/>
        <v>6.2448304383788254E-2</v>
      </c>
      <c r="W26" s="10">
        <f t="shared" si="9"/>
        <v>6.1410459587955629E-2</v>
      </c>
      <c r="X26" s="10">
        <f t="shared" si="9"/>
        <v>5.2982731554160126E-2</v>
      </c>
      <c r="Y26" s="10">
        <f t="shared" si="9"/>
        <v>5.7427258805513019E-2</v>
      </c>
      <c r="Z26" s="10">
        <f t="shared" si="9"/>
        <v>6.1891786687427015E-2</v>
      </c>
      <c r="AA26" s="10">
        <f t="shared" si="9"/>
        <v>5.3780202650038973E-2</v>
      </c>
      <c r="AB26" s="10">
        <f t="shared" si="9"/>
        <v>4.7253169419900112E-2</v>
      </c>
      <c r="AC26" s="10">
        <f t="shared" si="9"/>
        <v>5.1509054325955733E-2</v>
      </c>
      <c r="AD26" s="10">
        <f t="shared" si="9"/>
        <v>5.9746079163554892E-2</v>
      </c>
      <c r="AE26" s="10">
        <f t="shared" si="9"/>
        <v>5.9065420560747664E-2</v>
      </c>
      <c r="AF26" s="10">
        <f t="shared" si="9"/>
        <v>5.2495378927911278E-2</v>
      </c>
      <c r="AG26" s="10">
        <f t="shared" si="9"/>
        <v>5.0450450450450449E-2</v>
      </c>
      <c r="AH26" s="10">
        <f t="shared" si="9"/>
        <v>5.9735349716446125E-2</v>
      </c>
      <c r="AI26" s="10">
        <f t="shared" si="9"/>
        <v>5.68685376661743E-2</v>
      </c>
      <c r="AJ26" s="10">
        <f t="shared" si="9"/>
        <v>6.3774403470715835E-2</v>
      </c>
      <c r="AK26" s="10">
        <f t="shared" si="9"/>
        <v>6.9110830172777069E-2</v>
      </c>
      <c r="AL26" s="10">
        <f t="shared" si="9"/>
        <v>7.7544426494345717E-2</v>
      </c>
      <c r="AM26" s="10">
        <f t="shared" si="9"/>
        <v>7.3557878435927218E-2</v>
      </c>
      <c r="AN26" s="10">
        <f t="shared" si="9"/>
        <v>7.6280834914611004E-2</v>
      </c>
      <c r="AO26" s="10">
        <f t="shared" si="9"/>
        <v>7.096018735362998E-2</v>
      </c>
      <c r="AP26" s="10">
        <f t="shared" si="9"/>
        <v>7.7327842598947608E-2</v>
      </c>
      <c r="AQ26" s="10">
        <f t="shared" si="9"/>
        <v>8.9013224821973547E-2</v>
      </c>
      <c r="AR26" s="10">
        <f t="shared" si="9"/>
        <v>9.3780369290573373E-2</v>
      </c>
      <c r="AS26" s="10">
        <f t="shared" si="9"/>
        <v>9.6423392943450939E-2</v>
      </c>
      <c r="AT26" s="10">
        <f t="shared" si="9"/>
        <v>0.10922453117080588</v>
      </c>
      <c r="AU26" s="10">
        <f t="shared" si="9"/>
        <v>0.10065805508164757</v>
      </c>
      <c r="AV26" s="10">
        <f t="shared" si="9"/>
        <v>0.10498177399756986</v>
      </c>
      <c r="AW26" s="10">
        <f t="shared" si="9"/>
        <v>9.8671726755218223E-2</v>
      </c>
      <c r="AX26" s="10">
        <f t="shared" si="9"/>
        <v>0.10181550539744848</v>
      </c>
      <c r="AY26" s="10">
        <f t="shared" si="9"/>
        <v>0.10253227408142999</v>
      </c>
      <c r="AZ26" s="10">
        <f t="shared" si="9"/>
        <v>9.6625766871165641E-2</v>
      </c>
      <c r="BA26" s="10">
        <f t="shared" si="9"/>
        <v>9.5238095238095233E-2</v>
      </c>
      <c r="BB26" s="10">
        <f t="shared" si="9"/>
        <v>8.1004870546013838E-2</v>
      </c>
      <c r="BC26" s="10">
        <f t="shared" si="9"/>
        <v>7.8071463534018601E-2</v>
      </c>
      <c r="BD26" s="10">
        <f t="shared" si="9"/>
        <v>8.2871470044866724E-2</v>
      </c>
      <c r="BE26" s="10">
        <f t="shared" si="9"/>
        <v>8.3550234252993238E-2</v>
      </c>
      <c r="BF26" s="10">
        <f t="shared" si="9"/>
        <v>7.5045919706113878E-2</v>
      </c>
      <c r="BG26" s="10">
        <f t="shared" si="9"/>
        <v>8.2393072684334823E-2</v>
      </c>
      <c r="BH26" s="10">
        <f t="shared" si="9"/>
        <v>8.4893882646691635E-2</v>
      </c>
      <c r="BI26" s="10">
        <f t="shared" si="9"/>
        <v>7.4622064972660024E-2</v>
      </c>
    </row>
    <row r="27" spans="1:61" s="18" customFormat="1" x14ac:dyDescent="0.35">
      <c r="A27" s="18" t="s">
        <v>124</v>
      </c>
      <c r="B27" s="10">
        <f t="shared" ref="B27:BI27" si="10">B12/B$3</f>
        <v>5.3621825023518345E-2</v>
      </c>
      <c r="C27" s="10">
        <f t="shared" si="10"/>
        <v>4.457831325301205E-2</v>
      </c>
      <c r="D27" s="10">
        <f t="shared" si="10"/>
        <v>4.8751486325802618E-2</v>
      </c>
      <c r="E27" s="10">
        <f t="shared" si="10"/>
        <v>4.3083900226757371E-2</v>
      </c>
      <c r="F27" s="10">
        <f t="shared" si="10"/>
        <v>5.3591790193842644E-2</v>
      </c>
      <c r="G27" s="10">
        <f t="shared" si="10"/>
        <v>5.8978873239436617E-2</v>
      </c>
      <c r="H27" s="10">
        <f t="shared" si="10"/>
        <v>6.9546891464699681E-2</v>
      </c>
      <c r="I27" s="10">
        <f t="shared" si="10"/>
        <v>6.6390041493775934E-2</v>
      </c>
      <c r="J27" s="10">
        <f t="shared" si="10"/>
        <v>6.9291338582677164E-2</v>
      </c>
      <c r="K27" s="10">
        <f t="shared" si="10"/>
        <v>6.621226874391431E-2</v>
      </c>
      <c r="L27" s="10">
        <f t="shared" si="10"/>
        <v>5.1536174430128839E-2</v>
      </c>
      <c r="M27" s="10">
        <f t="shared" si="10"/>
        <v>4.6191646191646195E-2</v>
      </c>
      <c r="N27" s="10">
        <f t="shared" si="10"/>
        <v>3.857566765578635E-2</v>
      </c>
      <c r="O27" s="10">
        <f t="shared" si="10"/>
        <v>3.9E-2</v>
      </c>
      <c r="P27" s="10">
        <f t="shared" si="10"/>
        <v>4.2822384428223843E-2</v>
      </c>
      <c r="Q27" s="10">
        <f t="shared" si="10"/>
        <v>3.6043587594300083E-2</v>
      </c>
      <c r="R27" s="10">
        <f t="shared" si="10"/>
        <v>3.3927794693344934E-2</v>
      </c>
      <c r="S27" s="10">
        <f t="shared" si="10"/>
        <v>2.9411764705882353E-2</v>
      </c>
      <c r="T27" s="10">
        <f t="shared" si="10"/>
        <v>2.965641952983725E-2</v>
      </c>
      <c r="U27" s="10">
        <f t="shared" si="10"/>
        <v>3.4315553897799327E-2</v>
      </c>
      <c r="V27" s="10">
        <f t="shared" si="10"/>
        <v>2.7708850289495452E-2</v>
      </c>
      <c r="W27" s="10">
        <f t="shared" si="10"/>
        <v>3.486529318541997E-2</v>
      </c>
      <c r="X27" s="10">
        <f t="shared" si="10"/>
        <v>3.021978021978022E-2</v>
      </c>
      <c r="Y27" s="10">
        <f t="shared" si="10"/>
        <v>2.8330781010719754E-2</v>
      </c>
      <c r="Z27" s="10">
        <f t="shared" si="10"/>
        <v>2.6469443363176332E-2</v>
      </c>
      <c r="AA27" s="10">
        <f t="shared" si="10"/>
        <v>2.7669524551831644E-2</v>
      </c>
      <c r="AB27" s="10">
        <f t="shared" si="10"/>
        <v>2.6892047637341529E-2</v>
      </c>
      <c r="AC27" s="10">
        <f t="shared" si="10"/>
        <v>2.9376257545271629E-2</v>
      </c>
      <c r="AD27" s="10">
        <f t="shared" si="10"/>
        <v>3.4353995519044063E-2</v>
      </c>
      <c r="AE27" s="10">
        <f t="shared" si="10"/>
        <v>2.8785046728971964E-2</v>
      </c>
      <c r="AF27" s="10">
        <f t="shared" si="10"/>
        <v>2.8465804066543438E-2</v>
      </c>
      <c r="AG27" s="10">
        <f t="shared" si="10"/>
        <v>3.2432432432432434E-2</v>
      </c>
      <c r="AH27" s="10">
        <f t="shared" si="10"/>
        <v>2.8733459357277884E-2</v>
      </c>
      <c r="AI27" s="10">
        <f t="shared" si="10"/>
        <v>2.9911373707533235E-2</v>
      </c>
      <c r="AJ27" s="10">
        <f t="shared" si="10"/>
        <v>2.6464208242950107E-2</v>
      </c>
      <c r="AK27" s="10">
        <f t="shared" si="10"/>
        <v>2.6127265065318164E-2</v>
      </c>
      <c r="AL27" s="10">
        <f t="shared" si="10"/>
        <v>2.6252019386106624E-2</v>
      </c>
      <c r="AM27" s="10">
        <f t="shared" si="10"/>
        <v>3.097173828881146E-2</v>
      </c>
      <c r="AN27" s="10">
        <f t="shared" si="10"/>
        <v>3.3017077798861483E-2</v>
      </c>
      <c r="AO27" s="10">
        <f t="shared" si="10"/>
        <v>2.8571428571428571E-2</v>
      </c>
      <c r="AP27" s="10">
        <f t="shared" si="10"/>
        <v>2.6309768931594601E-2</v>
      </c>
      <c r="AQ27" s="10">
        <f t="shared" si="10"/>
        <v>3.585961342828077E-2</v>
      </c>
      <c r="AR27" s="10">
        <f t="shared" si="10"/>
        <v>3.9844509232264333E-2</v>
      </c>
      <c r="AS27" s="10">
        <f t="shared" si="10"/>
        <v>3.5041082648622525E-2</v>
      </c>
      <c r="AT27" s="10">
        <f t="shared" si="10"/>
        <v>3.6746071971616827E-2</v>
      </c>
      <c r="AU27" s="10">
        <f t="shared" si="10"/>
        <v>4.5332683402388496E-2</v>
      </c>
      <c r="AV27" s="10">
        <f t="shared" si="10"/>
        <v>4.8602673147023087E-2</v>
      </c>
      <c r="AW27" s="10">
        <f t="shared" si="10"/>
        <v>5.6688804554079694E-2</v>
      </c>
      <c r="AX27" s="10">
        <f t="shared" si="10"/>
        <v>5.2993130520117761E-2</v>
      </c>
      <c r="AY27" s="10">
        <f t="shared" si="10"/>
        <v>5.9334657398212511E-2</v>
      </c>
      <c r="AZ27" s="10">
        <f t="shared" si="10"/>
        <v>5.8793456032719835E-2</v>
      </c>
      <c r="BA27" s="10">
        <f t="shared" si="10"/>
        <v>6.0860707919531451E-2</v>
      </c>
      <c r="BB27" s="10">
        <f t="shared" si="10"/>
        <v>6.3060753652909515E-2</v>
      </c>
      <c r="BC27" s="10">
        <f t="shared" si="10"/>
        <v>6.7547723935389131E-2</v>
      </c>
      <c r="BD27" s="10">
        <f t="shared" si="10"/>
        <v>6.2813407231459492E-2</v>
      </c>
      <c r="BE27" s="10">
        <f t="shared" si="10"/>
        <v>6.402915148360229E-2</v>
      </c>
      <c r="BF27" s="10">
        <f t="shared" si="10"/>
        <v>5.8514825505116767E-2</v>
      </c>
      <c r="BG27" s="10">
        <f t="shared" si="10"/>
        <v>5.6940435581212277E-2</v>
      </c>
      <c r="BH27" s="10">
        <f t="shared" si="10"/>
        <v>5.6179775280898875E-2</v>
      </c>
      <c r="BI27" s="10">
        <f t="shared" si="10"/>
        <v>6.0147957542618202E-2</v>
      </c>
    </row>
    <row r="28" spans="1:61" s="18" customFormat="1" x14ac:dyDescent="0.35">
      <c r="A28" s="18" t="s">
        <v>125</v>
      </c>
      <c r="B28" s="10">
        <f t="shared" ref="B28:BI28" si="11">B13/B$3</f>
        <v>1.881467544684854E-2</v>
      </c>
      <c r="C28" s="10">
        <f t="shared" si="11"/>
        <v>1.6867469879518072E-2</v>
      </c>
      <c r="D28" s="10">
        <f t="shared" si="11"/>
        <v>2.8537455410225922E-2</v>
      </c>
      <c r="E28" s="10">
        <f t="shared" si="11"/>
        <v>3.8548752834467119E-2</v>
      </c>
      <c r="F28" s="10">
        <f t="shared" si="11"/>
        <v>3.0786773090079819E-2</v>
      </c>
      <c r="G28" s="10">
        <f t="shared" si="11"/>
        <v>2.464788732394366E-2</v>
      </c>
      <c r="H28" s="10">
        <f t="shared" si="11"/>
        <v>2.2655426765015807E-2</v>
      </c>
      <c r="I28" s="10">
        <f t="shared" si="11"/>
        <v>2.5933609958506226E-2</v>
      </c>
      <c r="J28" s="10">
        <f t="shared" si="11"/>
        <v>2.8346456692913385E-2</v>
      </c>
      <c r="K28" s="10">
        <f t="shared" si="11"/>
        <v>2.5803310613437196E-2</v>
      </c>
      <c r="L28" s="10">
        <f t="shared" si="11"/>
        <v>2.5272547076313181E-2</v>
      </c>
      <c r="M28" s="10">
        <f t="shared" si="11"/>
        <v>2.5061425061425061E-2</v>
      </c>
      <c r="N28" s="10">
        <f t="shared" si="11"/>
        <v>2.2255192878338281E-2</v>
      </c>
      <c r="O28" s="10">
        <f t="shared" si="11"/>
        <v>1.6500000000000001E-2</v>
      </c>
      <c r="P28" s="10">
        <f t="shared" si="11"/>
        <v>2.1897810218978103E-2</v>
      </c>
      <c r="Q28" s="10">
        <f t="shared" si="11"/>
        <v>2.0536462699077954E-2</v>
      </c>
      <c r="R28" s="10">
        <f t="shared" si="11"/>
        <v>1.7398869073510223E-2</v>
      </c>
      <c r="S28" s="10">
        <f t="shared" si="11"/>
        <v>1.9607843137254902E-2</v>
      </c>
      <c r="T28" s="10">
        <f t="shared" si="11"/>
        <v>2.0253164556962026E-2</v>
      </c>
      <c r="U28" s="10">
        <f t="shared" si="11"/>
        <v>2.1260723610593061E-2</v>
      </c>
      <c r="V28" s="10">
        <f t="shared" si="11"/>
        <v>2.1505376344086023E-2</v>
      </c>
      <c r="W28" s="10">
        <f t="shared" si="11"/>
        <v>1.9017432646592711E-2</v>
      </c>
      <c r="X28" s="10">
        <f t="shared" si="11"/>
        <v>1.6091051805337521E-2</v>
      </c>
      <c r="Y28" s="10">
        <f t="shared" si="11"/>
        <v>1.4931087289433384E-2</v>
      </c>
      <c r="Z28" s="10">
        <f t="shared" si="11"/>
        <v>1.7127286882055275E-2</v>
      </c>
      <c r="AA28" s="10">
        <f t="shared" si="11"/>
        <v>1.6367887763055339E-2</v>
      </c>
      <c r="AB28" s="10">
        <f t="shared" si="11"/>
        <v>1.882443334613907E-2</v>
      </c>
      <c r="AC28" s="10">
        <f t="shared" si="11"/>
        <v>1.6901408450704224E-2</v>
      </c>
      <c r="AD28" s="10">
        <f t="shared" si="11"/>
        <v>2.0911127707244213E-2</v>
      </c>
      <c r="AE28" s="10">
        <f t="shared" si="11"/>
        <v>2.355140186915888E-2</v>
      </c>
      <c r="AF28" s="10">
        <f t="shared" si="11"/>
        <v>1.9223659889094271E-2</v>
      </c>
      <c r="AG28" s="10">
        <f t="shared" si="11"/>
        <v>1.9099099099099098E-2</v>
      </c>
      <c r="AH28" s="10">
        <f t="shared" si="11"/>
        <v>1.1342155009451797E-2</v>
      </c>
      <c r="AI28" s="10">
        <f t="shared" si="11"/>
        <v>1.4771048744460856E-2</v>
      </c>
      <c r="AJ28" s="10">
        <f t="shared" si="11"/>
        <v>1.648590021691974E-2</v>
      </c>
      <c r="AK28" s="10">
        <f t="shared" si="11"/>
        <v>2.1491782553729456E-2</v>
      </c>
      <c r="AL28" s="10">
        <f t="shared" si="11"/>
        <v>2.1809369951534735E-2</v>
      </c>
      <c r="AM28" s="10">
        <f t="shared" si="11"/>
        <v>1.8970189701897018E-2</v>
      </c>
      <c r="AN28" s="10">
        <f t="shared" si="11"/>
        <v>1.7836812144212524E-2</v>
      </c>
      <c r="AO28" s="10">
        <f t="shared" si="11"/>
        <v>2.0140515222482436E-2</v>
      </c>
      <c r="AP28" s="10">
        <f t="shared" si="11"/>
        <v>1.9675131548844659E-2</v>
      </c>
      <c r="AQ28" s="10">
        <f t="shared" si="11"/>
        <v>1.9074262461851475E-2</v>
      </c>
      <c r="AR28" s="10">
        <f t="shared" si="11"/>
        <v>2.0408163265306121E-2</v>
      </c>
      <c r="AS28" s="10">
        <f t="shared" si="11"/>
        <v>2.0782986950217495E-2</v>
      </c>
      <c r="AT28" s="10">
        <f t="shared" si="11"/>
        <v>2.0020273694880891E-2</v>
      </c>
      <c r="AU28" s="10">
        <f t="shared" si="11"/>
        <v>1.876675603217158E-2</v>
      </c>
      <c r="AV28" s="10">
        <f t="shared" si="11"/>
        <v>3.1348724179829889E-2</v>
      </c>
      <c r="AW28" s="10">
        <f t="shared" si="11"/>
        <v>3.0597722960151803E-2</v>
      </c>
      <c r="AX28" s="10">
        <f t="shared" si="11"/>
        <v>3.1894013738959767E-2</v>
      </c>
      <c r="AY28" s="10">
        <f t="shared" si="11"/>
        <v>4.0963257199602782E-2</v>
      </c>
      <c r="AZ28" s="10">
        <f t="shared" si="11"/>
        <v>3.6809815950920248E-2</v>
      </c>
      <c r="BA28" s="10">
        <f t="shared" si="11"/>
        <v>3.9215686274509803E-2</v>
      </c>
      <c r="BB28" s="10">
        <f t="shared" si="11"/>
        <v>4.1271468854139966E-2</v>
      </c>
      <c r="BC28" s="10">
        <f t="shared" si="11"/>
        <v>5.0416054821341164E-2</v>
      </c>
      <c r="BD28" s="10">
        <f t="shared" si="11"/>
        <v>4.9089469517022963E-2</v>
      </c>
      <c r="BE28" s="10">
        <f t="shared" si="11"/>
        <v>5.3878188443519E-2</v>
      </c>
      <c r="BF28" s="10">
        <f t="shared" si="11"/>
        <v>5.7727630543164522E-2</v>
      </c>
      <c r="BG28" s="10">
        <f t="shared" si="11"/>
        <v>5.8252427184466021E-2</v>
      </c>
      <c r="BH28" s="10">
        <f t="shared" si="11"/>
        <v>5.5243445692883898E-2</v>
      </c>
      <c r="BI28" s="10">
        <f t="shared" si="11"/>
        <v>4.052750080411708E-2</v>
      </c>
    </row>
    <row r="29" spans="1:61" x14ac:dyDescent="0.35">
      <c r="B29" s="1"/>
      <c r="L29" s="1"/>
      <c r="M29" s="1"/>
    </row>
    <row r="30" spans="1:61" s="25" customFormat="1" x14ac:dyDescent="0.35">
      <c r="A30" s="1" t="s">
        <v>97</v>
      </c>
      <c r="B30" s="25">
        <v>1962</v>
      </c>
      <c r="C30" s="25">
        <v>1963</v>
      </c>
      <c r="D30" s="25">
        <v>1964</v>
      </c>
      <c r="E30" s="25">
        <v>1965</v>
      </c>
      <c r="F30" s="25">
        <v>1966</v>
      </c>
      <c r="G30" s="25">
        <v>1967</v>
      </c>
      <c r="H30" s="25">
        <v>1968</v>
      </c>
      <c r="I30" s="25">
        <v>1969</v>
      </c>
      <c r="J30" s="25">
        <v>1970</v>
      </c>
      <c r="K30" s="25">
        <v>1971</v>
      </c>
      <c r="L30" s="25">
        <v>1972</v>
      </c>
      <c r="M30" s="25">
        <v>1973</v>
      </c>
      <c r="N30" s="25">
        <v>1974</v>
      </c>
      <c r="O30" s="25">
        <v>1975</v>
      </c>
      <c r="P30" s="25">
        <v>1976</v>
      </c>
      <c r="Q30" s="25">
        <v>1977</v>
      </c>
      <c r="R30" s="25">
        <v>1978</v>
      </c>
      <c r="S30" s="25">
        <v>1979</v>
      </c>
      <c r="T30" s="25">
        <v>1980</v>
      </c>
      <c r="U30" s="25">
        <v>1981</v>
      </c>
      <c r="V30" s="25">
        <v>1982</v>
      </c>
      <c r="W30" s="25">
        <v>1983</v>
      </c>
      <c r="X30" s="25">
        <v>1984</v>
      </c>
      <c r="Y30" s="25">
        <v>1985</v>
      </c>
      <c r="Z30" s="25">
        <v>1986</v>
      </c>
      <c r="AA30" s="25">
        <v>1987</v>
      </c>
      <c r="AB30" s="25">
        <v>1988</v>
      </c>
      <c r="AC30" s="25">
        <v>1989</v>
      </c>
      <c r="AD30" s="25">
        <v>1990</v>
      </c>
      <c r="AE30" s="25">
        <v>1991</v>
      </c>
      <c r="AF30" s="25">
        <v>1992</v>
      </c>
      <c r="AG30" s="25">
        <v>1993</v>
      </c>
      <c r="AH30" s="25">
        <v>1994</v>
      </c>
      <c r="AI30" s="25">
        <v>1995</v>
      </c>
      <c r="AJ30" s="25">
        <v>1996</v>
      </c>
      <c r="AK30" s="25">
        <v>1997</v>
      </c>
      <c r="AL30" s="25">
        <v>1998</v>
      </c>
      <c r="AM30" s="25">
        <v>1999</v>
      </c>
      <c r="AN30" s="25">
        <v>2000</v>
      </c>
      <c r="AO30" s="25">
        <v>2001</v>
      </c>
      <c r="AP30" s="25">
        <v>2002</v>
      </c>
      <c r="AQ30" s="25">
        <v>2003</v>
      </c>
      <c r="AR30" s="25">
        <v>2004</v>
      </c>
      <c r="AS30" s="25">
        <v>2005</v>
      </c>
      <c r="AT30" s="25">
        <v>2006</v>
      </c>
      <c r="AU30" s="25">
        <v>2007</v>
      </c>
      <c r="AV30" s="25">
        <v>2008</v>
      </c>
      <c r="AW30" s="25">
        <v>2009</v>
      </c>
      <c r="AX30" s="25">
        <v>2010</v>
      </c>
      <c r="AY30" s="25">
        <v>2011</v>
      </c>
      <c r="AZ30" s="25">
        <v>2012</v>
      </c>
      <c r="BA30" s="25">
        <v>2013</v>
      </c>
      <c r="BB30" s="25">
        <v>2014</v>
      </c>
      <c r="BC30" s="25">
        <v>2015</v>
      </c>
      <c r="BD30" s="25">
        <v>2016</v>
      </c>
      <c r="BE30" s="25">
        <v>2017</v>
      </c>
      <c r="BF30" s="25">
        <v>2018</v>
      </c>
      <c r="BG30" s="25">
        <v>2019</v>
      </c>
      <c r="BH30" s="25">
        <v>2020</v>
      </c>
      <c r="BI30" s="25">
        <v>2021</v>
      </c>
    </row>
    <row r="31" spans="1:61" s="25" customFormat="1" x14ac:dyDescent="0.35">
      <c r="A31" s="1" t="s">
        <v>146</v>
      </c>
      <c r="B31" s="1">
        <v>8528</v>
      </c>
      <c r="C31" s="1">
        <v>7202</v>
      </c>
      <c r="D31" s="1">
        <v>7080</v>
      </c>
      <c r="E31" s="1">
        <v>7175</v>
      </c>
      <c r="F31" s="1">
        <v>14671</v>
      </c>
      <c r="G31" s="1">
        <v>9323</v>
      </c>
      <c r="H31" s="1">
        <v>43764</v>
      </c>
      <c r="I31" s="1">
        <v>44286</v>
      </c>
      <c r="J31" s="1">
        <v>42236</v>
      </c>
      <c r="K31" s="1">
        <v>42412</v>
      </c>
      <c r="L31" s="1">
        <v>39399</v>
      </c>
      <c r="M31" s="1">
        <v>37295</v>
      </c>
      <c r="N31" s="1">
        <v>35857</v>
      </c>
      <c r="O31" s="1">
        <v>34698</v>
      </c>
      <c r="P31" s="1">
        <v>36239</v>
      </c>
      <c r="Q31" s="1">
        <v>42287</v>
      </c>
      <c r="R31" s="1">
        <v>39577</v>
      </c>
      <c r="S31" s="1">
        <v>38015</v>
      </c>
      <c r="T31" s="1">
        <v>43552</v>
      </c>
      <c r="U31" s="1">
        <v>42462</v>
      </c>
      <c r="V31" s="1">
        <v>37120</v>
      </c>
      <c r="W31" s="1">
        <v>36374</v>
      </c>
      <c r="X31" s="1">
        <v>35278</v>
      </c>
      <c r="Y31" s="1">
        <v>34854</v>
      </c>
      <c r="Z31" s="1">
        <v>33761</v>
      </c>
      <c r="AA31" s="1">
        <v>33206</v>
      </c>
      <c r="AB31" s="1">
        <v>33170</v>
      </c>
      <c r="AC31" s="1">
        <v>30285</v>
      </c>
      <c r="AD31" s="1">
        <v>32964</v>
      </c>
      <c r="AE31" s="1">
        <v>33202</v>
      </c>
      <c r="AF31" s="1">
        <v>32422</v>
      </c>
      <c r="AG31" s="1">
        <v>32383</v>
      </c>
      <c r="AH31" s="1">
        <v>32024</v>
      </c>
      <c r="AI31" s="1">
        <v>32120</v>
      </c>
      <c r="AJ31" s="1">
        <v>28389</v>
      </c>
      <c r="AK31" s="1">
        <v>28624</v>
      </c>
      <c r="AL31" s="1">
        <v>28743</v>
      </c>
      <c r="AM31" s="1">
        <v>28900</v>
      </c>
      <c r="AN31" s="1">
        <v>28841</v>
      </c>
      <c r="AO31" s="1">
        <v>54132</v>
      </c>
      <c r="AP31" s="1">
        <v>53709</v>
      </c>
      <c r="AQ31" s="1">
        <v>53052</v>
      </c>
      <c r="AR31" s="1">
        <v>52076</v>
      </c>
      <c r="AS31" s="1">
        <v>51063</v>
      </c>
      <c r="AT31" s="1">
        <v>50199</v>
      </c>
      <c r="AU31" s="1">
        <v>49076</v>
      </c>
      <c r="AV31" s="1">
        <v>48437</v>
      </c>
      <c r="AW31" s="1">
        <v>48360</v>
      </c>
      <c r="AX31" s="1">
        <v>48181</v>
      </c>
      <c r="AY31" s="1">
        <v>46241</v>
      </c>
      <c r="AZ31" s="1">
        <v>45260</v>
      </c>
      <c r="BA31" s="1">
        <v>45617</v>
      </c>
      <c r="BB31" s="1">
        <v>44651</v>
      </c>
      <c r="BC31" s="1">
        <v>44139</v>
      </c>
      <c r="BD31" s="1">
        <v>41325</v>
      </c>
      <c r="BE31" s="1">
        <v>40517</v>
      </c>
      <c r="BF31" s="1">
        <v>38927</v>
      </c>
      <c r="BG31" s="1">
        <v>38232</v>
      </c>
      <c r="BH31" s="1">
        <v>32670</v>
      </c>
      <c r="BI31" s="1">
        <v>33927</v>
      </c>
    </row>
    <row r="32" spans="1:61" x14ac:dyDescent="0.35">
      <c r="A32" t="s">
        <v>147</v>
      </c>
      <c r="B32" s="1">
        <f>B31/B3</f>
        <v>8.022577610536219</v>
      </c>
      <c r="C32" s="1">
        <f t="shared" ref="C32:BI32" si="12">C31/C3</f>
        <v>8.67710843373494</v>
      </c>
      <c r="D32" s="1">
        <f t="shared" si="12"/>
        <v>8.418549346016647</v>
      </c>
      <c r="E32" s="1">
        <f t="shared" si="12"/>
        <v>8.1349206349206344</v>
      </c>
      <c r="F32" s="1">
        <f t="shared" si="12"/>
        <v>8.3643101482326117</v>
      </c>
      <c r="G32" s="1">
        <f t="shared" si="12"/>
        <v>8.2068661971830981</v>
      </c>
      <c r="H32" s="1">
        <f t="shared" si="12"/>
        <v>23.057955742887248</v>
      </c>
      <c r="I32" s="1">
        <f t="shared" si="12"/>
        <v>22.969917012448132</v>
      </c>
      <c r="J32" s="1">
        <f t="shared" si="12"/>
        <v>22.171128608923883</v>
      </c>
      <c r="K32" s="1">
        <f t="shared" si="12"/>
        <v>20.648490749756572</v>
      </c>
      <c r="L32" s="1">
        <f t="shared" si="12"/>
        <v>19.523785926660061</v>
      </c>
      <c r="M32" s="1">
        <f t="shared" si="12"/>
        <v>18.326781326781326</v>
      </c>
      <c r="N32" s="1">
        <f t="shared" si="12"/>
        <v>17.733432245301682</v>
      </c>
      <c r="O32" s="1">
        <f t="shared" si="12"/>
        <v>17.349</v>
      </c>
      <c r="P32" s="1">
        <f t="shared" si="12"/>
        <v>17.634549878345499</v>
      </c>
      <c r="Q32" s="1">
        <f t="shared" si="12"/>
        <v>17.722967309304273</v>
      </c>
      <c r="R32" s="1">
        <f t="shared" si="12"/>
        <v>17.214876033057852</v>
      </c>
      <c r="S32" s="1">
        <f t="shared" si="12"/>
        <v>16.204177323103153</v>
      </c>
      <c r="T32" s="1">
        <f t="shared" si="12"/>
        <v>15.75117540687161</v>
      </c>
      <c r="U32" s="1">
        <f t="shared" si="12"/>
        <v>15.838120104438643</v>
      </c>
      <c r="V32" s="1">
        <f t="shared" si="12"/>
        <v>15.351530190239867</v>
      </c>
      <c r="W32" s="1">
        <f t="shared" si="12"/>
        <v>14.411251980982568</v>
      </c>
      <c r="X32" s="1">
        <f t="shared" si="12"/>
        <v>13.845368916797488</v>
      </c>
      <c r="Y32" s="1">
        <f t="shared" si="12"/>
        <v>13.343797856049004</v>
      </c>
      <c r="Z32" s="1">
        <f t="shared" si="12"/>
        <v>13.141689373297003</v>
      </c>
      <c r="AA32" s="1">
        <f t="shared" si="12"/>
        <v>12.940763834762276</v>
      </c>
      <c r="AB32" s="1">
        <f t="shared" si="12"/>
        <v>12.742988859008836</v>
      </c>
      <c r="AC32" s="1">
        <f t="shared" si="12"/>
        <v>12.187122736418511</v>
      </c>
      <c r="AD32" s="1">
        <f t="shared" si="12"/>
        <v>12.309185959671396</v>
      </c>
      <c r="AE32" s="1">
        <f t="shared" si="12"/>
        <v>12.41196261682243</v>
      </c>
      <c r="AF32" s="1">
        <f t="shared" si="12"/>
        <v>11.985951940850278</v>
      </c>
      <c r="AG32" s="1">
        <f t="shared" si="12"/>
        <v>11.669549549549549</v>
      </c>
      <c r="AH32" s="1">
        <f t="shared" si="12"/>
        <v>12.107372400756145</v>
      </c>
      <c r="AI32" s="1">
        <f t="shared" si="12"/>
        <v>11.861152141802068</v>
      </c>
      <c r="AJ32" s="1">
        <f t="shared" si="12"/>
        <v>12.316268980477224</v>
      </c>
      <c r="AK32" s="1">
        <f t="shared" si="12"/>
        <v>12.062368310155922</v>
      </c>
      <c r="AL32" s="1">
        <f t="shared" si="12"/>
        <v>11.60864297253635</v>
      </c>
      <c r="AM32" s="1">
        <f t="shared" si="12"/>
        <v>11.18854045683314</v>
      </c>
      <c r="AN32" s="1">
        <f t="shared" si="12"/>
        <v>10.945351043643264</v>
      </c>
      <c r="AO32" s="1">
        <f t="shared" si="12"/>
        <v>12.67728337236534</v>
      </c>
      <c r="AP32" s="1">
        <f t="shared" si="12"/>
        <v>12.2875772134523</v>
      </c>
      <c r="AQ32" s="1">
        <f t="shared" si="12"/>
        <v>13.49237029501526</v>
      </c>
      <c r="AR32" s="1">
        <f t="shared" si="12"/>
        <v>12.652089407191449</v>
      </c>
      <c r="AS32" s="1">
        <f t="shared" si="12"/>
        <v>12.340019333011117</v>
      </c>
      <c r="AT32" s="1">
        <f t="shared" si="12"/>
        <v>12.721490116573746</v>
      </c>
      <c r="AU32" s="1">
        <f t="shared" si="12"/>
        <v>11.961004143309774</v>
      </c>
      <c r="AV32" s="1">
        <f t="shared" si="12"/>
        <v>11.770838396111786</v>
      </c>
      <c r="AW32" s="1">
        <f t="shared" si="12"/>
        <v>11.470588235294118</v>
      </c>
      <c r="AX32" s="1">
        <f t="shared" si="12"/>
        <v>11.820657507360156</v>
      </c>
      <c r="AY32" s="1">
        <f t="shared" si="12"/>
        <v>11.479890764647468</v>
      </c>
      <c r="AZ32" s="1">
        <f t="shared" si="12"/>
        <v>11.569529652351738</v>
      </c>
      <c r="BA32" s="1">
        <f t="shared" si="12"/>
        <v>11.616246498599439</v>
      </c>
      <c r="BB32" s="1">
        <f t="shared" si="12"/>
        <v>11.446039477057164</v>
      </c>
      <c r="BC32" s="1">
        <f t="shared" si="12"/>
        <v>10.802496328928047</v>
      </c>
      <c r="BD32" s="1">
        <f t="shared" si="12"/>
        <v>10.906571654790183</v>
      </c>
      <c r="BE32" s="1">
        <f t="shared" si="12"/>
        <v>10.54580947423217</v>
      </c>
      <c r="BF32" s="1">
        <f t="shared" si="12"/>
        <v>10.214379427971661</v>
      </c>
      <c r="BG32" s="1">
        <f t="shared" si="12"/>
        <v>10.032012595119392</v>
      </c>
      <c r="BH32" s="1">
        <f t="shared" si="12"/>
        <v>10.196629213483146</v>
      </c>
      <c r="BI32" s="1">
        <f t="shared" si="12"/>
        <v>10.912512061756191</v>
      </c>
    </row>
    <row r="33" spans="2:13" x14ac:dyDescent="0.35">
      <c r="B33" s="1"/>
      <c r="L33" s="1"/>
      <c r="M33" s="1"/>
    </row>
    <row r="34" spans="2:13" x14ac:dyDescent="0.35">
      <c r="B34" s="1"/>
      <c r="L34" s="1"/>
      <c r="M34" s="1"/>
    </row>
    <row r="35" spans="2:13" x14ac:dyDescent="0.35">
      <c r="B35" s="1"/>
      <c r="L35" s="1"/>
      <c r="M35" s="1"/>
    </row>
    <row r="36" spans="2:13" x14ac:dyDescent="0.35">
      <c r="B36" s="1"/>
      <c r="L36" s="1"/>
      <c r="M36" s="1"/>
    </row>
    <row r="37" spans="2:13" x14ac:dyDescent="0.35">
      <c r="B37" s="1"/>
      <c r="L37" s="1"/>
      <c r="M37" s="1"/>
    </row>
    <row r="38" spans="2:13" x14ac:dyDescent="0.35">
      <c r="B38" s="1"/>
      <c r="L38" s="1"/>
      <c r="M38" s="1"/>
    </row>
    <row r="39" spans="2:13" x14ac:dyDescent="0.35">
      <c r="B39" s="1"/>
      <c r="L39" s="1"/>
      <c r="M39" s="1"/>
    </row>
    <row r="40" spans="2:13" x14ac:dyDescent="0.35">
      <c r="B40" s="1"/>
      <c r="L40" s="1"/>
      <c r="M40" s="1"/>
    </row>
    <row r="41" spans="2:13" x14ac:dyDescent="0.35">
      <c r="B41" s="1"/>
      <c r="L41" s="1"/>
      <c r="M41" s="1"/>
    </row>
    <row r="42" spans="2:13" x14ac:dyDescent="0.35">
      <c r="B42" s="1"/>
      <c r="L42" s="1"/>
      <c r="M42" s="1"/>
    </row>
    <row r="43" spans="2:13" x14ac:dyDescent="0.35">
      <c r="B43" s="1"/>
      <c r="L43" s="1"/>
      <c r="M43" s="1"/>
    </row>
    <row r="44" spans="2:13" x14ac:dyDescent="0.35">
      <c r="B44" s="1"/>
      <c r="L44" s="1"/>
      <c r="M44" s="1"/>
    </row>
    <row r="45" spans="2:13" x14ac:dyDescent="0.35">
      <c r="B45" s="1"/>
      <c r="L45" s="1"/>
      <c r="M45" s="1"/>
    </row>
    <row r="46" spans="2:13" x14ac:dyDescent="0.35">
      <c r="B46" s="1"/>
      <c r="L46" s="1"/>
      <c r="M46" s="1"/>
    </row>
    <row r="47" spans="2:13" x14ac:dyDescent="0.35">
      <c r="B47" s="1"/>
      <c r="L47" s="1"/>
      <c r="M47" s="1"/>
    </row>
    <row r="48" spans="2:13" x14ac:dyDescent="0.35">
      <c r="B48" s="1"/>
      <c r="L48" s="1"/>
      <c r="M48" s="1"/>
    </row>
    <row r="49" spans="2:13" x14ac:dyDescent="0.35">
      <c r="B49" s="1"/>
      <c r="L49" s="1"/>
      <c r="M49" s="1"/>
    </row>
    <row r="50" spans="2:13" x14ac:dyDescent="0.35">
      <c r="B50" s="1"/>
      <c r="L50" s="1"/>
      <c r="M50" s="1"/>
    </row>
    <row r="51" spans="2:13" x14ac:dyDescent="0.35">
      <c r="B51" s="1"/>
      <c r="L51" s="1"/>
      <c r="M51" s="1"/>
    </row>
    <row r="52" spans="2:13" x14ac:dyDescent="0.35">
      <c r="B52" s="1"/>
      <c r="L52" s="1"/>
      <c r="M52" s="1"/>
    </row>
    <row r="53" spans="2:13" x14ac:dyDescent="0.35">
      <c r="B53" s="1"/>
      <c r="L53" s="1"/>
      <c r="M53" s="1"/>
    </row>
    <row r="54" spans="2:13" x14ac:dyDescent="0.35">
      <c r="B54" s="1"/>
      <c r="L54" s="1"/>
      <c r="M54" s="1"/>
    </row>
    <row r="55" spans="2:13" x14ac:dyDescent="0.35">
      <c r="B55" s="1"/>
      <c r="L55" s="1"/>
      <c r="M55" s="1"/>
    </row>
    <row r="56" spans="2:13" x14ac:dyDescent="0.35">
      <c r="B56" s="1"/>
      <c r="L56" s="1"/>
      <c r="M56" s="1"/>
    </row>
    <row r="57" spans="2:13" x14ac:dyDescent="0.35">
      <c r="B57" s="1"/>
      <c r="L57" s="1"/>
      <c r="M57" s="1"/>
    </row>
    <row r="58" spans="2:13" x14ac:dyDescent="0.35">
      <c r="B58" s="1"/>
      <c r="L58" s="1"/>
      <c r="M58" s="1"/>
    </row>
    <row r="59" spans="2:13" x14ac:dyDescent="0.35">
      <c r="B59" s="1"/>
      <c r="L59" s="1"/>
      <c r="M59" s="1"/>
    </row>
    <row r="60" spans="2:13" x14ac:dyDescent="0.35">
      <c r="B60" s="1"/>
      <c r="L60" s="1"/>
      <c r="M60" s="1"/>
    </row>
    <row r="61" spans="2:13" x14ac:dyDescent="0.35">
      <c r="B61" s="1"/>
      <c r="L61" s="1"/>
      <c r="M61" s="1"/>
    </row>
    <row r="62" spans="2:13" x14ac:dyDescent="0.35">
      <c r="B62" s="1"/>
      <c r="L62" s="1"/>
      <c r="M62" s="1"/>
    </row>
    <row r="63" spans="2:13" x14ac:dyDescent="0.35">
      <c r="B63" s="1"/>
      <c r="L63" s="1"/>
      <c r="M63" s="1"/>
    </row>
    <row r="64" spans="2:13" x14ac:dyDescent="0.35">
      <c r="B64" s="1"/>
      <c r="L64" s="1"/>
      <c r="M64" s="1"/>
    </row>
    <row r="65" spans="2:12" x14ac:dyDescent="0.35">
      <c r="B65" s="1"/>
      <c r="L65" s="1"/>
    </row>
    <row r="66" spans="2:12" x14ac:dyDescent="0.35">
      <c r="L66" s="1"/>
    </row>
    <row r="67" spans="2:12" x14ac:dyDescent="0.35">
      <c r="L67" s="1"/>
    </row>
    <row r="68" spans="2:12" x14ac:dyDescent="0.35">
      <c r="L68" s="1"/>
    </row>
    <row r="69" spans="2:12" x14ac:dyDescent="0.35">
      <c r="L69" s="1"/>
    </row>
    <row r="70" spans="2:12" x14ac:dyDescent="0.35">
      <c r="L70" s="1"/>
    </row>
    <row r="71" spans="2:12" x14ac:dyDescent="0.35">
      <c r="L71" s="1"/>
    </row>
    <row r="72" spans="2:12" x14ac:dyDescent="0.35">
      <c r="L72" s="1"/>
    </row>
    <row r="73" spans="2:12" x14ac:dyDescent="0.35">
      <c r="L73" s="1"/>
    </row>
    <row r="74" spans="2:12" x14ac:dyDescent="0.35">
      <c r="L74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3E8E-76C1-49C1-989C-08E814C4A038}">
  <dimension ref="A1:BO247"/>
  <sheetViews>
    <sheetView topLeftCell="A97" zoomScale="90" zoomScaleNormal="90" workbookViewId="0">
      <selection activeCell="I176" sqref="I176"/>
    </sheetView>
  </sheetViews>
  <sheetFormatPr defaultRowHeight="14.5" x14ac:dyDescent="0.35"/>
  <cols>
    <col min="1" max="1" width="15.1796875" customWidth="1"/>
  </cols>
  <sheetData>
    <row r="1" spans="1:67" x14ac:dyDescent="0.35">
      <c r="A1" t="s">
        <v>102</v>
      </c>
    </row>
    <row r="2" spans="1:67" x14ac:dyDescent="0.35">
      <c r="A2" t="s">
        <v>98</v>
      </c>
    </row>
    <row r="3" spans="1:67" x14ac:dyDescent="0.35">
      <c r="A3" t="s">
        <v>105</v>
      </c>
    </row>
    <row r="5" spans="1:67" x14ac:dyDescent="0.35">
      <c r="A5" s="1" t="s">
        <v>97</v>
      </c>
      <c r="B5">
        <v>1962</v>
      </c>
      <c r="C5">
        <v>1963</v>
      </c>
      <c r="D5">
        <v>1964</v>
      </c>
      <c r="E5">
        <v>1965</v>
      </c>
      <c r="F5">
        <v>1966</v>
      </c>
      <c r="G5">
        <v>1967</v>
      </c>
      <c r="H5">
        <v>1968</v>
      </c>
      <c r="I5">
        <v>1969</v>
      </c>
      <c r="J5">
        <v>1970</v>
      </c>
      <c r="K5">
        <v>1971</v>
      </c>
      <c r="L5">
        <v>1972</v>
      </c>
      <c r="M5">
        <v>1973</v>
      </c>
      <c r="N5">
        <v>1974</v>
      </c>
      <c r="O5">
        <v>1975</v>
      </c>
      <c r="P5">
        <v>1976</v>
      </c>
      <c r="Q5">
        <v>1977</v>
      </c>
      <c r="R5">
        <v>1978</v>
      </c>
      <c r="S5">
        <v>1979</v>
      </c>
      <c r="T5">
        <v>1980</v>
      </c>
      <c r="U5">
        <v>1981</v>
      </c>
      <c r="V5">
        <v>1982</v>
      </c>
      <c r="W5">
        <v>1983</v>
      </c>
      <c r="X5">
        <v>1984</v>
      </c>
      <c r="Y5">
        <v>1985</v>
      </c>
      <c r="Z5">
        <v>1986</v>
      </c>
      <c r="AA5">
        <v>1987</v>
      </c>
      <c r="AB5">
        <v>1988</v>
      </c>
      <c r="AC5">
        <v>1989</v>
      </c>
      <c r="AD5">
        <v>1990</v>
      </c>
      <c r="AE5">
        <v>1991</v>
      </c>
      <c r="AF5">
        <v>1992</v>
      </c>
      <c r="AG5">
        <v>1993</v>
      </c>
      <c r="AH5">
        <v>1994</v>
      </c>
      <c r="AI5">
        <v>1995</v>
      </c>
      <c r="AJ5">
        <v>1996</v>
      </c>
      <c r="AK5">
        <v>1997</v>
      </c>
      <c r="AL5">
        <v>1998</v>
      </c>
      <c r="AM5">
        <v>1999</v>
      </c>
      <c r="AN5">
        <v>2000</v>
      </c>
      <c r="AO5">
        <v>2001</v>
      </c>
      <c r="AP5">
        <v>2002</v>
      </c>
      <c r="AQ5">
        <v>2003</v>
      </c>
      <c r="AR5">
        <v>2004</v>
      </c>
      <c r="AS5">
        <v>2005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  <c r="BE5">
        <v>2017</v>
      </c>
      <c r="BF5">
        <v>2018</v>
      </c>
      <c r="BG5">
        <v>2019</v>
      </c>
      <c r="BH5">
        <v>2020</v>
      </c>
      <c r="BI5">
        <v>2021</v>
      </c>
    </row>
    <row r="6" spans="1:67" x14ac:dyDescent="0.35">
      <c r="A6" s="1" t="s">
        <v>96</v>
      </c>
      <c r="B6" s="1">
        <v>12275</v>
      </c>
      <c r="C6" s="1">
        <v>9044</v>
      </c>
      <c r="D6" s="1">
        <v>8919</v>
      </c>
      <c r="E6" s="1">
        <v>8708</v>
      </c>
      <c r="F6" s="1">
        <v>17623</v>
      </c>
      <c r="G6" s="1">
        <v>11237</v>
      </c>
      <c r="H6" s="1">
        <v>17490</v>
      </c>
      <c r="I6" s="1">
        <v>18279</v>
      </c>
      <c r="J6" s="1">
        <v>17506</v>
      </c>
      <c r="K6" s="1">
        <v>17722</v>
      </c>
      <c r="L6" s="1">
        <v>17545</v>
      </c>
      <c r="M6" s="1">
        <v>18025</v>
      </c>
      <c r="N6" s="1">
        <v>18265</v>
      </c>
      <c r="O6" s="1">
        <v>18362</v>
      </c>
      <c r="P6" s="1">
        <v>19614</v>
      </c>
      <c r="Q6" s="1">
        <v>24222</v>
      </c>
      <c r="R6" s="1">
        <v>23932</v>
      </c>
      <c r="S6" s="1">
        <v>24402</v>
      </c>
      <c r="T6" s="1">
        <v>29476</v>
      </c>
      <c r="U6" s="1">
        <v>30357</v>
      </c>
      <c r="V6" s="1">
        <v>27159</v>
      </c>
      <c r="W6" s="1">
        <v>27423</v>
      </c>
      <c r="X6" s="1">
        <v>27474</v>
      </c>
      <c r="Y6" s="1">
        <v>27490</v>
      </c>
      <c r="Z6" s="1">
        <v>27360</v>
      </c>
      <c r="AA6" s="1">
        <v>27051</v>
      </c>
      <c r="AB6" s="1">
        <v>26715</v>
      </c>
      <c r="AC6" s="1">
        <v>24652</v>
      </c>
      <c r="AD6" s="1">
        <v>26573</v>
      </c>
      <c r="AE6" s="1">
        <v>26373</v>
      </c>
      <c r="AF6" s="1">
        <v>25608</v>
      </c>
      <c r="AG6" s="1">
        <v>24830</v>
      </c>
      <c r="AH6" s="1">
        <v>23645</v>
      </c>
      <c r="AI6" s="1">
        <v>22959</v>
      </c>
      <c r="AJ6" s="1">
        <v>19323</v>
      </c>
      <c r="AK6" s="1">
        <v>19372</v>
      </c>
      <c r="AL6" s="1">
        <v>18939</v>
      </c>
      <c r="AM6" s="1">
        <v>18563</v>
      </c>
      <c r="AN6" s="1">
        <v>18538</v>
      </c>
      <c r="AO6" s="1">
        <v>29042</v>
      </c>
      <c r="AP6" s="1">
        <v>28607</v>
      </c>
      <c r="AQ6" s="1">
        <v>28083</v>
      </c>
      <c r="AR6" s="1">
        <v>27201</v>
      </c>
      <c r="AS6" s="1">
        <v>26905</v>
      </c>
      <c r="AT6" s="1">
        <v>26203</v>
      </c>
      <c r="AU6" s="1">
        <v>26037</v>
      </c>
      <c r="AV6" s="1">
        <v>25940</v>
      </c>
      <c r="AW6" s="1">
        <v>26459</v>
      </c>
      <c r="AX6" s="1">
        <v>27228</v>
      </c>
      <c r="AY6" s="1">
        <v>26815</v>
      </c>
      <c r="AZ6" s="1">
        <v>26234</v>
      </c>
      <c r="BA6" s="1">
        <v>25961</v>
      </c>
      <c r="BB6" s="1">
        <v>25853</v>
      </c>
      <c r="BC6" s="1">
        <v>25789</v>
      </c>
      <c r="BD6" s="1">
        <v>23872</v>
      </c>
      <c r="BE6" s="1">
        <v>23874</v>
      </c>
      <c r="BF6" s="1">
        <v>22926</v>
      </c>
      <c r="BG6" s="1">
        <v>23069</v>
      </c>
      <c r="BH6" s="1">
        <v>19470</v>
      </c>
      <c r="BI6" s="1">
        <v>20693</v>
      </c>
      <c r="BJ6" s="1"/>
      <c r="BK6" s="1"/>
      <c r="BL6" s="1"/>
      <c r="BM6" s="1"/>
    </row>
    <row r="7" spans="1:67" x14ac:dyDescent="0.35">
      <c r="A7" s="1" t="s">
        <v>94</v>
      </c>
      <c r="B7" s="1">
        <f t="shared" ref="B7:AG7" si="0">B6-B8-B9</f>
        <v>207</v>
      </c>
      <c r="C7" s="1">
        <f t="shared" si="0"/>
        <v>124</v>
      </c>
      <c r="D7" s="1">
        <f t="shared" si="0"/>
        <v>151</v>
      </c>
      <c r="E7" s="1">
        <f t="shared" si="0"/>
        <v>134</v>
      </c>
      <c r="F7" s="1">
        <f t="shared" si="0"/>
        <v>285</v>
      </c>
      <c r="G7" s="1">
        <f t="shared" si="0"/>
        <v>149</v>
      </c>
      <c r="H7" s="1">
        <f t="shared" si="0"/>
        <v>235</v>
      </c>
      <c r="I7" s="1">
        <f t="shared" si="0"/>
        <v>259</v>
      </c>
      <c r="J7" s="1">
        <f t="shared" si="0"/>
        <v>249</v>
      </c>
      <c r="K7" s="1">
        <f t="shared" si="0"/>
        <v>250</v>
      </c>
      <c r="L7" s="1">
        <f t="shared" si="0"/>
        <v>287</v>
      </c>
      <c r="M7" s="1">
        <f t="shared" si="0"/>
        <v>263</v>
      </c>
      <c r="N7" s="1">
        <f t="shared" si="0"/>
        <v>268</v>
      </c>
      <c r="O7" s="1">
        <f t="shared" si="0"/>
        <v>248</v>
      </c>
      <c r="P7" s="1">
        <f t="shared" si="0"/>
        <v>240</v>
      </c>
      <c r="Q7" s="1">
        <f t="shared" si="0"/>
        <v>358</v>
      </c>
      <c r="R7" s="1">
        <f t="shared" si="0"/>
        <v>313</v>
      </c>
      <c r="S7" s="1">
        <f t="shared" si="0"/>
        <v>291</v>
      </c>
      <c r="T7" s="1">
        <f t="shared" si="0"/>
        <v>393</v>
      </c>
      <c r="U7" s="1">
        <f t="shared" si="0"/>
        <v>355</v>
      </c>
      <c r="V7" s="1">
        <f t="shared" si="0"/>
        <v>356</v>
      </c>
      <c r="W7" s="1">
        <f t="shared" si="0"/>
        <v>360</v>
      </c>
      <c r="X7" s="1">
        <f t="shared" si="0"/>
        <v>329</v>
      </c>
      <c r="Y7" s="1">
        <f t="shared" si="0"/>
        <v>310</v>
      </c>
      <c r="Z7" s="1">
        <f t="shared" si="0"/>
        <v>370</v>
      </c>
      <c r="AA7" s="1">
        <f t="shared" si="0"/>
        <v>303</v>
      </c>
      <c r="AB7" s="1">
        <f t="shared" si="0"/>
        <v>306</v>
      </c>
      <c r="AC7" s="1">
        <f t="shared" si="0"/>
        <v>300</v>
      </c>
      <c r="AD7" s="1">
        <f t="shared" si="0"/>
        <v>312</v>
      </c>
      <c r="AE7" s="1">
        <f t="shared" si="0"/>
        <v>306</v>
      </c>
      <c r="AF7" s="1">
        <f t="shared" si="0"/>
        <v>277</v>
      </c>
      <c r="AG7" s="1">
        <f t="shared" si="0"/>
        <v>261</v>
      </c>
      <c r="AH7" s="1">
        <f t="shared" ref="AH7:BI7" si="1">AH6-AH8-AH9</f>
        <v>260</v>
      </c>
      <c r="AI7" s="1">
        <f t="shared" si="1"/>
        <v>257</v>
      </c>
      <c r="AJ7" s="1">
        <f t="shared" si="1"/>
        <v>205</v>
      </c>
      <c r="AK7" s="1">
        <f t="shared" si="1"/>
        <v>209</v>
      </c>
      <c r="AL7" s="1">
        <f t="shared" si="1"/>
        <v>176</v>
      </c>
      <c r="AM7" s="1">
        <f t="shared" si="1"/>
        <v>151</v>
      </c>
      <c r="AN7" s="1">
        <f t="shared" si="1"/>
        <v>164</v>
      </c>
      <c r="AO7" s="1">
        <f t="shared" si="1"/>
        <v>257</v>
      </c>
      <c r="AP7" s="1">
        <f t="shared" si="1"/>
        <v>244</v>
      </c>
      <c r="AQ7" s="1">
        <f t="shared" si="1"/>
        <v>241</v>
      </c>
      <c r="AR7" s="1">
        <f t="shared" si="1"/>
        <v>258</v>
      </c>
      <c r="AS7" s="1">
        <f t="shared" si="1"/>
        <v>259</v>
      </c>
      <c r="AT7" s="1">
        <f t="shared" si="1"/>
        <v>270</v>
      </c>
      <c r="AU7" s="1">
        <f t="shared" si="1"/>
        <v>227</v>
      </c>
      <c r="AV7" s="1">
        <f t="shared" si="1"/>
        <v>261</v>
      </c>
      <c r="AW7" s="1">
        <f t="shared" si="1"/>
        <v>280</v>
      </c>
      <c r="AX7" s="1">
        <f t="shared" si="1"/>
        <v>296</v>
      </c>
      <c r="AY7" s="1">
        <f t="shared" si="1"/>
        <v>261</v>
      </c>
      <c r="AZ7" s="1">
        <f t="shared" si="1"/>
        <v>277</v>
      </c>
      <c r="BA7" s="1">
        <f t="shared" si="1"/>
        <v>274</v>
      </c>
      <c r="BB7" s="1">
        <f t="shared" si="1"/>
        <v>285</v>
      </c>
      <c r="BC7" s="1">
        <f t="shared" si="1"/>
        <v>290</v>
      </c>
      <c r="BD7" s="1">
        <f t="shared" si="1"/>
        <v>268</v>
      </c>
      <c r="BE7" s="1">
        <f t="shared" si="1"/>
        <v>280</v>
      </c>
      <c r="BF7" s="1">
        <f t="shared" si="1"/>
        <v>277</v>
      </c>
      <c r="BG7" s="1">
        <f t="shared" si="1"/>
        <v>260</v>
      </c>
      <c r="BH7" s="1">
        <f t="shared" si="1"/>
        <v>209</v>
      </c>
      <c r="BI7" s="1">
        <f t="shared" si="1"/>
        <v>251</v>
      </c>
      <c r="BJ7" s="1"/>
      <c r="BK7" s="1"/>
      <c r="BL7" s="1"/>
      <c r="BM7" s="1"/>
    </row>
    <row r="8" spans="1:67" x14ac:dyDescent="0.35">
      <c r="A8" s="1" t="s">
        <v>95</v>
      </c>
      <c r="B8" s="1">
        <v>4259</v>
      </c>
      <c r="C8" s="1">
        <v>3097</v>
      </c>
      <c r="D8" s="1">
        <v>3051</v>
      </c>
      <c r="E8" s="1">
        <v>2896</v>
      </c>
      <c r="F8" s="1">
        <v>5805</v>
      </c>
      <c r="G8" s="1">
        <v>3576</v>
      </c>
      <c r="H8" s="1">
        <v>5421</v>
      </c>
      <c r="I8" s="1">
        <v>5577</v>
      </c>
      <c r="J8" s="1">
        <v>5230</v>
      </c>
      <c r="K8" s="1">
        <v>5356</v>
      </c>
      <c r="L8" s="1">
        <v>5073</v>
      </c>
      <c r="M8" s="1">
        <v>5068</v>
      </c>
      <c r="N8" s="1">
        <v>4899</v>
      </c>
      <c r="O8" s="1">
        <v>4788</v>
      </c>
      <c r="P8" s="1">
        <v>4924</v>
      </c>
      <c r="Q8" s="1">
        <v>5683</v>
      </c>
      <c r="R8" s="1">
        <v>5273</v>
      </c>
      <c r="S8" s="1">
        <v>5234</v>
      </c>
      <c r="T8" s="1">
        <v>5936</v>
      </c>
      <c r="U8" s="1">
        <v>5898</v>
      </c>
      <c r="V8" s="1">
        <v>5200</v>
      </c>
      <c r="W8" s="1">
        <v>5205</v>
      </c>
      <c r="X8" s="1">
        <v>5137</v>
      </c>
      <c r="Y8" s="1">
        <v>4905</v>
      </c>
      <c r="Z8" s="1">
        <v>4844</v>
      </c>
      <c r="AA8" s="1">
        <v>4716</v>
      </c>
      <c r="AB8" s="1">
        <v>4584</v>
      </c>
      <c r="AC8" s="1">
        <v>4115</v>
      </c>
      <c r="AD8" s="1">
        <v>4430</v>
      </c>
      <c r="AE8" s="1">
        <v>4544</v>
      </c>
      <c r="AF8" s="1">
        <v>4352</v>
      </c>
      <c r="AG8" s="1">
        <v>4285</v>
      </c>
      <c r="AH8" s="1">
        <v>4056</v>
      </c>
      <c r="AI8" s="1">
        <v>3869</v>
      </c>
      <c r="AJ8" s="1">
        <v>3222</v>
      </c>
      <c r="AK8" s="1">
        <v>3115</v>
      </c>
      <c r="AL8" s="1">
        <v>2935</v>
      </c>
      <c r="AM8" s="1">
        <v>2980</v>
      </c>
      <c r="AN8" s="1">
        <v>2843</v>
      </c>
      <c r="AO8" s="1">
        <v>4714</v>
      </c>
      <c r="AP8" s="1">
        <v>4743</v>
      </c>
      <c r="AQ8" s="1">
        <v>4935</v>
      </c>
      <c r="AR8" s="1">
        <v>4945</v>
      </c>
      <c r="AS8" s="1">
        <v>4862</v>
      </c>
      <c r="AT8" s="1">
        <v>4642</v>
      </c>
      <c r="AU8" s="1">
        <v>4537</v>
      </c>
      <c r="AV8" s="1">
        <v>4421</v>
      </c>
      <c r="AW8" s="1">
        <v>4634</v>
      </c>
      <c r="AX8" s="1">
        <v>4840</v>
      </c>
      <c r="AY8" s="1">
        <v>5016</v>
      </c>
      <c r="AZ8" s="1">
        <v>4899</v>
      </c>
      <c r="BA8" s="1">
        <v>4893</v>
      </c>
      <c r="BB8" s="1">
        <v>4979</v>
      </c>
      <c r="BC8" s="1">
        <v>4967</v>
      </c>
      <c r="BD8" s="1">
        <v>4556</v>
      </c>
      <c r="BE8" s="1">
        <v>4344</v>
      </c>
      <c r="BF8" s="1">
        <v>4129</v>
      </c>
      <c r="BG8" s="1">
        <v>4105</v>
      </c>
      <c r="BH8" s="1">
        <v>3488</v>
      </c>
      <c r="BI8" s="1">
        <v>3865</v>
      </c>
      <c r="BJ8" s="1"/>
      <c r="BK8" s="1"/>
      <c r="BL8" s="1"/>
      <c r="BM8" s="1"/>
    </row>
    <row r="9" spans="1:67" x14ac:dyDescent="0.35">
      <c r="A9" t="s">
        <v>80</v>
      </c>
      <c r="B9" s="1">
        <f t="shared" ref="B9:AG9" si="2">B10+B12+B13</f>
        <v>7809</v>
      </c>
      <c r="C9" s="1">
        <f t="shared" si="2"/>
        <v>5823</v>
      </c>
      <c r="D9" s="1">
        <f t="shared" si="2"/>
        <v>5717</v>
      </c>
      <c r="E9" s="1">
        <f t="shared" si="2"/>
        <v>5678</v>
      </c>
      <c r="F9" s="1">
        <f t="shared" si="2"/>
        <v>11533</v>
      </c>
      <c r="G9" s="1">
        <f t="shared" si="2"/>
        <v>7512</v>
      </c>
      <c r="H9" s="1">
        <f t="shared" si="2"/>
        <v>11834</v>
      </c>
      <c r="I9" s="1">
        <f t="shared" si="2"/>
        <v>12443</v>
      </c>
      <c r="J9" s="1">
        <f t="shared" si="2"/>
        <v>12027</v>
      </c>
      <c r="K9" s="1">
        <f t="shared" si="2"/>
        <v>12116</v>
      </c>
      <c r="L9" s="1">
        <f t="shared" si="2"/>
        <v>12185</v>
      </c>
      <c r="M9" s="1">
        <f t="shared" si="2"/>
        <v>12694</v>
      </c>
      <c r="N9" s="1">
        <f t="shared" si="2"/>
        <v>13098</v>
      </c>
      <c r="O9" s="1">
        <f t="shared" si="2"/>
        <v>13326</v>
      </c>
      <c r="P9" s="1">
        <f t="shared" si="2"/>
        <v>14450</v>
      </c>
      <c r="Q9" s="1">
        <f t="shared" si="2"/>
        <v>18181</v>
      </c>
      <c r="R9" s="1">
        <f t="shared" si="2"/>
        <v>18346</v>
      </c>
      <c r="S9" s="1">
        <f t="shared" si="2"/>
        <v>18877</v>
      </c>
      <c r="T9" s="1">
        <f t="shared" si="2"/>
        <v>23147</v>
      </c>
      <c r="U9" s="1">
        <f t="shared" si="2"/>
        <v>24104</v>
      </c>
      <c r="V9" s="1">
        <f t="shared" si="2"/>
        <v>21603</v>
      </c>
      <c r="W9" s="1">
        <f t="shared" si="2"/>
        <v>21858</v>
      </c>
      <c r="X9" s="1">
        <f t="shared" si="2"/>
        <v>22008</v>
      </c>
      <c r="Y9" s="1">
        <f t="shared" si="2"/>
        <v>22275</v>
      </c>
      <c r="Z9" s="1">
        <f t="shared" si="2"/>
        <v>22146</v>
      </c>
      <c r="AA9" s="1">
        <f t="shared" si="2"/>
        <v>22032</v>
      </c>
      <c r="AB9" s="1">
        <f t="shared" si="2"/>
        <v>21825</v>
      </c>
      <c r="AC9" s="1">
        <f t="shared" si="2"/>
        <v>20237</v>
      </c>
      <c r="AD9" s="1">
        <f t="shared" si="2"/>
        <v>21831</v>
      </c>
      <c r="AE9" s="1">
        <f t="shared" si="2"/>
        <v>21523</v>
      </c>
      <c r="AF9" s="1">
        <f t="shared" si="2"/>
        <v>20979</v>
      </c>
      <c r="AG9" s="1">
        <f t="shared" si="2"/>
        <v>20284</v>
      </c>
      <c r="AH9" s="1">
        <f t="shared" ref="AH9:BI9" si="3">AH10+AH12+AH13</f>
        <v>19329</v>
      </c>
      <c r="AI9" s="1">
        <f t="shared" si="3"/>
        <v>18833</v>
      </c>
      <c r="AJ9" s="1">
        <f t="shared" si="3"/>
        <v>15896</v>
      </c>
      <c r="AK9" s="1">
        <f t="shared" si="3"/>
        <v>16048</v>
      </c>
      <c r="AL9" s="1">
        <f t="shared" si="3"/>
        <v>15828</v>
      </c>
      <c r="AM9" s="1">
        <f t="shared" si="3"/>
        <v>15432</v>
      </c>
      <c r="AN9" s="1">
        <f t="shared" si="3"/>
        <v>15531</v>
      </c>
      <c r="AO9" s="1">
        <f t="shared" si="3"/>
        <v>24071</v>
      </c>
      <c r="AP9" s="1">
        <f t="shared" si="3"/>
        <v>23620</v>
      </c>
      <c r="AQ9" s="1">
        <f t="shared" si="3"/>
        <v>22907</v>
      </c>
      <c r="AR9" s="1">
        <f t="shared" si="3"/>
        <v>21998</v>
      </c>
      <c r="AS9" s="1">
        <f t="shared" si="3"/>
        <v>21784</v>
      </c>
      <c r="AT9" s="1">
        <f t="shared" si="3"/>
        <v>21291</v>
      </c>
      <c r="AU9" s="1">
        <f t="shared" si="3"/>
        <v>21273</v>
      </c>
      <c r="AV9" s="1">
        <f t="shared" si="3"/>
        <v>21258</v>
      </c>
      <c r="AW9" s="1">
        <f t="shared" si="3"/>
        <v>21545</v>
      </c>
      <c r="AX9" s="1">
        <f t="shared" si="3"/>
        <v>22092</v>
      </c>
      <c r="AY9" s="1">
        <f t="shared" si="3"/>
        <v>21538</v>
      </c>
      <c r="AZ9" s="1">
        <f t="shared" si="3"/>
        <v>21058</v>
      </c>
      <c r="BA9" s="1">
        <f t="shared" si="3"/>
        <v>20794</v>
      </c>
      <c r="BB9" s="1">
        <f t="shared" si="3"/>
        <v>20589</v>
      </c>
      <c r="BC9" s="1">
        <f t="shared" si="3"/>
        <v>20532</v>
      </c>
      <c r="BD9" s="1">
        <f t="shared" si="3"/>
        <v>19048</v>
      </c>
      <c r="BE9" s="1">
        <f t="shared" si="3"/>
        <v>19250</v>
      </c>
      <c r="BF9" s="1">
        <f t="shared" si="3"/>
        <v>18520</v>
      </c>
      <c r="BG9" s="1">
        <f t="shared" si="3"/>
        <v>18704</v>
      </c>
      <c r="BH9" s="1">
        <f t="shared" si="3"/>
        <v>15773</v>
      </c>
      <c r="BI9" s="1">
        <f t="shared" si="3"/>
        <v>16577</v>
      </c>
    </row>
    <row r="10" spans="1:67" x14ac:dyDescent="0.35">
      <c r="A10" s="1" t="s">
        <v>65</v>
      </c>
      <c r="B10" s="1">
        <v>457</v>
      </c>
      <c r="C10" s="1">
        <v>364</v>
      </c>
      <c r="D10" s="1">
        <v>292</v>
      </c>
      <c r="E10" s="1">
        <v>257</v>
      </c>
      <c r="F10" s="1">
        <v>448</v>
      </c>
      <c r="G10" s="1">
        <v>248</v>
      </c>
      <c r="H10" s="1">
        <v>390</v>
      </c>
      <c r="I10" s="1">
        <v>388</v>
      </c>
      <c r="J10" s="1">
        <v>475</v>
      </c>
      <c r="K10" s="1">
        <v>728</v>
      </c>
      <c r="L10" s="1">
        <v>615</v>
      </c>
      <c r="M10" s="1">
        <v>594</v>
      </c>
      <c r="N10" s="1">
        <v>598</v>
      </c>
      <c r="O10" s="1">
        <v>1142</v>
      </c>
      <c r="P10" s="1">
        <v>1022</v>
      </c>
      <c r="Q10" s="1">
        <v>1291</v>
      </c>
      <c r="R10" s="1">
        <v>1045</v>
      </c>
      <c r="S10" s="1">
        <v>1045</v>
      </c>
      <c r="T10" s="1">
        <v>1486</v>
      </c>
      <c r="U10" s="1">
        <v>1746</v>
      </c>
      <c r="V10" s="1">
        <v>2043</v>
      </c>
      <c r="W10" s="1">
        <v>2474</v>
      </c>
      <c r="X10" s="1">
        <v>1838</v>
      </c>
      <c r="Y10" s="1">
        <v>1649</v>
      </c>
      <c r="Z10" s="1">
        <v>1603</v>
      </c>
      <c r="AA10" s="1">
        <v>1479</v>
      </c>
      <c r="AB10" s="1">
        <v>1260</v>
      </c>
      <c r="AC10" s="1">
        <v>1103</v>
      </c>
      <c r="AD10" s="1">
        <v>1241</v>
      </c>
      <c r="AE10" s="1">
        <v>1548</v>
      </c>
      <c r="AF10" s="1">
        <v>1706</v>
      </c>
      <c r="AG10" s="1">
        <v>1527</v>
      </c>
      <c r="AH10" s="1">
        <v>1294</v>
      </c>
      <c r="AI10" s="1">
        <v>1062</v>
      </c>
      <c r="AJ10" s="1">
        <v>910</v>
      </c>
      <c r="AK10" s="1">
        <v>869</v>
      </c>
      <c r="AL10" s="1">
        <v>771</v>
      </c>
      <c r="AM10" s="1">
        <v>681</v>
      </c>
      <c r="AN10" s="1">
        <v>624</v>
      </c>
      <c r="AO10" s="1">
        <v>1083</v>
      </c>
      <c r="AP10" s="1">
        <v>1403</v>
      </c>
      <c r="AQ10" s="1">
        <v>1397</v>
      </c>
      <c r="AR10" s="1">
        <v>1330</v>
      </c>
      <c r="AS10" s="1">
        <v>1185</v>
      </c>
      <c r="AT10" s="1">
        <v>1076</v>
      </c>
      <c r="AU10" s="1">
        <v>996</v>
      </c>
      <c r="AV10" s="1">
        <v>1169</v>
      </c>
      <c r="AW10" s="1">
        <v>2037</v>
      </c>
      <c r="AX10" s="1">
        <v>2284</v>
      </c>
      <c r="AY10" s="1">
        <v>2040</v>
      </c>
      <c r="AZ10" s="1">
        <v>1817</v>
      </c>
      <c r="BA10" s="1">
        <v>1597</v>
      </c>
      <c r="BB10" s="1">
        <v>1426</v>
      </c>
      <c r="BC10" s="1">
        <v>1182</v>
      </c>
      <c r="BD10" s="1">
        <v>1032</v>
      </c>
      <c r="BE10" s="1">
        <v>919</v>
      </c>
      <c r="BF10">
        <v>784</v>
      </c>
      <c r="BG10">
        <v>739</v>
      </c>
      <c r="BH10">
        <v>813</v>
      </c>
      <c r="BI10" s="1">
        <v>1063</v>
      </c>
    </row>
    <row r="11" spans="1:67" x14ac:dyDescent="0.35">
      <c r="A11" s="1" t="s">
        <v>11</v>
      </c>
      <c r="B11" s="1">
        <f>B12+B13</f>
        <v>7352</v>
      </c>
      <c r="C11" s="1">
        <f t="shared" ref="C11:BI11" si="4">C12+C13</f>
        <v>5459</v>
      </c>
      <c r="D11" s="1">
        <f t="shared" si="4"/>
        <v>5425</v>
      </c>
      <c r="E11" s="1">
        <f t="shared" si="4"/>
        <v>5421</v>
      </c>
      <c r="F11" s="1">
        <f t="shared" si="4"/>
        <v>11085</v>
      </c>
      <c r="G11" s="1">
        <f t="shared" si="4"/>
        <v>7264</v>
      </c>
      <c r="H11" s="1">
        <f t="shared" si="4"/>
        <v>11444</v>
      </c>
      <c r="I11" s="1">
        <f t="shared" si="4"/>
        <v>12055</v>
      </c>
      <c r="J11" s="1">
        <f t="shared" si="4"/>
        <v>11552</v>
      </c>
      <c r="K11" s="1">
        <f t="shared" si="4"/>
        <v>11388</v>
      </c>
      <c r="L11" s="1">
        <f t="shared" si="4"/>
        <v>11570</v>
      </c>
      <c r="M11" s="1">
        <f t="shared" si="4"/>
        <v>12100</v>
      </c>
      <c r="N11" s="1">
        <f t="shared" si="4"/>
        <v>12500</v>
      </c>
      <c r="O11" s="1">
        <f t="shared" si="4"/>
        <v>12184</v>
      </c>
      <c r="P11" s="1">
        <f t="shared" si="4"/>
        <v>13428</v>
      </c>
      <c r="Q11" s="1">
        <f t="shared" si="4"/>
        <v>16890</v>
      </c>
      <c r="R11" s="1">
        <f t="shared" si="4"/>
        <v>17301</v>
      </c>
      <c r="S11" s="1">
        <f t="shared" si="4"/>
        <v>17832</v>
      </c>
      <c r="T11" s="1">
        <f t="shared" si="4"/>
        <v>21661</v>
      </c>
      <c r="U11" s="1">
        <f t="shared" si="4"/>
        <v>22358</v>
      </c>
      <c r="V11" s="1">
        <f t="shared" si="4"/>
        <v>19560</v>
      </c>
      <c r="W11" s="1">
        <f t="shared" si="4"/>
        <v>19384</v>
      </c>
      <c r="X11" s="1">
        <f t="shared" si="4"/>
        <v>20170</v>
      </c>
      <c r="Y11" s="1">
        <f t="shared" si="4"/>
        <v>20626</v>
      </c>
      <c r="Z11" s="1">
        <f t="shared" si="4"/>
        <v>20543</v>
      </c>
      <c r="AA11" s="1">
        <f t="shared" si="4"/>
        <v>20553</v>
      </c>
      <c r="AB11" s="1">
        <f t="shared" si="4"/>
        <v>20565</v>
      </c>
      <c r="AC11" s="1">
        <f t="shared" si="4"/>
        <v>19134</v>
      </c>
      <c r="AD11" s="1">
        <f t="shared" si="4"/>
        <v>20590</v>
      </c>
      <c r="AE11" s="1">
        <f t="shared" si="4"/>
        <v>19975</v>
      </c>
      <c r="AF11" s="1">
        <f t="shared" si="4"/>
        <v>19273</v>
      </c>
      <c r="AG11" s="1">
        <f t="shared" si="4"/>
        <v>18757</v>
      </c>
      <c r="AH11" s="1">
        <f t="shared" si="4"/>
        <v>18035</v>
      </c>
      <c r="AI11" s="1">
        <f t="shared" si="4"/>
        <v>17771</v>
      </c>
      <c r="AJ11" s="1">
        <f t="shared" si="4"/>
        <v>14986</v>
      </c>
      <c r="AK11" s="1">
        <f t="shared" si="4"/>
        <v>15179</v>
      </c>
      <c r="AL11" s="1">
        <f t="shared" si="4"/>
        <v>15057</v>
      </c>
      <c r="AM11" s="1">
        <f t="shared" si="4"/>
        <v>14751</v>
      </c>
      <c r="AN11" s="1">
        <f t="shared" si="4"/>
        <v>14907</v>
      </c>
      <c r="AO11" s="1">
        <f t="shared" si="4"/>
        <v>22988</v>
      </c>
      <c r="AP11" s="1">
        <f t="shared" si="4"/>
        <v>22217</v>
      </c>
      <c r="AQ11" s="1">
        <f t="shared" si="4"/>
        <v>21510</v>
      </c>
      <c r="AR11" s="1">
        <f t="shared" si="4"/>
        <v>20668</v>
      </c>
      <c r="AS11" s="1">
        <f t="shared" si="4"/>
        <v>20599</v>
      </c>
      <c r="AT11" s="1">
        <f t="shared" si="4"/>
        <v>20215</v>
      </c>
      <c r="AU11" s="1">
        <f t="shared" si="4"/>
        <v>20277</v>
      </c>
      <c r="AV11" s="1">
        <f t="shared" si="4"/>
        <v>20089</v>
      </c>
      <c r="AW11" s="1">
        <f t="shared" si="4"/>
        <v>19508</v>
      </c>
      <c r="AX11" s="1">
        <f t="shared" si="4"/>
        <v>19808</v>
      </c>
      <c r="AY11" s="1">
        <f t="shared" si="4"/>
        <v>19498</v>
      </c>
      <c r="AZ11" s="1">
        <f t="shared" si="4"/>
        <v>19241</v>
      </c>
      <c r="BA11" s="1">
        <f t="shared" si="4"/>
        <v>19197</v>
      </c>
      <c r="BB11" s="1">
        <f t="shared" si="4"/>
        <v>19163</v>
      </c>
      <c r="BC11" s="1">
        <f t="shared" si="4"/>
        <v>19350</v>
      </c>
      <c r="BD11" s="1">
        <f t="shared" si="4"/>
        <v>18016</v>
      </c>
      <c r="BE11" s="1">
        <f t="shared" si="4"/>
        <v>18331</v>
      </c>
      <c r="BF11" s="1">
        <f t="shared" si="4"/>
        <v>17736</v>
      </c>
      <c r="BG11" s="1">
        <f t="shared" si="4"/>
        <v>17965</v>
      </c>
      <c r="BH11" s="1">
        <f t="shared" si="4"/>
        <v>14960</v>
      </c>
      <c r="BI11" s="1">
        <f t="shared" si="4"/>
        <v>15514</v>
      </c>
    </row>
    <row r="12" spans="1:67" x14ac:dyDescent="0.35">
      <c r="A12" s="1" t="s">
        <v>12</v>
      </c>
      <c r="B12" s="1">
        <v>276</v>
      </c>
      <c r="C12" s="1">
        <v>203</v>
      </c>
      <c r="D12" s="1">
        <v>220</v>
      </c>
      <c r="E12" s="1">
        <v>227</v>
      </c>
      <c r="F12" s="1">
        <v>489</v>
      </c>
      <c r="G12" s="1">
        <v>319</v>
      </c>
      <c r="H12" s="1">
        <v>498</v>
      </c>
      <c r="I12" s="1">
        <v>548</v>
      </c>
      <c r="J12" s="1">
        <v>556</v>
      </c>
      <c r="K12" s="1">
        <v>615</v>
      </c>
      <c r="L12" s="1">
        <v>679</v>
      </c>
      <c r="M12" s="1">
        <v>719</v>
      </c>
      <c r="N12" s="1">
        <v>790</v>
      </c>
      <c r="O12" s="1">
        <v>795</v>
      </c>
      <c r="P12" s="1">
        <v>834</v>
      </c>
      <c r="Q12" s="1">
        <v>970</v>
      </c>
      <c r="R12" s="1">
        <v>980</v>
      </c>
      <c r="S12" s="1">
        <v>950</v>
      </c>
      <c r="T12" s="1">
        <v>1068</v>
      </c>
      <c r="U12" s="1">
        <v>978</v>
      </c>
      <c r="V12" s="1">
        <v>832</v>
      </c>
      <c r="W12" s="1">
        <v>863</v>
      </c>
      <c r="X12" s="1">
        <v>847</v>
      </c>
      <c r="Y12" s="1">
        <v>780</v>
      </c>
      <c r="Z12" s="1">
        <v>727</v>
      </c>
      <c r="AA12" s="1">
        <v>703</v>
      </c>
      <c r="AB12" s="1">
        <v>677</v>
      </c>
      <c r="AC12" s="1">
        <v>618</v>
      </c>
      <c r="AD12" s="1">
        <v>644</v>
      </c>
      <c r="AE12" s="1">
        <v>629</v>
      </c>
      <c r="AF12" s="1">
        <v>608</v>
      </c>
      <c r="AG12" s="1">
        <v>653</v>
      </c>
      <c r="AH12" s="1">
        <v>607</v>
      </c>
      <c r="AI12" s="1">
        <v>665</v>
      </c>
      <c r="AJ12" s="1">
        <v>554</v>
      </c>
      <c r="AK12" s="1">
        <v>586</v>
      </c>
      <c r="AL12" s="1">
        <v>606</v>
      </c>
      <c r="AM12" s="1">
        <v>599</v>
      </c>
      <c r="AN12" s="1">
        <v>593</v>
      </c>
      <c r="AO12" s="1">
        <v>954</v>
      </c>
      <c r="AP12" s="1">
        <v>1030</v>
      </c>
      <c r="AQ12" s="1">
        <v>925</v>
      </c>
      <c r="AR12" s="1">
        <v>902</v>
      </c>
      <c r="AS12" s="1">
        <v>984</v>
      </c>
      <c r="AT12" s="1">
        <v>864</v>
      </c>
      <c r="AU12" s="1">
        <v>934</v>
      </c>
      <c r="AV12" s="1">
        <v>932</v>
      </c>
      <c r="AW12" s="1">
        <v>1029</v>
      </c>
      <c r="AX12" s="1">
        <v>964</v>
      </c>
      <c r="AY12" s="1">
        <v>941</v>
      </c>
      <c r="AZ12" s="1">
        <v>909</v>
      </c>
      <c r="BA12" s="1">
        <v>911</v>
      </c>
      <c r="BB12" s="1">
        <v>966</v>
      </c>
      <c r="BC12">
        <v>928</v>
      </c>
      <c r="BD12">
        <v>803</v>
      </c>
      <c r="BE12">
        <v>826</v>
      </c>
      <c r="BF12" s="1">
        <v>881</v>
      </c>
      <c r="BG12">
        <v>841</v>
      </c>
      <c r="BH12">
        <v>698</v>
      </c>
      <c r="BI12">
        <v>678</v>
      </c>
      <c r="BJ12" s="1"/>
      <c r="BK12" s="1"/>
      <c r="BL12" s="1"/>
      <c r="BM12" s="1"/>
      <c r="BN12" s="1"/>
      <c r="BO12" s="1"/>
    </row>
    <row r="13" spans="1:67" x14ac:dyDescent="0.35">
      <c r="A13" s="1" t="s">
        <v>67</v>
      </c>
      <c r="B13" s="1">
        <v>7076</v>
      </c>
      <c r="C13" s="1">
        <v>5256</v>
      </c>
      <c r="D13" s="1">
        <v>5205</v>
      </c>
      <c r="E13" s="1">
        <v>5194</v>
      </c>
      <c r="F13" s="1">
        <v>10596</v>
      </c>
      <c r="G13" s="1">
        <v>6945</v>
      </c>
      <c r="H13" s="1">
        <v>10946</v>
      </c>
      <c r="I13" s="1">
        <v>11507</v>
      </c>
      <c r="J13" s="1">
        <v>10996</v>
      </c>
      <c r="K13" s="1">
        <v>10773</v>
      </c>
      <c r="L13" s="1">
        <v>10891</v>
      </c>
      <c r="M13" s="1">
        <v>11381</v>
      </c>
      <c r="N13" s="1">
        <v>11710</v>
      </c>
      <c r="O13" s="1">
        <v>11389</v>
      </c>
      <c r="P13" s="1">
        <v>12594</v>
      </c>
      <c r="Q13" s="1">
        <v>15920</v>
      </c>
      <c r="R13" s="1">
        <v>16321</v>
      </c>
      <c r="S13" s="1">
        <v>16882</v>
      </c>
      <c r="T13" s="1">
        <v>20593</v>
      </c>
      <c r="U13" s="1">
        <v>21380</v>
      </c>
      <c r="V13" s="1">
        <v>18728</v>
      </c>
      <c r="W13" s="1">
        <v>18521</v>
      </c>
      <c r="X13" s="1">
        <v>19323</v>
      </c>
      <c r="Y13" s="1">
        <v>19846</v>
      </c>
      <c r="Z13" s="1">
        <v>19816</v>
      </c>
      <c r="AA13" s="1">
        <v>19850</v>
      </c>
      <c r="AB13" s="1">
        <v>19888</v>
      </c>
      <c r="AC13" s="1">
        <v>18516</v>
      </c>
      <c r="AD13" s="1">
        <v>19946</v>
      </c>
      <c r="AE13" s="1">
        <v>19346</v>
      </c>
      <c r="AF13" s="1">
        <v>18665</v>
      </c>
      <c r="AG13" s="1">
        <v>18104</v>
      </c>
      <c r="AH13" s="1">
        <v>17428</v>
      </c>
      <c r="AI13" s="1">
        <v>17106</v>
      </c>
      <c r="AJ13" s="1">
        <v>14432</v>
      </c>
      <c r="AK13" s="1">
        <v>14593</v>
      </c>
      <c r="AL13" s="1">
        <v>14451</v>
      </c>
      <c r="AM13" s="1">
        <v>14152</v>
      </c>
      <c r="AN13" s="1">
        <v>14314</v>
      </c>
      <c r="AO13" s="1">
        <v>22034</v>
      </c>
      <c r="AP13" s="1">
        <v>21187</v>
      </c>
      <c r="AQ13" s="1">
        <v>20585</v>
      </c>
      <c r="AR13" s="1">
        <v>19766</v>
      </c>
      <c r="AS13" s="1">
        <v>19615</v>
      </c>
      <c r="AT13" s="1">
        <v>19351</v>
      </c>
      <c r="AU13" s="1">
        <v>19343</v>
      </c>
      <c r="AV13" s="1">
        <v>19157</v>
      </c>
      <c r="AW13" s="1">
        <v>18479</v>
      </c>
      <c r="AX13" s="1">
        <v>18844</v>
      </c>
      <c r="AY13" s="1">
        <v>18557</v>
      </c>
      <c r="AZ13" s="1">
        <v>18332</v>
      </c>
      <c r="BA13" s="1">
        <v>18286</v>
      </c>
      <c r="BB13" s="1">
        <v>18197</v>
      </c>
      <c r="BC13" s="1">
        <v>18422</v>
      </c>
      <c r="BD13" s="1">
        <v>17213</v>
      </c>
      <c r="BE13" s="1">
        <v>17505</v>
      </c>
      <c r="BF13" s="1">
        <v>16855</v>
      </c>
      <c r="BG13" s="1">
        <v>17124</v>
      </c>
      <c r="BH13" s="1">
        <v>14262</v>
      </c>
      <c r="BI13" s="1">
        <v>14836</v>
      </c>
      <c r="BJ13" s="1"/>
      <c r="BK13" s="1"/>
      <c r="BO13" s="1"/>
    </row>
    <row r="14" spans="1:67" x14ac:dyDescent="0.35"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5">
      <c r="A15" s="1" t="s">
        <v>92</v>
      </c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7" x14ac:dyDescent="0.35">
      <c r="A16" s="1" t="s">
        <v>96</v>
      </c>
      <c r="B16" s="1">
        <v>5799</v>
      </c>
      <c r="C16" s="1">
        <v>4344</v>
      </c>
      <c r="D16" s="1">
        <v>4263</v>
      </c>
      <c r="E16" s="1">
        <v>4124</v>
      </c>
      <c r="F16" s="1">
        <v>8382</v>
      </c>
      <c r="G16" s="1">
        <v>5328</v>
      </c>
      <c r="H16" s="1">
        <v>8287</v>
      </c>
      <c r="I16" s="1">
        <v>8748</v>
      </c>
      <c r="J16" s="1">
        <v>8385</v>
      </c>
      <c r="K16" s="1">
        <v>8438</v>
      </c>
      <c r="L16" s="1">
        <v>8462</v>
      </c>
      <c r="M16" s="1">
        <v>8653</v>
      </c>
      <c r="N16" s="1">
        <v>8798</v>
      </c>
      <c r="O16" s="1">
        <v>8814</v>
      </c>
      <c r="P16" s="1">
        <v>9415</v>
      </c>
      <c r="Q16" s="1">
        <v>11741</v>
      </c>
      <c r="R16" s="1">
        <v>11707</v>
      </c>
      <c r="S16" s="1">
        <v>11788</v>
      </c>
      <c r="T16" s="1">
        <v>14265</v>
      </c>
      <c r="U16" s="1">
        <v>14833</v>
      </c>
      <c r="V16" s="1">
        <v>13162</v>
      </c>
      <c r="W16" s="1">
        <v>13332</v>
      </c>
      <c r="X16" s="1">
        <v>13332</v>
      </c>
      <c r="Y16" s="1">
        <v>13295</v>
      </c>
      <c r="Z16" s="1">
        <v>13222</v>
      </c>
      <c r="AA16" s="1">
        <v>12973</v>
      </c>
      <c r="AB16" s="1">
        <v>12845</v>
      </c>
      <c r="AC16" s="1">
        <v>11934</v>
      </c>
      <c r="AD16" s="1">
        <v>12762</v>
      </c>
      <c r="AE16" s="1">
        <v>12742</v>
      </c>
      <c r="AF16" s="1">
        <v>12336</v>
      </c>
      <c r="AG16" s="1">
        <v>11973</v>
      </c>
      <c r="AH16" s="1">
        <v>11359</v>
      </c>
      <c r="AI16" s="1">
        <v>10996</v>
      </c>
      <c r="AJ16" s="1">
        <v>9245</v>
      </c>
      <c r="AK16" s="1">
        <v>9360</v>
      </c>
      <c r="AL16" s="1">
        <v>9166</v>
      </c>
      <c r="AM16" s="1">
        <v>8937</v>
      </c>
      <c r="AN16" s="1">
        <v>9027</v>
      </c>
      <c r="AO16" s="1">
        <v>13710</v>
      </c>
      <c r="AP16" s="1">
        <v>13401</v>
      </c>
      <c r="AQ16" s="1">
        <v>13173</v>
      </c>
      <c r="AR16" s="1">
        <v>12820</v>
      </c>
      <c r="AS16" s="1">
        <v>12652</v>
      </c>
      <c r="AT16" s="1">
        <v>12468</v>
      </c>
      <c r="AU16" s="1">
        <v>12322</v>
      </c>
      <c r="AV16" s="1">
        <v>12314</v>
      </c>
      <c r="AW16" s="1">
        <v>12492</v>
      </c>
      <c r="AX16" s="1">
        <v>12828</v>
      </c>
      <c r="AY16" s="1">
        <v>12574</v>
      </c>
      <c r="AZ16" s="1">
        <v>12339</v>
      </c>
      <c r="BA16" s="1">
        <v>12390</v>
      </c>
      <c r="BB16" s="1">
        <v>12324</v>
      </c>
      <c r="BC16" s="1">
        <v>12214</v>
      </c>
      <c r="BD16" s="1">
        <v>11275</v>
      </c>
      <c r="BE16" s="1">
        <v>11255</v>
      </c>
      <c r="BF16" s="1">
        <v>10837</v>
      </c>
      <c r="BG16" s="1">
        <v>10888</v>
      </c>
      <c r="BH16" s="1">
        <v>9307</v>
      </c>
      <c r="BI16" s="1">
        <v>10013</v>
      </c>
      <c r="BJ16" s="1"/>
      <c r="BK16" s="1"/>
      <c r="BL16" s="1"/>
      <c r="BM16" s="1"/>
    </row>
    <row r="17" spans="1:67" x14ac:dyDescent="0.35">
      <c r="A17" s="1" t="s">
        <v>94</v>
      </c>
      <c r="B17">
        <v>207</v>
      </c>
      <c r="C17">
        <v>124</v>
      </c>
      <c r="D17">
        <v>151</v>
      </c>
      <c r="E17">
        <v>134</v>
      </c>
      <c r="F17">
        <v>285</v>
      </c>
      <c r="G17">
        <v>149</v>
      </c>
      <c r="H17">
        <v>233</v>
      </c>
      <c r="I17">
        <v>259</v>
      </c>
      <c r="J17">
        <v>249</v>
      </c>
      <c r="K17">
        <v>250</v>
      </c>
      <c r="L17">
        <v>287</v>
      </c>
      <c r="M17">
        <v>263</v>
      </c>
      <c r="N17">
        <v>268</v>
      </c>
      <c r="O17">
        <v>248</v>
      </c>
      <c r="P17">
        <v>240</v>
      </c>
      <c r="Q17">
        <v>358</v>
      </c>
      <c r="R17">
        <v>313</v>
      </c>
      <c r="S17">
        <v>291</v>
      </c>
      <c r="T17">
        <v>393</v>
      </c>
      <c r="U17">
        <v>355</v>
      </c>
      <c r="V17">
        <v>356</v>
      </c>
      <c r="W17">
        <v>360</v>
      </c>
      <c r="X17">
        <v>329</v>
      </c>
      <c r="Y17">
        <v>310</v>
      </c>
      <c r="Z17">
        <v>370</v>
      </c>
      <c r="AA17">
        <v>303</v>
      </c>
      <c r="AB17">
        <v>284</v>
      </c>
      <c r="AC17">
        <v>285</v>
      </c>
      <c r="AD17">
        <v>295</v>
      </c>
      <c r="AE17">
        <v>290</v>
      </c>
      <c r="AF17">
        <v>265</v>
      </c>
      <c r="AG17">
        <v>244</v>
      </c>
      <c r="AH17">
        <v>241</v>
      </c>
      <c r="AI17">
        <v>239</v>
      </c>
      <c r="AJ17">
        <v>192</v>
      </c>
      <c r="AK17">
        <v>191</v>
      </c>
      <c r="AL17">
        <v>156</v>
      </c>
      <c r="AM17">
        <v>134</v>
      </c>
      <c r="AN17">
        <v>146</v>
      </c>
      <c r="AO17">
        <v>239</v>
      </c>
      <c r="AP17">
        <v>227</v>
      </c>
      <c r="AQ17">
        <v>215</v>
      </c>
      <c r="AR17">
        <v>235</v>
      </c>
      <c r="AS17">
        <v>228</v>
      </c>
      <c r="AT17">
        <v>244</v>
      </c>
      <c r="AU17">
        <v>212</v>
      </c>
      <c r="AV17">
        <v>242</v>
      </c>
      <c r="AW17">
        <v>259</v>
      </c>
      <c r="AX17">
        <v>260</v>
      </c>
      <c r="AY17">
        <v>240</v>
      </c>
      <c r="AZ17">
        <v>248</v>
      </c>
      <c r="BA17">
        <v>256</v>
      </c>
      <c r="BB17">
        <v>264</v>
      </c>
      <c r="BC17">
        <v>266</v>
      </c>
      <c r="BD17">
        <v>239</v>
      </c>
      <c r="BE17">
        <v>244</v>
      </c>
      <c r="BF17">
        <v>245</v>
      </c>
      <c r="BG17">
        <v>237</v>
      </c>
      <c r="BH17">
        <v>190</v>
      </c>
      <c r="BI17">
        <v>234</v>
      </c>
      <c r="BJ17" s="1"/>
      <c r="BK17" s="1"/>
      <c r="BL17" s="1"/>
      <c r="BM17" s="1"/>
    </row>
    <row r="18" spans="1:67" x14ac:dyDescent="0.35">
      <c r="A18" s="1" t="s">
        <v>95</v>
      </c>
      <c r="B18">
        <v>153</v>
      </c>
      <c r="C18">
        <v>125</v>
      </c>
      <c r="D18">
        <v>129</v>
      </c>
      <c r="E18">
        <v>118</v>
      </c>
      <c r="F18">
        <v>226</v>
      </c>
      <c r="G18">
        <v>140</v>
      </c>
      <c r="H18">
        <v>247</v>
      </c>
      <c r="I18">
        <v>278</v>
      </c>
      <c r="J18">
        <v>276</v>
      </c>
      <c r="K18">
        <v>350</v>
      </c>
      <c r="L18">
        <v>347</v>
      </c>
      <c r="M18">
        <v>398</v>
      </c>
      <c r="N18">
        <v>391</v>
      </c>
      <c r="O18">
        <v>401</v>
      </c>
      <c r="P18">
        <v>454</v>
      </c>
      <c r="Q18">
        <v>532</v>
      </c>
      <c r="R18">
        <v>559</v>
      </c>
      <c r="S18">
        <v>569</v>
      </c>
      <c r="T18">
        <v>679</v>
      </c>
      <c r="U18">
        <v>717</v>
      </c>
      <c r="V18">
        <v>666</v>
      </c>
      <c r="W18">
        <v>732</v>
      </c>
      <c r="X18">
        <v>787</v>
      </c>
      <c r="Y18">
        <v>748</v>
      </c>
      <c r="Z18">
        <v>733</v>
      </c>
      <c r="AA18">
        <v>765</v>
      </c>
      <c r="AB18">
        <v>772</v>
      </c>
      <c r="AC18">
        <v>694</v>
      </c>
      <c r="AD18">
        <v>728</v>
      </c>
      <c r="AE18">
        <v>823</v>
      </c>
      <c r="AF18">
        <v>790</v>
      </c>
      <c r="AG18">
        <v>802</v>
      </c>
      <c r="AH18">
        <v>819</v>
      </c>
      <c r="AI18">
        <v>769</v>
      </c>
      <c r="AJ18">
        <v>605</v>
      </c>
      <c r="AK18">
        <v>646</v>
      </c>
      <c r="AL18">
        <v>585</v>
      </c>
      <c r="AM18">
        <v>624</v>
      </c>
      <c r="AN18">
        <v>576</v>
      </c>
      <c r="AO18">
        <v>944</v>
      </c>
      <c r="AP18">
        <v>900</v>
      </c>
      <c r="AQ18" s="1">
        <v>1027</v>
      </c>
      <c r="AR18" s="1">
        <v>1050</v>
      </c>
      <c r="AS18" s="1">
        <v>1038</v>
      </c>
      <c r="AT18">
        <v>933</v>
      </c>
      <c r="AU18">
        <v>904</v>
      </c>
      <c r="AV18">
        <v>977</v>
      </c>
      <c r="AW18" s="1">
        <v>1066</v>
      </c>
      <c r="AX18" s="1">
        <v>1144</v>
      </c>
      <c r="AY18" s="1">
        <v>1242</v>
      </c>
      <c r="AZ18" s="1">
        <v>1208</v>
      </c>
      <c r="BA18" s="1">
        <v>1206</v>
      </c>
      <c r="BB18" s="1">
        <v>1321</v>
      </c>
      <c r="BC18" s="1">
        <v>1255</v>
      </c>
      <c r="BD18" s="1">
        <v>1149</v>
      </c>
      <c r="BE18" s="1">
        <v>1160</v>
      </c>
      <c r="BF18" s="1">
        <v>1081</v>
      </c>
      <c r="BG18" s="1">
        <v>1074</v>
      </c>
      <c r="BH18">
        <v>999</v>
      </c>
      <c r="BI18" s="1">
        <v>1180</v>
      </c>
      <c r="BJ18" s="1"/>
      <c r="BK18" s="1"/>
      <c r="BL18" s="1"/>
      <c r="BM18" s="1"/>
    </row>
    <row r="19" spans="1:67" x14ac:dyDescent="0.35">
      <c r="A19" t="s">
        <v>80</v>
      </c>
      <c r="B19" s="1">
        <f t="shared" ref="B19:AG19" si="5">B16-B17-B18</f>
        <v>5439</v>
      </c>
      <c r="C19" s="1">
        <f t="shared" si="5"/>
        <v>4095</v>
      </c>
      <c r="D19" s="1">
        <f t="shared" si="5"/>
        <v>3983</v>
      </c>
      <c r="E19" s="1">
        <f t="shared" si="5"/>
        <v>3872</v>
      </c>
      <c r="F19" s="1">
        <f t="shared" si="5"/>
        <v>7871</v>
      </c>
      <c r="G19" s="1">
        <f t="shared" si="5"/>
        <v>5039</v>
      </c>
      <c r="H19" s="1">
        <f t="shared" si="5"/>
        <v>7807</v>
      </c>
      <c r="I19" s="1">
        <f t="shared" si="5"/>
        <v>8211</v>
      </c>
      <c r="J19" s="1">
        <f t="shared" si="5"/>
        <v>7860</v>
      </c>
      <c r="K19" s="1">
        <f t="shared" si="5"/>
        <v>7838</v>
      </c>
      <c r="L19" s="1">
        <f t="shared" si="5"/>
        <v>7828</v>
      </c>
      <c r="M19" s="1">
        <f t="shared" si="5"/>
        <v>7992</v>
      </c>
      <c r="N19" s="1">
        <f t="shared" si="5"/>
        <v>8139</v>
      </c>
      <c r="O19" s="1">
        <f t="shared" si="5"/>
        <v>8165</v>
      </c>
      <c r="P19" s="1">
        <f t="shared" si="5"/>
        <v>8721</v>
      </c>
      <c r="Q19" s="1">
        <f t="shared" si="5"/>
        <v>10851</v>
      </c>
      <c r="R19" s="1">
        <f t="shared" si="5"/>
        <v>10835</v>
      </c>
      <c r="S19" s="1">
        <f t="shared" si="5"/>
        <v>10928</v>
      </c>
      <c r="T19" s="1">
        <f t="shared" si="5"/>
        <v>13193</v>
      </c>
      <c r="U19" s="1">
        <f t="shared" si="5"/>
        <v>13761</v>
      </c>
      <c r="V19" s="1">
        <f t="shared" si="5"/>
        <v>12140</v>
      </c>
      <c r="W19" s="1">
        <f t="shared" si="5"/>
        <v>12240</v>
      </c>
      <c r="X19" s="1">
        <f t="shared" si="5"/>
        <v>12216</v>
      </c>
      <c r="Y19" s="1">
        <f t="shared" si="5"/>
        <v>12237</v>
      </c>
      <c r="Z19" s="1">
        <f t="shared" si="5"/>
        <v>12119</v>
      </c>
      <c r="AA19" s="1">
        <f t="shared" si="5"/>
        <v>11905</v>
      </c>
      <c r="AB19" s="1">
        <f t="shared" si="5"/>
        <v>11789</v>
      </c>
      <c r="AC19" s="1">
        <f t="shared" si="5"/>
        <v>10955</v>
      </c>
      <c r="AD19" s="1">
        <f t="shared" si="5"/>
        <v>11739</v>
      </c>
      <c r="AE19" s="1">
        <f t="shared" si="5"/>
        <v>11629</v>
      </c>
      <c r="AF19" s="1">
        <f t="shared" si="5"/>
        <v>11281</v>
      </c>
      <c r="AG19" s="1">
        <f t="shared" si="5"/>
        <v>10927</v>
      </c>
      <c r="AH19" s="1">
        <f t="shared" ref="AH19:BI19" si="6">AH16-AH17-AH18</f>
        <v>10299</v>
      </c>
      <c r="AI19" s="1">
        <f t="shared" si="6"/>
        <v>9988</v>
      </c>
      <c r="AJ19" s="1">
        <f t="shared" si="6"/>
        <v>8448</v>
      </c>
      <c r="AK19" s="1">
        <f t="shared" si="6"/>
        <v>8523</v>
      </c>
      <c r="AL19" s="1">
        <f t="shared" si="6"/>
        <v>8425</v>
      </c>
      <c r="AM19" s="1">
        <f t="shared" si="6"/>
        <v>8179</v>
      </c>
      <c r="AN19" s="1">
        <f t="shared" si="6"/>
        <v>8305</v>
      </c>
      <c r="AO19" s="1">
        <f t="shared" si="6"/>
        <v>12527</v>
      </c>
      <c r="AP19" s="1">
        <f t="shared" si="6"/>
        <v>12274</v>
      </c>
      <c r="AQ19" s="1">
        <f t="shared" si="6"/>
        <v>11931</v>
      </c>
      <c r="AR19" s="1">
        <f t="shared" si="6"/>
        <v>11535</v>
      </c>
      <c r="AS19" s="1">
        <f t="shared" si="6"/>
        <v>11386</v>
      </c>
      <c r="AT19" s="1">
        <f t="shared" si="6"/>
        <v>11291</v>
      </c>
      <c r="AU19" s="1">
        <f t="shared" si="6"/>
        <v>11206</v>
      </c>
      <c r="AV19" s="1">
        <f t="shared" si="6"/>
        <v>11095</v>
      </c>
      <c r="AW19" s="1">
        <f t="shared" si="6"/>
        <v>11167</v>
      </c>
      <c r="AX19" s="1">
        <f t="shared" si="6"/>
        <v>11424</v>
      </c>
      <c r="AY19" s="1">
        <f t="shared" si="6"/>
        <v>11092</v>
      </c>
      <c r="AZ19" s="1">
        <f t="shared" si="6"/>
        <v>10883</v>
      </c>
      <c r="BA19" s="1">
        <f t="shared" si="6"/>
        <v>10928</v>
      </c>
      <c r="BB19" s="1">
        <f t="shared" si="6"/>
        <v>10739</v>
      </c>
      <c r="BC19" s="1">
        <f t="shared" si="6"/>
        <v>10693</v>
      </c>
      <c r="BD19" s="1">
        <f t="shared" si="6"/>
        <v>9887</v>
      </c>
      <c r="BE19" s="1">
        <f t="shared" si="6"/>
        <v>9851</v>
      </c>
      <c r="BF19" s="1">
        <f t="shared" si="6"/>
        <v>9511</v>
      </c>
      <c r="BG19" s="1">
        <f t="shared" si="6"/>
        <v>9577</v>
      </c>
      <c r="BH19" s="1">
        <f t="shared" si="6"/>
        <v>8118</v>
      </c>
      <c r="BI19" s="1">
        <f t="shared" si="6"/>
        <v>8599</v>
      </c>
    </row>
    <row r="20" spans="1:67" x14ac:dyDescent="0.35">
      <c r="A20" s="1" t="s">
        <v>65</v>
      </c>
      <c r="B20">
        <v>291</v>
      </c>
      <c r="C20">
        <v>234</v>
      </c>
      <c r="D20">
        <v>171</v>
      </c>
      <c r="E20">
        <v>145</v>
      </c>
      <c r="F20">
        <v>237</v>
      </c>
      <c r="G20">
        <v>133</v>
      </c>
      <c r="H20">
        <v>181</v>
      </c>
      <c r="I20">
        <v>190</v>
      </c>
      <c r="J20">
        <v>259</v>
      </c>
      <c r="K20">
        <v>401</v>
      </c>
      <c r="L20">
        <v>333</v>
      </c>
      <c r="M20">
        <v>318</v>
      </c>
      <c r="N20">
        <v>321</v>
      </c>
      <c r="O20">
        <v>673</v>
      </c>
      <c r="P20">
        <v>565</v>
      </c>
      <c r="Q20">
        <v>710</v>
      </c>
      <c r="R20">
        <v>562</v>
      </c>
      <c r="S20">
        <v>544</v>
      </c>
      <c r="T20">
        <v>838</v>
      </c>
      <c r="U20" s="1">
        <v>1003</v>
      </c>
      <c r="V20" s="1">
        <v>1234</v>
      </c>
      <c r="W20" s="1">
        <v>1543</v>
      </c>
      <c r="X20" s="1">
        <v>1046</v>
      </c>
      <c r="Y20">
        <v>906</v>
      </c>
      <c r="Z20">
        <v>870</v>
      </c>
      <c r="AA20">
        <v>822</v>
      </c>
      <c r="AB20">
        <v>729</v>
      </c>
      <c r="AC20">
        <v>615</v>
      </c>
      <c r="AD20">
        <v>673</v>
      </c>
      <c r="AE20">
        <v>927</v>
      </c>
      <c r="AF20" s="1">
        <v>1009</v>
      </c>
      <c r="AG20">
        <v>900</v>
      </c>
      <c r="AH20">
        <v>711</v>
      </c>
      <c r="AI20">
        <v>556</v>
      </c>
      <c r="AJ20">
        <v>525</v>
      </c>
      <c r="AK20">
        <v>453</v>
      </c>
      <c r="AL20">
        <v>401</v>
      </c>
      <c r="AM20">
        <v>334</v>
      </c>
      <c r="AN20">
        <v>332</v>
      </c>
      <c r="AO20">
        <v>584</v>
      </c>
      <c r="AP20">
        <v>781</v>
      </c>
      <c r="AQ20">
        <v>757</v>
      </c>
      <c r="AR20">
        <v>736</v>
      </c>
      <c r="AS20">
        <v>635</v>
      </c>
      <c r="AT20">
        <v>559</v>
      </c>
      <c r="AU20">
        <v>553</v>
      </c>
      <c r="AV20">
        <v>661</v>
      </c>
      <c r="AW20" s="1">
        <v>1255</v>
      </c>
      <c r="AX20" s="1">
        <v>1377</v>
      </c>
      <c r="AY20" s="1">
        <v>1119</v>
      </c>
      <c r="AZ20" s="1">
        <v>1011</v>
      </c>
      <c r="BA20">
        <v>881</v>
      </c>
      <c r="BB20">
        <v>746</v>
      </c>
      <c r="BC20">
        <v>649</v>
      </c>
      <c r="BD20">
        <v>551</v>
      </c>
      <c r="BE20">
        <v>514</v>
      </c>
      <c r="BF20">
        <v>423</v>
      </c>
      <c r="BG20">
        <v>377</v>
      </c>
      <c r="BH20">
        <v>445</v>
      </c>
      <c r="BI20">
        <v>570</v>
      </c>
    </row>
    <row r="21" spans="1:67" x14ac:dyDescent="0.35">
      <c r="A21" s="1" t="s">
        <v>11</v>
      </c>
      <c r="B21" s="1">
        <f t="shared" ref="B21:AG21" si="7">B22+B23</f>
        <v>5148</v>
      </c>
      <c r="C21" s="1">
        <f t="shared" si="7"/>
        <v>3861</v>
      </c>
      <c r="D21" s="1">
        <f t="shared" si="7"/>
        <v>3812</v>
      </c>
      <c r="E21" s="1">
        <f t="shared" si="7"/>
        <v>3727</v>
      </c>
      <c r="F21" s="1">
        <f t="shared" si="7"/>
        <v>7634</v>
      </c>
      <c r="G21" s="1">
        <f t="shared" si="7"/>
        <v>4906</v>
      </c>
      <c r="H21" s="1">
        <f t="shared" si="7"/>
        <v>7626</v>
      </c>
      <c r="I21" s="1">
        <f t="shared" si="7"/>
        <v>8021</v>
      </c>
      <c r="J21" s="1">
        <f t="shared" si="7"/>
        <v>7601</v>
      </c>
      <c r="K21" s="1">
        <f t="shared" si="7"/>
        <v>7437</v>
      </c>
      <c r="L21" s="1">
        <f t="shared" si="7"/>
        <v>7495</v>
      </c>
      <c r="M21" s="1">
        <f t="shared" si="7"/>
        <v>7674</v>
      </c>
      <c r="N21" s="1">
        <f t="shared" si="7"/>
        <v>7818</v>
      </c>
      <c r="O21" s="1">
        <f t="shared" si="7"/>
        <v>7492</v>
      </c>
      <c r="P21" s="1">
        <f t="shared" si="7"/>
        <v>8156</v>
      </c>
      <c r="Q21" s="1">
        <f t="shared" si="7"/>
        <v>10141</v>
      </c>
      <c r="R21" s="1">
        <f t="shared" si="7"/>
        <v>10273</v>
      </c>
      <c r="S21" s="1">
        <f t="shared" si="7"/>
        <v>10384</v>
      </c>
      <c r="T21" s="1">
        <f t="shared" si="7"/>
        <v>12355</v>
      </c>
      <c r="U21" s="1">
        <f t="shared" si="7"/>
        <v>12758</v>
      </c>
      <c r="V21" s="1">
        <f t="shared" si="7"/>
        <v>10906</v>
      </c>
      <c r="W21" s="1">
        <f t="shared" si="7"/>
        <v>10697</v>
      </c>
      <c r="X21" s="1">
        <f t="shared" si="7"/>
        <v>11170</v>
      </c>
      <c r="Y21" s="1">
        <f t="shared" si="7"/>
        <v>11331</v>
      </c>
      <c r="Z21" s="1">
        <f t="shared" si="7"/>
        <v>11249</v>
      </c>
      <c r="AA21" s="1">
        <f t="shared" si="7"/>
        <v>11083</v>
      </c>
      <c r="AB21" s="1">
        <f t="shared" si="7"/>
        <v>11060</v>
      </c>
      <c r="AC21" s="1">
        <f t="shared" si="7"/>
        <v>10340</v>
      </c>
      <c r="AD21" s="1">
        <f t="shared" si="7"/>
        <v>11066</v>
      </c>
      <c r="AE21" s="1">
        <f t="shared" si="7"/>
        <v>10702</v>
      </c>
      <c r="AF21" s="1">
        <f t="shared" si="7"/>
        <v>10272</v>
      </c>
      <c r="AG21" s="1">
        <f t="shared" si="7"/>
        <v>10027</v>
      </c>
      <c r="AH21" s="1">
        <f t="shared" ref="AH21:BI21" si="8">AH22+AH23</f>
        <v>9588</v>
      </c>
      <c r="AI21" s="1">
        <f t="shared" si="8"/>
        <v>9432</v>
      </c>
      <c r="AJ21" s="1">
        <f t="shared" si="8"/>
        <v>7923</v>
      </c>
      <c r="AK21" s="1">
        <f t="shared" si="8"/>
        <v>8070</v>
      </c>
      <c r="AL21" s="1">
        <f t="shared" si="8"/>
        <v>8024</v>
      </c>
      <c r="AM21" s="1">
        <f t="shared" si="8"/>
        <v>7845</v>
      </c>
      <c r="AN21" s="1">
        <f t="shared" si="8"/>
        <v>7973</v>
      </c>
      <c r="AO21" s="1">
        <f t="shared" si="8"/>
        <v>11943</v>
      </c>
      <c r="AP21" s="1">
        <f t="shared" si="8"/>
        <v>11493</v>
      </c>
      <c r="AQ21" s="1">
        <f t="shared" si="8"/>
        <v>11174</v>
      </c>
      <c r="AR21" s="1">
        <f t="shared" si="8"/>
        <v>10799</v>
      </c>
      <c r="AS21" s="1">
        <f t="shared" si="8"/>
        <v>10751</v>
      </c>
      <c r="AT21" s="1">
        <f t="shared" si="8"/>
        <v>10732</v>
      </c>
      <c r="AU21" s="1">
        <f t="shared" si="8"/>
        <v>10653</v>
      </c>
      <c r="AV21" s="1">
        <f t="shared" si="8"/>
        <v>10434</v>
      </c>
      <c r="AW21" s="1">
        <f t="shared" si="8"/>
        <v>9912</v>
      </c>
      <c r="AX21" s="1">
        <f t="shared" si="8"/>
        <v>10047</v>
      </c>
      <c r="AY21" s="1">
        <f t="shared" si="8"/>
        <v>9973</v>
      </c>
      <c r="AZ21" s="1">
        <f t="shared" si="8"/>
        <v>9872</v>
      </c>
      <c r="BA21" s="1">
        <f t="shared" si="8"/>
        <v>10047</v>
      </c>
      <c r="BB21" s="1">
        <f t="shared" si="8"/>
        <v>9993</v>
      </c>
      <c r="BC21" s="1">
        <f t="shared" si="8"/>
        <v>10044</v>
      </c>
      <c r="BD21" s="1">
        <f t="shared" si="8"/>
        <v>9336</v>
      </c>
      <c r="BE21" s="1">
        <f t="shared" si="8"/>
        <v>9337</v>
      </c>
      <c r="BF21" s="1">
        <f t="shared" si="8"/>
        <v>9088</v>
      </c>
      <c r="BG21" s="1">
        <f t="shared" si="8"/>
        <v>9200</v>
      </c>
      <c r="BH21" s="1">
        <f t="shared" si="8"/>
        <v>7673</v>
      </c>
      <c r="BI21" s="1">
        <f t="shared" si="8"/>
        <v>8029</v>
      </c>
    </row>
    <row r="22" spans="1:67" x14ac:dyDescent="0.35">
      <c r="A22" s="1" t="s">
        <v>12</v>
      </c>
      <c r="B22">
        <v>123</v>
      </c>
      <c r="C22">
        <v>80</v>
      </c>
      <c r="D22">
        <v>99</v>
      </c>
      <c r="E22">
        <v>99</v>
      </c>
      <c r="F22">
        <v>199</v>
      </c>
      <c r="G22">
        <v>124</v>
      </c>
      <c r="H22">
        <v>182</v>
      </c>
      <c r="I22">
        <v>202</v>
      </c>
      <c r="J22">
        <v>215</v>
      </c>
      <c r="K22">
        <v>222</v>
      </c>
      <c r="L22">
        <v>250</v>
      </c>
      <c r="M22">
        <v>259</v>
      </c>
      <c r="N22">
        <v>275</v>
      </c>
      <c r="O22">
        <v>260</v>
      </c>
      <c r="P22">
        <v>283</v>
      </c>
      <c r="Q22">
        <v>326</v>
      </c>
      <c r="R22">
        <v>333</v>
      </c>
      <c r="S22">
        <v>303</v>
      </c>
      <c r="T22">
        <v>331</v>
      </c>
      <c r="U22">
        <v>284</v>
      </c>
      <c r="V22">
        <v>225</v>
      </c>
      <c r="W22">
        <v>231</v>
      </c>
      <c r="X22">
        <v>206</v>
      </c>
      <c r="Y22">
        <v>199</v>
      </c>
      <c r="Z22">
        <v>187</v>
      </c>
      <c r="AA22">
        <v>173</v>
      </c>
      <c r="AB22">
        <v>174</v>
      </c>
      <c r="AC22">
        <v>153</v>
      </c>
      <c r="AD22">
        <v>149</v>
      </c>
      <c r="AE22">
        <v>159</v>
      </c>
      <c r="AF22">
        <v>136</v>
      </c>
      <c r="AG22">
        <v>155</v>
      </c>
      <c r="AH22">
        <v>157</v>
      </c>
      <c r="AI22">
        <v>167</v>
      </c>
      <c r="AJ22">
        <v>144</v>
      </c>
      <c r="AK22">
        <v>136</v>
      </c>
      <c r="AL22">
        <v>151</v>
      </c>
      <c r="AM22">
        <v>151</v>
      </c>
      <c r="AN22">
        <v>151</v>
      </c>
      <c r="AO22">
        <v>260</v>
      </c>
      <c r="AP22">
        <v>264</v>
      </c>
      <c r="AQ22">
        <v>219</v>
      </c>
      <c r="AR22">
        <v>196</v>
      </c>
      <c r="AS22">
        <v>222</v>
      </c>
      <c r="AT22">
        <v>198</v>
      </c>
      <c r="AU22">
        <v>225</v>
      </c>
      <c r="AV22">
        <v>218</v>
      </c>
      <c r="AW22">
        <v>236</v>
      </c>
      <c r="AX22">
        <v>220</v>
      </c>
      <c r="AY22">
        <v>199</v>
      </c>
      <c r="AZ22">
        <v>213</v>
      </c>
      <c r="BA22">
        <v>210</v>
      </c>
      <c r="BB22">
        <v>235</v>
      </c>
      <c r="BC22">
        <v>220</v>
      </c>
      <c r="BD22">
        <v>173</v>
      </c>
      <c r="BE22">
        <v>178</v>
      </c>
      <c r="BF22">
        <v>206</v>
      </c>
      <c r="BG22">
        <v>176</v>
      </c>
      <c r="BH22">
        <v>163</v>
      </c>
      <c r="BI22">
        <v>154</v>
      </c>
      <c r="BJ22" s="1"/>
      <c r="BK22" s="1"/>
      <c r="BL22" s="1"/>
      <c r="BM22" s="1"/>
      <c r="BN22" s="1"/>
      <c r="BO22" s="1"/>
    </row>
    <row r="23" spans="1:67" x14ac:dyDescent="0.35">
      <c r="A23" s="1" t="s">
        <v>67</v>
      </c>
      <c r="B23" s="1">
        <v>5025</v>
      </c>
      <c r="C23" s="1">
        <v>3781</v>
      </c>
      <c r="D23" s="1">
        <v>3713</v>
      </c>
      <c r="E23" s="1">
        <v>3628</v>
      </c>
      <c r="F23" s="1">
        <v>7435</v>
      </c>
      <c r="G23" s="1">
        <v>4782</v>
      </c>
      <c r="H23" s="1">
        <v>7444</v>
      </c>
      <c r="I23" s="1">
        <v>7819</v>
      </c>
      <c r="J23" s="1">
        <v>7386</v>
      </c>
      <c r="K23" s="1">
        <v>7215</v>
      </c>
      <c r="L23" s="1">
        <v>7245</v>
      </c>
      <c r="M23" s="1">
        <v>7415</v>
      </c>
      <c r="N23" s="1">
        <v>7543</v>
      </c>
      <c r="O23" s="1">
        <v>7232</v>
      </c>
      <c r="P23" s="1">
        <v>7873</v>
      </c>
      <c r="Q23" s="1">
        <v>9815</v>
      </c>
      <c r="R23" s="1">
        <v>9940</v>
      </c>
      <c r="S23" s="1">
        <v>10081</v>
      </c>
      <c r="T23" s="1">
        <v>12024</v>
      </c>
      <c r="U23" s="1">
        <v>12474</v>
      </c>
      <c r="V23" s="1">
        <v>10681</v>
      </c>
      <c r="W23" s="1">
        <v>10466</v>
      </c>
      <c r="X23" s="1">
        <v>10964</v>
      </c>
      <c r="Y23" s="1">
        <v>11132</v>
      </c>
      <c r="Z23" s="1">
        <v>11062</v>
      </c>
      <c r="AA23" s="1">
        <v>10910</v>
      </c>
      <c r="AB23" s="1">
        <v>10886</v>
      </c>
      <c r="AC23" s="1">
        <v>10187</v>
      </c>
      <c r="AD23" s="1">
        <v>10917</v>
      </c>
      <c r="AE23" s="1">
        <v>10543</v>
      </c>
      <c r="AF23" s="1">
        <v>10136</v>
      </c>
      <c r="AG23" s="1">
        <v>9872</v>
      </c>
      <c r="AH23" s="1">
        <v>9431</v>
      </c>
      <c r="AI23" s="1">
        <v>9265</v>
      </c>
      <c r="AJ23" s="1">
        <v>7779</v>
      </c>
      <c r="AK23" s="1">
        <v>7934</v>
      </c>
      <c r="AL23" s="1">
        <v>7873</v>
      </c>
      <c r="AM23" s="1">
        <v>7694</v>
      </c>
      <c r="AN23" s="1">
        <v>7822</v>
      </c>
      <c r="AO23" s="1">
        <v>11683</v>
      </c>
      <c r="AP23" s="1">
        <v>11229</v>
      </c>
      <c r="AQ23" s="1">
        <v>10955</v>
      </c>
      <c r="AR23" s="1">
        <v>10603</v>
      </c>
      <c r="AS23" s="1">
        <v>10529</v>
      </c>
      <c r="AT23" s="1">
        <v>10534</v>
      </c>
      <c r="AU23" s="1">
        <v>10428</v>
      </c>
      <c r="AV23" s="1">
        <v>10216</v>
      </c>
      <c r="AW23" s="1">
        <v>9676</v>
      </c>
      <c r="AX23" s="1">
        <v>9827</v>
      </c>
      <c r="AY23" s="1">
        <v>9774</v>
      </c>
      <c r="AZ23" s="1">
        <v>9659</v>
      </c>
      <c r="BA23" s="1">
        <v>9837</v>
      </c>
      <c r="BB23" s="1">
        <v>9758</v>
      </c>
      <c r="BC23" s="1">
        <v>9824</v>
      </c>
      <c r="BD23" s="1">
        <v>9163</v>
      </c>
      <c r="BE23" s="1">
        <v>9159</v>
      </c>
      <c r="BF23" s="1">
        <v>8882</v>
      </c>
      <c r="BG23" s="1">
        <v>9024</v>
      </c>
      <c r="BH23" s="1">
        <v>7510</v>
      </c>
      <c r="BI23" s="1">
        <v>7875</v>
      </c>
      <c r="BJ23" s="1"/>
      <c r="BK23" s="1"/>
      <c r="BO23" s="1"/>
    </row>
    <row r="24" spans="1:67" x14ac:dyDescent="0.35"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L24" s="1"/>
    </row>
    <row r="25" spans="1:67" x14ac:dyDescent="0.35">
      <c r="A25" s="1" t="s">
        <v>93</v>
      </c>
      <c r="B25">
        <v>1962</v>
      </c>
      <c r="C25">
        <v>1963</v>
      </c>
      <c r="D25">
        <v>1964</v>
      </c>
      <c r="E25">
        <v>1965</v>
      </c>
      <c r="F25">
        <v>1966</v>
      </c>
      <c r="G25">
        <v>1967</v>
      </c>
      <c r="H25">
        <v>1968</v>
      </c>
      <c r="I25">
        <v>1969</v>
      </c>
      <c r="J25">
        <v>1970</v>
      </c>
      <c r="K25">
        <v>1971</v>
      </c>
      <c r="L25">
        <v>1972</v>
      </c>
      <c r="M25">
        <v>1973</v>
      </c>
      <c r="N25">
        <v>1974</v>
      </c>
      <c r="O25">
        <v>1975</v>
      </c>
      <c r="P25">
        <v>1976</v>
      </c>
      <c r="Q25">
        <v>1977</v>
      </c>
      <c r="R25">
        <v>1978</v>
      </c>
      <c r="S25">
        <v>1979</v>
      </c>
      <c r="T25">
        <v>1980</v>
      </c>
      <c r="U25">
        <v>1981</v>
      </c>
      <c r="V25">
        <v>1982</v>
      </c>
      <c r="W25">
        <v>1983</v>
      </c>
      <c r="X25">
        <v>1984</v>
      </c>
      <c r="Y25">
        <v>1985</v>
      </c>
      <c r="Z25">
        <v>1986</v>
      </c>
      <c r="AA25">
        <v>1987</v>
      </c>
      <c r="AB25">
        <v>1988</v>
      </c>
      <c r="AC25">
        <v>1989</v>
      </c>
      <c r="AD25">
        <v>1990</v>
      </c>
      <c r="AE25">
        <v>1991</v>
      </c>
      <c r="AF25">
        <v>1992</v>
      </c>
      <c r="AG25">
        <v>1993</v>
      </c>
      <c r="AH25">
        <v>1994</v>
      </c>
      <c r="AI25">
        <v>1995</v>
      </c>
      <c r="AJ25">
        <v>1996</v>
      </c>
      <c r="AK25">
        <v>1997</v>
      </c>
      <c r="AL25">
        <v>1998</v>
      </c>
      <c r="AM25">
        <v>1999</v>
      </c>
      <c r="AN25">
        <v>2000</v>
      </c>
      <c r="AO25">
        <v>2001</v>
      </c>
      <c r="AP25">
        <v>2002</v>
      </c>
      <c r="AQ25">
        <v>2003</v>
      </c>
      <c r="AR25">
        <v>2004</v>
      </c>
      <c r="AS25">
        <v>2005</v>
      </c>
      <c r="AT25">
        <v>2006</v>
      </c>
      <c r="AU25">
        <v>2007</v>
      </c>
      <c r="AV25">
        <v>2008</v>
      </c>
      <c r="AW25">
        <v>2009</v>
      </c>
      <c r="AX25">
        <v>2010</v>
      </c>
      <c r="AY25">
        <v>2011</v>
      </c>
      <c r="AZ25">
        <v>2012</v>
      </c>
      <c r="BA25">
        <v>2013</v>
      </c>
      <c r="BB25">
        <v>2014</v>
      </c>
      <c r="BC25">
        <v>2015</v>
      </c>
      <c r="BD25">
        <v>2016</v>
      </c>
      <c r="BE25">
        <v>2017</v>
      </c>
      <c r="BF25">
        <v>2018</v>
      </c>
      <c r="BG25">
        <v>2019</v>
      </c>
      <c r="BH25">
        <v>2020</v>
      </c>
      <c r="BI25">
        <v>2021</v>
      </c>
    </row>
    <row r="26" spans="1:67" x14ac:dyDescent="0.35">
      <c r="A26" s="1" t="s">
        <v>96</v>
      </c>
      <c r="B26" s="1">
        <v>6476</v>
      </c>
      <c r="C26" s="1">
        <v>4700</v>
      </c>
      <c r="D26" s="1">
        <v>4656</v>
      </c>
      <c r="E26" s="1">
        <v>4584</v>
      </c>
      <c r="F26" s="1">
        <v>9241</v>
      </c>
      <c r="G26" s="1">
        <v>5909</v>
      </c>
      <c r="H26" s="1">
        <v>9203</v>
      </c>
      <c r="I26" s="1">
        <v>9531</v>
      </c>
      <c r="J26" s="1">
        <v>9121</v>
      </c>
      <c r="K26" s="1">
        <v>9284</v>
      </c>
      <c r="L26" s="1">
        <v>9083</v>
      </c>
      <c r="M26" s="1">
        <v>9372</v>
      </c>
      <c r="N26" s="1">
        <v>9467</v>
      </c>
      <c r="O26" s="1">
        <v>9548</v>
      </c>
      <c r="P26" s="1">
        <v>10199</v>
      </c>
      <c r="Q26" s="1">
        <v>12481</v>
      </c>
      <c r="R26" s="1">
        <v>12225</v>
      </c>
      <c r="S26" s="1">
        <v>12614</v>
      </c>
      <c r="T26" s="1">
        <v>15211</v>
      </c>
      <c r="U26" s="1">
        <v>15524</v>
      </c>
      <c r="V26" s="1">
        <v>13997</v>
      </c>
      <c r="W26" s="1">
        <v>14091</v>
      </c>
      <c r="X26" s="1">
        <v>14142</v>
      </c>
      <c r="Y26" s="1">
        <v>14195</v>
      </c>
      <c r="Z26" s="1">
        <v>14138</v>
      </c>
      <c r="AA26" s="1">
        <v>14078</v>
      </c>
      <c r="AB26" s="1">
        <v>13870</v>
      </c>
      <c r="AC26" s="1">
        <v>12718</v>
      </c>
      <c r="AD26" s="1">
        <v>13811</v>
      </c>
      <c r="AE26" s="1">
        <v>13631</v>
      </c>
      <c r="AF26" s="1">
        <v>13272</v>
      </c>
      <c r="AG26" s="1">
        <v>12857</v>
      </c>
      <c r="AH26" s="1">
        <v>12286</v>
      </c>
      <c r="AI26" s="1">
        <v>11963</v>
      </c>
      <c r="AJ26" s="1">
        <v>10078</v>
      </c>
      <c r="AK26" s="1">
        <v>10012</v>
      </c>
      <c r="AL26" s="1">
        <v>9773</v>
      </c>
      <c r="AM26" s="1">
        <v>9626</v>
      </c>
      <c r="AN26" s="1">
        <v>9511</v>
      </c>
      <c r="AO26" s="1">
        <v>15332</v>
      </c>
      <c r="AP26" s="1">
        <v>15206</v>
      </c>
      <c r="AQ26" s="1">
        <v>14910</v>
      </c>
      <c r="AR26" s="1">
        <v>14381</v>
      </c>
      <c r="AS26" s="1">
        <v>14253</v>
      </c>
      <c r="AT26" s="1">
        <v>13735</v>
      </c>
      <c r="AU26" s="1">
        <v>13715</v>
      </c>
      <c r="AV26" s="1">
        <v>13626</v>
      </c>
      <c r="AW26" s="1">
        <v>13967</v>
      </c>
      <c r="AX26" s="1">
        <v>14400</v>
      </c>
      <c r="AY26" s="1">
        <v>14241</v>
      </c>
      <c r="AZ26" s="1">
        <v>13895</v>
      </c>
      <c r="BA26" s="1">
        <v>13571</v>
      </c>
      <c r="BB26" s="1">
        <v>13529</v>
      </c>
      <c r="BC26" s="1">
        <v>13575</v>
      </c>
      <c r="BD26" s="1">
        <v>12597</v>
      </c>
      <c r="BE26" s="1">
        <v>12619</v>
      </c>
      <c r="BF26" s="1">
        <v>12089</v>
      </c>
      <c r="BG26" s="1">
        <v>12181</v>
      </c>
      <c r="BH26" s="1">
        <v>10163</v>
      </c>
      <c r="BI26" s="1">
        <v>10680</v>
      </c>
    </row>
    <row r="27" spans="1:67" x14ac:dyDescent="0.35">
      <c r="A27" s="1" t="s">
        <v>94</v>
      </c>
      <c r="B27">
        <v>0</v>
      </c>
      <c r="C27" s="1">
        <v>0</v>
      </c>
      <c r="D27">
        <v>0</v>
      </c>
      <c r="E27" s="1">
        <v>0</v>
      </c>
      <c r="F27" s="1">
        <v>0</v>
      </c>
      <c r="G27" s="1">
        <v>0</v>
      </c>
      <c r="H27" s="1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>
        <v>0</v>
      </c>
      <c r="X27">
        <v>0</v>
      </c>
      <c r="Y27" s="1">
        <v>0</v>
      </c>
      <c r="Z27">
        <v>0</v>
      </c>
      <c r="AA27">
        <v>0</v>
      </c>
      <c r="AB27">
        <v>22</v>
      </c>
      <c r="AC27" s="1">
        <v>15</v>
      </c>
      <c r="AD27">
        <v>17</v>
      </c>
      <c r="AE27">
        <v>16</v>
      </c>
      <c r="AF27" s="1">
        <v>12</v>
      </c>
      <c r="AG27">
        <v>17</v>
      </c>
      <c r="AH27">
        <v>19</v>
      </c>
      <c r="AI27" s="1">
        <v>18</v>
      </c>
      <c r="AJ27">
        <v>13</v>
      </c>
      <c r="AK27">
        <v>18</v>
      </c>
      <c r="AL27" s="1">
        <v>20</v>
      </c>
      <c r="AM27">
        <v>17</v>
      </c>
      <c r="AN27" s="1">
        <v>18</v>
      </c>
      <c r="AO27">
        <v>18</v>
      </c>
      <c r="AP27">
        <v>17</v>
      </c>
      <c r="AQ27">
        <v>26</v>
      </c>
      <c r="AR27">
        <v>23</v>
      </c>
      <c r="AS27">
        <v>31</v>
      </c>
      <c r="AT27">
        <v>26</v>
      </c>
      <c r="AU27">
        <v>15</v>
      </c>
      <c r="AV27">
        <v>19</v>
      </c>
      <c r="AW27">
        <v>21</v>
      </c>
      <c r="AX27">
        <v>36</v>
      </c>
      <c r="AY27">
        <v>21</v>
      </c>
      <c r="AZ27">
        <v>29</v>
      </c>
      <c r="BA27">
        <v>18</v>
      </c>
      <c r="BB27">
        <v>21</v>
      </c>
      <c r="BC27">
        <v>24</v>
      </c>
      <c r="BD27">
        <v>29</v>
      </c>
      <c r="BE27">
        <v>36</v>
      </c>
      <c r="BF27">
        <v>32</v>
      </c>
      <c r="BG27">
        <v>23</v>
      </c>
      <c r="BH27">
        <v>19</v>
      </c>
      <c r="BI27">
        <v>17</v>
      </c>
    </row>
    <row r="28" spans="1:67" x14ac:dyDescent="0.35">
      <c r="A28" s="1" t="s">
        <v>95</v>
      </c>
      <c r="B28" s="1">
        <v>4106</v>
      </c>
      <c r="C28" s="1">
        <v>2972</v>
      </c>
      <c r="D28" s="1">
        <v>2922</v>
      </c>
      <c r="E28" s="1">
        <v>2778</v>
      </c>
      <c r="F28" s="1">
        <v>5579</v>
      </c>
      <c r="G28" s="1">
        <v>3436</v>
      </c>
      <c r="H28" s="1">
        <v>5174</v>
      </c>
      <c r="I28" s="1">
        <v>5299</v>
      </c>
      <c r="J28" s="1">
        <v>4954</v>
      </c>
      <c r="K28" s="1">
        <v>5006</v>
      </c>
      <c r="L28" s="1">
        <v>4726</v>
      </c>
      <c r="M28" s="1">
        <v>4670</v>
      </c>
      <c r="N28" s="1">
        <v>4508</v>
      </c>
      <c r="O28" s="1">
        <v>4387</v>
      </c>
      <c r="P28" s="1">
        <v>4470</v>
      </c>
      <c r="Q28" s="1">
        <v>5151</v>
      </c>
      <c r="R28" s="1">
        <v>4714</v>
      </c>
      <c r="S28" s="1">
        <v>4665</v>
      </c>
      <c r="T28" s="1">
        <v>5257</v>
      </c>
      <c r="U28" s="1">
        <v>5181</v>
      </c>
      <c r="V28" s="1">
        <v>4534</v>
      </c>
      <c r="W28" s="1">
        <v>4473</v>
      </c>
      <c r="X28" s="1">
        <v>4350</v>
      </c>
      <c r="Y28" s="1">
        <v>4157</v>
      </c>
      <c r="Z28" s="1">
        <v>4111</v>
      </c>
      <c r="AA28" s="1">
        <v>3951</v>
      </c>
      <c r="AB28" s="1">
        <v>3812</v>
      </c>
      <c r="AC28" s="1">
        <v>3421</v>
      </c>
      <c r="AD28" s="1">
        <v>3702</v>
      </c>
      <c r="AE28" s="1">
        <v>3721</v>
      </c>
      <c r="AF28" s="1">
        <v>3562</v>
      </c>
      <c r="AG28" s="1">
        <v>3483</v>
      </c>
      <c r="AH28" s="1">
        <v>3237</v>
      </c>
      <c r="AI28" s="1">
        <v>3100</v>
      </c>
      <c r="AJ28" s="1">
        <v>2617</v>
      </c>
      <c r="AK28" s="1">
        <v>2469</v>
      </c>
      <c r="AL28" s="1">
        <v>2350</v>
      </c>
      <c r="AM28" s="1">
        <v>2356</v>
      </c>
      <c r="AN28" s="1">
        <v>2267</v>
      </c>
      <c r="AO28" s="1">
        <v>3770</v>
      </c>
      <c r="AP28" s="1">
        <v>3843</v>
      </c>
      <c r="AQ28" s="1">
        <v>3908</v>
      </c>
      <c r="AR28" s="1">
        <v>3895</v>
      </c>
      <c r="AS28" s="1">
        <v>3824</v>
      </c>
      <c r="AT28" s="1">
        <v>3709</v>
      </c>
      <c r="AU28" s="1">
        <v>3633</v>
      </c>
      <c r="AV28" s="1">
        <v>3444</v>
      </c>
      <c r="AW28" s="1">
        <v>3568</v>
      </c>
      <c r="AX28" s="1">
        <v>3696</v>
      </c>
      <c r="AY28" s="1">
        <v>3774</v>
      </c>
      <c r="AZ28" s="1">
        <v>3691</v>
      </c>
      <c r="BA28" s="1">
        <v>3687</v>
      </c>
      <c r="BB28" s="1">
        <v>3658</v>
      </c>
      <c r="BC28" s="1">
        <v>3712</v>
      </c>
      <c r="BD28" s="1">
        <v>3407</v>
      </c>
      <c r="BE28" s="1">
        <v>3184</v>
      </c>
      <c r="BF28" s="1">
        <v>3048</v>
      </c>
      <c r="BG28" s="1">
        <v>3031</v>
      </c>
      <c r="BH28" s="1">
        <v>2489</v>
      </c>
      <c r="BI28" s="1">
        <v>2685</v>
      </c>
    </row>
    <row r="29" spans="1:67" x14ac:dyDescent="0.35">
      <c r="A29" t="s">
        <v>80</v>
      </c>
      <c r="B29" s="1">
        <f>B26-B27-B28</f>
        <v>2370</v>
      </c>
      <c r="C29" s="1">
        <f t="shared" ref="C29:BI29" si="9">C26-C27-C28</f>
        <v>1728</v>
      </c>
      <c r="D29" s="1">
        <f t="shared" si="9"/>
        <v>1734</v>
      </c>
      <c r="E29" s="1">
        <f t="shared" si="9"/>
        <v>1806</v>
      </c>
      <c r="F29" s="1">
        <f t="shared" si="9"/>
        <v>3662</v>
      </c>
      <c r="G29" s="1">
        <f t="shared" si="9"/>
        <v>2473</v>
      </c>
      <c r="H29" s="1">
        <f t="shared" si="9"/>
        <v>4027</v>
      </c>
      <c r="I29" s="1">
        <f t="shared" si="9"/>
        <v>4232</v>
      </c>
      <c r="J29" s="1">
        <f t="shared" si="9"/>
        <v>4167</v>
      </c>
      <c r="K29" s="1">
        <f t="shared" si="9"/>
        <v>4278</v>
      </c>
      <c r="L29" s="1">
        <f t="shared" si="9"/>
        <v>4357</v>
      </c>
      <c r="M29" s="1">
        <f t="shared" si="9"/>
        <v>4702</v>
      </c>
      <c r="N29" s="1">
        <f t="shared" si="9"/>
        <v>4959</v>
      </c>
      <c r="O29" s="1">
        <f t="shared" si="9"/>
        <v>5161</v>
      </c>
      <c r="P29" s="1">
        <f t="shared" si="9"/>
        <v>5729</v>
      </c>
      <c r="Q29" s="1">
        <f t="shared" si="9"/>
        <v>7330</v>
      </c>
      <c r="R29" s="1">
        <f t="shared" si="9"/>
        <v>7511</v>
      </c>
      <c r="S29" s="1">
        <f t="shared" si="9"/>
        <v>7949</v>
      </c>
      <c r="T29" s="1">
        <f t="shared" si="9"/>
        <v>9954</v>
      </c>
      <c r="U29" s="1">
        <f t="shared" si="9"/>
        <v>10343</v>
      </c>
      <c r="V29" s="1">
        <f t="shared" si="9"/>
        <v>9463</v>
      </c>
      <c r="W29" s="1">
        <f t="shared" si="9"/>
        <v>9618</v>
      </c>
      <c r="X29" s="1">
        <f t="shared" si="9"/>
        <v>9792</v>
      </c>
      <c r="Y29" s="1">
        <f t="shared" si="9"/>
        <v>10038</v>
      </c>
      <c r="Z29" s="1">
        <f t="shared" si="9"/>
        <v>10027</v>
      </c>
      <c r="AA29" s="1">
        <f t="shared" si="9"/>
        <v>10127</v>
      </c>
      <c r="AB29" s="1">
        <f t="shared" si="9"/>
        <v>10036</v>
      </c>
      <c r="AC29" s="1">
        <f t="shared" si="9"/>
        <v>9282</v>
      </c>
      <c r="AD29" s="1">
        <f t="shared" si="9"/>
        <v>10092</v>
      </c>
      <c r="AE29" s="1">
        <f t="shared" si="9"/>
        <v>9894</v>
      </c>
      <c r="AF29" s="1">
        <f t="shared" si="9"/>
        <v>9698</v>
      </c>
      <c r="AG29" s="1">
        <f t="shared" si="9"/>
        <v>9357</v>
      </c>
      <c r="AH29" s="1">
        <f t="shared" si="9"/>
        <v>9030</v>
      </c>
      <c r="AI29" s="1">
        <f t="shared" si="9"/>
        <v>8845</v>
      </c>
      <c r="AJ29" s="1">
        <f t="shared" si="9"/>
        <v>7448</v>
      </c>
      <c r="AK29" s="1">
        <f t="shared" si="9"/>
        <v>7525</v>
      </c>
      <c r="AL29" s="1">
        <f t="shared" si="9"/>
        <v>7403</v>
      </c>
      <c r="AM29" s="1">
        <f t="shared" si="9"/>
        <v>7253</v>
      </c>
      <c r="AN29" s="1">
        <f t="shared" si="9"/>
        <v>7226</v>
      </c>
      <c r="AO29" s="1">
        <f t="shared" si="9"/>
        <v>11544</v>
      </c>
      <c r="AP29" s="1">
        <f t="shared" si="9"/>
        <v>11346</v>
      </c>
      <c r="AQ29" s="1">
        <f t="shared" si="9"/>
        <v>10976</v>
      </c>
      <c r="AR29" s="1">
        <f t="shared" si="9"/>
        <v>10463</v>
      </c>
      <c r="AS29" s="1">
        <f t="shared" si="9"/>
        <v>10398</v>
      </c>
      <c r="AT29" s="1">
        <f t="shared" si="9"/>
        <v>10000</v>
      </c>
      <c r="AU29" s="1">
        <f t="shared" si="9"/>
        <v>10067</v>
      </c>
      <c r="AV29" s="1">
        <f t="shared" si="9"/>
        <v>10163</v>
      </c>
      <c r="AW29" s="1">
        <f t="shared" si="9"/>
        <v>10378</v>
      </c>
      <c r="AX29" s="1">
        <f t="shared" si="9"/>
        <v>10668</v>
      </c>
      <c r="AY29" s="1">
        <f t="shared" si="9"/>
        <v>10446</v>
      </c>
      <c r="AZ29" s="1">
        <f t="shared" si="9"/>
        <v>10175</v>
      </c>
      <c r="BA29" s="1">
        <f t="shared" si="9"/>
        <v>9866</v>
      </c>
      <c r="BB29" s="1">
        <f t="shared" si="9"/>
        <v>9850</v>
      </c>
      <c r="BC29" s="1">
        <f t="shared" si="9"/>
        <v>9839</v>
      </c>
      <c r="BD29" s="1">
        <f t="shared" si="9"/>
        <v>9161</v>
      </c>
      <c r="BE29" s="1">
        <f t="shared" si="9"/>
        <v>9399</v>
      </c>
      <c r="BF29" s="1">
        <f t="shared" si="9"/>
        <v>9009</v>
      </c>
      <c r="BG29" s="1">
        <f t="shared" si="9"/>
        <v>9127</v>
      </c>
      <c r="BH29" s="1">
        <f t="shared" si="9"/>
        <v>7655</v>
      </c>
      <c r="BI29" s="1">
        <f t="shared" si="9"/>
        <v>7978</v>
      </c>
    </row>
    <row r="30" spans="1:67" x14ac:dyDescent="0.35">
      <c r="A30" s="1" t="s">
        <v>65</v>
      </c>
      <c r="B30">
        <v>166</v>
      </c>
      <c r="C30" s="1">
        <v>130</v>
      </c>
      <c r="D30">
        <v>121</v>
      </c>
      <c r="E30" s="1">
        <v>112</v>
      </c>
      <c r="F30" s="1">
        <v>211</v>
      </c>
      <c r="G30" s="1">
        <v>115</v>
      </c>
      <c r="H30" s="1">
        <v>209</v>
      </c>
      <c r="I30">
        <v>198</v>
      </c>
      <c r="J30">
        <v>216</v>
      </c>
      <c r="K30">
        <v>327</v>
      </c>
      <c r="L30">
        <v>282</v>
      </c>
      <c r="M30">
        <v>276</v>
      </c>
      <c r="N30">
        <v>277</v>
      </c>
      <c r="O30" s="1">
        <v>469</v>
      </c>
      <c r="P30" s="1">
        <v>457</v>
      </c>
      <c r="Q30" s="1">
        <v>581</v>
      </c>
      <c r="R30" s="1">
        <v>483</v>
      </c>
      <c r="S30" s="1">
        <v>501</v>
      </c>
      <c r="T30">
        <v>648</v>
      </c>
      <c r="U30" s="1">
        <v>743</v>
      </c>
      <c r="V30">
        <v>809</v>
      </c>
      <c r="W30">
        <v>931</v>
      </c>
      <c r="X30">
        <v>792</v>
      </c>
      <c r="Y30" s="1">
        <v>743</v>
      </c>
      <c r="Z30">
        <v>733</v>
      </c>
      <c r="AA30">
        <v>657</v>
      </c>
      <c r="AB30">
        <v>531</v>
      </c>
      <c r="AC30" s="1">
        <v>488</v>
      </c>
      <c r="AD30">
        <v>568</v>
      </c>
      <c r="AE30">
        <v>621</v>
      </c>
      <c r="AF30" s="1">
        <v>697</v>
      </c>
      <c r="AG30">
        <v>627</v>
      </c>
      <c r="AH30">
        <v>583</v>
      </c>
      <c r="AI30" s="1">
        <v>506</v>
      </c>
      <c r="AJ30">
        <v>385</v>
      </c>
      <c r="AK30">
        <v>416</v>
      </c>
      <c r="AL30" s="1">
        <v>370</v>
      </c>
      <c r="AM30">
        <v>347</v>
      </c>
      <c r="AN30" s="1">
        <v>292</v>
      </c>
      <c r="AO30">
        <v>499</v>
      </c>
      <c r="AP30">
        <v>622</v>
      </c>
      <c r="AQ30">
        <v>640</v>
      </c>
      <c r="AR30">
        <v>594</v>
      </c>
      <c r="AS30">
        <v>550</v>
      </c>
      <c r="AT30">
        <v>517</v>
      </c>
      <c r="AU30">
        <v>443</v>
      </c>
      <c r="AV30">
        <v>508</v>
      </c>
      <c r="AW30">
        <v>782</v>
      </c>
      <c r="AX30">
        <v>907</v>
      </c>
      <c r="AY30">
        <v>921</v>
      </c>
      <c r="AZ30">
        <v>806</v>
      </c>
      <c r="BA30">
        <v>716</v>
      </c>
      <c r="BB30">
        <v>680</v>
      </c>
      <c r="BC30">
        <v>533</v>
      </c>
      <c r="BD30">
        <v>481</v>
      </c>
      <c r="BE30">
        <v>405</v>
      </c>
      <c r="BF30">
        <v>361</v>
      </c>
      <c r="BG30">
        <v>362</v>
      </c>
      <c r="BH30">
        <v>368</v>
      </c>
      <c r="BI30">
        <v>493</v>
      </c>
    </row>
    <row r="31" spans="1:67" x14ac:dyDescent="0.35">
      <c r="A31" s="1" t="s">
        <v>11</v>
      </c>
      <c r="B31" s="1">
        <f t="shared" ref="B31:AG31" si="10">B32+B33</f>
        <v>2204</v>
      </c>
      <c r="C31" s="1">
        <f t="shared" si="10"/>
        <v>1598</v>
      </c>
      <c r="D31" s="1">
        <f t="shared" si="10"/>
        <v>1613</v>
      </c>
      <c r="E31" s="1">
        <f t="shared" si="10"/>
        <v>1694</v>
      </c>
      <c r="F31" s="1">
        <f t="shared" si="10"/>
        <v>3451</v>
      </c>
      <c r="G31" s="1">
        <f t="shared" si="10"/>
        <v>2358</v>
      </c>
      <c r="H31" s="1">
        <f t="shared" si="10"/>
        <v>3818</v>
      </c>
      <c r="I31" s="1">
        <f t="shared" si="10"/>
        <v>4034</v>
      </c>
      <c r="J31" s="1">
        <f t="shared" si="10"/>
        <v>3951</v>
      </c>
      <c r="K31" s="1">
        <f t="shared" si="10"/>
        <v>3951</v>
      </c>
      <c r="L31" s="1">
        <f t="shared" si="10"/>
        <v>4075</v>
      </c>
      <c r="M31" s="1">
        <f t="shared" si="10"/>
        <v>4426</v>
      </c>
      <c r="N31" s="1">
        <f t="shared" si="10"/>
        <v>4682</v>
      </c>
      <c r="O31" s="1">
        <f t="shared" si="10"/>
        <v>4692</v>
      </c>
      <c r="P31" s="1">
        <f t="shared" si="10"/>
        <v>5272</v>
      </c>
      <c r="Q31" s="1">
        <f t="shared" si="10"/>
        <v>6749</v>
      </c>
      <c r="R31" s="1">
        <f t="shared" si="10"/>
        <v>7028</v>
      </c>
      <c r="S31" s="1">
        <f t="shared" si="10"/>
        <v>7448</v>
      </c>
      <c r="T31" s="1">
        <f t="shared" si="10"/>
        <v>9306</v>
      </c>
      <c r="U31" s="1">
        <f t="shared" si="10"/>
        <v>9600</v>
      </c>
      <c r="V31" s="1">
        <f t="shared" si="10"/>
        <v>8654</v>
      </c>
      <c r="W31" s="1">
        <f t="shared" si="10"/>
        <v>8687</v>
      </c>
      <c r="X31" s="1">
        <f t="shared" si="10"/>
        <v>9000</v>
      </c>
      <c r="Y31" s="1">
        <f t="shared" si="10"/>
        <v>9295</v>
      </c>
      <c r="Z31" s="1">
        <f t="shared" si="10"/>
        <v>9294</v>
      </c>
      <c r="AA31" s="1">
        <f t="shared" si="10"/>
        <v>9470</v>
      </c>
      <c r="AB31" s="1">
        <f t="shared" si="10"/>
        <v>9505</v>
      </c>
      <c r="AC31" s="1">
        <f t="shared" si="10"/>
        <v>8794</v>
      </c>
      <c r="AD31" s="1">
        <f t="shared" si="10"/>
        <v>9524</v>
      </c>
      <c r="AE31" s="1">
        <f t="shared" si="10"/>
        <v>9273</v>
      </c>
      <c r="AF31" s="1">
        <f t="shared" si="10"/>
        <v>9001</v>
      </c>
      <c r="AG31" s="1">
        <f t="shared" si="10"/>
        <v>8730</v>
      </c>
      <c r="AH31" s="1">
        <f t="shared" ref="AH31:BI31" si="11">AH32+AH33</f>
        <v>8447</v>
      </c>
      <c r="AI31" s="1">
        <f t="shared" si="11"/>
        <v>8339</v>
      </c>
      <c r="AJ31" s="1">
        <f t="shared" si="11"/>
        <v>7063</v>
      </c>
      <c r="AK31" s="1">
        <f t="shared" si="11"/>
        <v>7109</v>
      </c>
      <c r="AL31" s="1">
        <f t="shared" si="11"/>
        <v>7033</v>
      </c>
      <c r="AM31" s="1">
        <f t="shared" si="11"/>
        <v>6906</v>
      </c>
      <c r="AN31" s="1">
        <f t="shared" si="11"/>
        <v>6934</v>
      </c>
      <c r="AO31" s="1">
        <f t="shared" si="11"/>
        <v>11045</v>
      </c>
      <c r="AP31" s="1">
        <f t="shared" si="11"/>
        <v>10724</v>
      </c>
      <c r="AQ31" s="1">
        <f t="shared" si="11"/>
        <v>10336</v>
      </c>
      <c r="AR31" s="1">
        <f t="shared" si="11"/>
        <v>9869</v>
      </c>
      <c r="AS31" s="1">
        <f t="shared" si="11"/>
        <v>9848</v>
      </c>
      <c r="AT31" s="1">
        <f t="shared" si="11"/>
        <v>9483</v>
      </c>
      <c r="AU31" s="1">
        <f t="shared" si="11"/>
        <v>9624</v>
      </c>
      <c r="AV31" s="1">
        <f t="shared" si="11"/>
        <v>9655</v>
      </c>
      <c r="AW31" s="1">
        <f t="shared" si="11"/>
        <v>9596</v>
      </c>
      <c r="AX31" s="1">
        <f t="shared" si="11"/>
        <v>9761</v>
      </c>
      <c r="AY31" s="1">
        <f t="shared" si="11"/>
        <v>9525</v>
      </c>
      <c r="AZ31" s="1">
        <f t="shared" si="11"/>
        <v>9369</v>
      </c>
      <c r="BA31" s="1">
        <f t="shared" si="11"/>
        <v>9150</v>
      </c>
      <c r="BB31" s="1">
        <f t="shared" si="11"/>
        <v>9170</v>
      </c>
      <c r="BC31" s="1">
        <f t="shared" si="11"/>
        <v>9306</v>
      </c>
      <c r="BD31" s="1">
        <f t="shared" si="11"/>
        <v>8680</v>
      </c>
      <c r="BE31" s="1">
        <f t="shared" si="11"/>
        <v>8994</v>
      </c>
      <c r="BF31" s="1">
        <f t="shared" si="11"/>
        <v>8648</v>
      </c>
      <c r="BG31" s="1">
        <f t="shared" si="11"/>
        <v>8765</v>
      </c>
      <c r="BH31" s="1">
        <f t="shared" si="11"/>
        <v>7287</v>
      </c>
      <c r="BI31" s="1">
        <f t="shared" si="11"/>
        <v>7485</v>
      </c>
    </row>
    <row r="32" spans="1:67" x14ac:dyDescent="0.35">
      <c r="A32" s="1" t="s">
        <v>12</v>
      </c>
      <c r="B32">
        <v>153</v>
      </c>
      <c r="C32">
        <v>123</v>
      </c>
      <c r="D32">
        <v>121</v>
      </c>
      <c r="E32" s="1">
        <v>128</v>
      </c>
      <c r="F32" s="1">
        <v>290</v>
      </c>
      <c r="G32" s="1">
        <v>195</v>
      </c>
      <c r="H32" s="1">
        <v>316</v>
      </c>
      <c r="I32" s="1">
        <v>346</v>
      </c>
      <c r="J32">
        <v>341</v>
      </c>
      <c r="K32" s="1">
        <v>393</v>
      </c>
      <c r="L32">
        <v>429</v>
      </c>
      <c r="M32">
        <v>460</v>
      </c>
      <c r="N32">
        <v>515</v>
      </c>
      <c r="O32" s="1">
        <v>535</v>
      </c>
      <c r="P32">
        <v>551</v>
      </c>
      <c r="Q32">
        <v>644</v>
      </c>
      <c r="R32">
        <v>647</v>
      </c>
      <c r="S32" s="1">
        <v>647</v>
      </c>
      <c r="T32">
        <v>737</v>
      </c>
      <c r="U32">
        <v>694</v>
      </c>
      <c r="V32" s="1">
        <v>607</v>
      </c>
      <c r="W32">
        <v>632</v>
      </c>
      <c r="X32">
        <v>641</v>
      </c>
      <c r="Y32" s="1">
        <v>581</v>
      </c>
      <c r="Z32">
        <v>540</v>
      </c>
      <c r="AA32">
        <v>530</v>
      </c>
      <c r="AB32" s="1">
        <v>503</v>
      </c>
      <c r="AC32">
        <v>465</v>
      </c>
      <c r="AD32" s="1">
        <v>495</v>
      </c>
      <c r="AE32">
        <v>470</v>
      </c>
      <c r="AF32">
        <v>472</v>
      </c>
      <c r="AG32">
        <v>498</v>
      </c>
      <c r="AH32">
        <v>450</v>
      </c>
      <c r="AI32">
        <v>498</v>
      </c>
      <c r="AJ32">
        <v>410</v>
      </c>
      <c r="AK32">
        <v>450</v>
      </c>
      <c r="AL32">
        <v>455</v>
      </c>
      <c r="AM32">
        <v>448</v>
      </c>
      <c r="AN32">
        <v>442</v>
      </c>
      <c r="AO32">
        <v>694</v>
      </c>
      <c r="AP32">
        <v>766</v>
      </c>
      <c r="AQ32">
        <v>706</v>
      </c>
      <c r="AR32">
        <v>706</v>
      </c>
      <c r="AS32">
        <v>762</v>
      </c>
      <c r="AT32">
        <v>666</v>
      </c>
      <c r="AU32">
        <v>709</v>
      </c>
      <c r="AV32">
        <v>714</v>
      </c>
      <c r="AW32">
        <v>793</v>
      </c>
      <c r="AX32">
        <v>744</v>
      </c>
      <c r="AY32">
        <v>742</v>
      </c>
      <c r="AZ32">
        <v>696</v>
      </c>
      <c r="BA32">
        <v>701</v>
      </c>
      <c r="BB32">
        <v>731</v>
      </c>
      <c r="BC32">
        <v>708</v>
      </c>
      <c r="BD32">
        <v>630</v>
      </c>
      <c r="BE32">
        <v>648</v>
      </c>
      <c r="BF32">
        <v>675</v>
      </c>
      <c r="BG32">
        <v>665</v>
      </c>
      <c r="BH32">
        <v>535</v>
      </c>
      <c r="BI32">
        <v>524</v>
      </c>
    </row>
    <row r="33" spans="1:67" x14ac:dyDescent="0.35">
      <c r="A33" s="1" t="s">
        <v>67</v>
      </c>
      <c r="B33" s="1">
        <v>2051</v>
      </c>
      <c r="C33" s="1">
        <v>1475</v>
      </c>
      <c r="D33" s="1">
        <v>1492</v>
      </c>
      <c r="E33" s="1">
        <v>1566</v>
      </c>
      <c r="F33" s="1">
        <v>3161</v>
      </c>
      <c r="G33" s="1">
        <v>2163</v>
      </c>
      <c r="H33" s="1">
        <v>3502</v>
      </c>
      <c r="I33" s="1">
        <v>3688</v>
      </c>
      <c r="J33" s="1">
        <v>3610</v>
      </c>
      <c r="K33" s="1">
        <v>3558</v>
      </c>
      <c r="L33" s="1">
        <v>3646</v>
      </c>
      <c r="M33" s="1">
        <v>3966</v>
      </c>
      <c r="N33" s="1">
        <v>4167</v>
      </c>
      <c r="O33" s="1">
        <v>4157</v>
      </c>
      <c r="P33" s="1">
        <v>4721</v>
      </c>
      <c r="Q33" s="1">
        <v>6105</v>
      </c>
      <c r="R33" s="1">
        <v>6381</v>
      </c>
      <c r="S33" s="1">
        <v>6801</v>
      </c>
      <c r="T33" s="1">
        <v>8569</v>
      </c>
      <c r="U33" s="1">
        <v>8906</v>
      </c>
      <c r="V33" s="1">
        <v>8047</v>
      </c>
      <c r="W33" s="1">
        <v>8055</v>
      </c>
      <c r="X33" s="1">
        <v>8359</v>
      </c>
      <c r="Y33" s="1">
        <v>8714</v>
      </c>
      <c r="Z33" s="1">
        <v>8754</v>
      </c>
      <c r="AA33" s="1">
        <v>8940</v>
      </c>
      <c r="AB33" s="1">
        <v>9002</v>
      </c>
      <c r="AC33" s="1">
        <v>8329</v>
      </c>
      <c r="AD33" s="1">
        <v>9029</v>
      </c>
      <c r="AE33" s="1">
        <v>8803</v>
      </c>
      <c r="AF33" s="1">
        <v>8529</v>
      </c>
      <c r="AG33" s="1">
        <v>8232</v>
      </c>
      <c r="AH33" s="1">
        <v>7997</v>
      </c>
      <c r="AI33" s="1">
        <v>7841</v>
      </c>
      <c r="AJ33" s="1">
        <v>6653</v>
      </c>
      <c r="AK33" s="1">
        <v>6659</v>
      </c>
      <c r="AL33" s="1">
        <v>6578</v>
      </c>
      <c r="AM33" s="1">
        <v>6458</v>
      </c>
      <c r="AN33" s="1">
        <v>6492</v>
      </c>
      <c r="AO33" s="1">
        <v>10351</v>
      </c>
      <c r="AP33" s="1">
        <v>9958</v>
      </c>
      <c r="AQ33" s="1">
        <v>9630</v>
      </c>
      <c r="AR33" s="1">
        <v>9163</v>
      </c>
      <c r="AS33" s="1">
        <v>9086</v>
      </c>
      <c r="AT33" s="1">
        <v>8817</v>
      </c>
      <c r="AU33" s="1">
        <v>8915</v>
      </c>
      <c r="AV33" s="1">
        <v>8941</v>
      </c>
      <c r="AW33" s="1">
        <v>8803</v>
      </c>
      <c r="AX33" s="1">
        <v>9017</v>
      </c>
      <c r="AY33" s="1">
        <v>8783</v>
      </c>
      <c r="AZ33" s="1">
        <v>8673</v>
      </c>
      <c r="BA33" s="1">
        <v>8449</v>
      </c>
      <c r="BB33" s="1">
        <v>8439</v>
      </c>
      <c r="BC33" s="1">
        <v>8598</v>
      </c>
      <c r="BD33" s="1">
        <v>8050</v>
      </c>
      <c r="BE33" s="1">
        <v>8346</v>
      </c>
      <c r="BF33" s="1">
        <v>7973</v>
      </c>
      <c r="BG33" s="1">
        <v>8100</v>
      </c>
      <c r="BH33" s="1">
        <v>6752</v>
      </c>
      <c r="BI33" s="1">
        <v>6961</v>
      </c>
    </row>
    <row r="35" spans="1:67" x14ac:dyDescent="0.35">
      <c r="A35" t="s">
        <v>74</v>
      </c>
      <c r="B35" s="1"/>
      <c r="C35" s="1"/>
      <c r="D35" s="1"/>
      <c r="E35" s="1"/>
      <c r="F35" s="1"/>
      <c r="G35" s="1"/>
      <c r="H35" s="1"/>
      <c r="I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67" x14ac:dyDescent="0.35">
      <c r="A36" t="s">
        <v>81</v>
      </c>
      <c r="B36" s="1"/>
      <c r="C36" s="1"/>
      <c r="D36" s="1"/>
      <c r="E36" s="1"/>
      <c r="F36" s="1"/>
      <c r="G36" s="1"/>
      <c r="H36" s="1"/>
      <c r="I36" s="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6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67" x14ac:dyDescent="0.35">
      <c r="A38" s="1" t="s">
        <v>97</v>
      </c>
      <c r="B38">
        <v>1962</v>
      </c>
      <c r="C38">
        <v>1963</v>
      </c>
      <c r="D38">
        <v>1964</v>
      </c>
      <c r="E38">
        <v>1965</v>
      </c>
      <c r="F38">
        <v>1966</v>
      </c>
      <c r="G38">
        <v>1967</v>
      </c>
      <c r="H38">
        <v>1968</v>
      </c>
      <c r="I38">
        <v>1969</v>
      </c>
      <c r="J38">
        <v>1970</v>
      </c>
      <c r="K38">
        <v>1971</v>
      </c>
      <c r="L38">
        <v>1972</v>
      </c>
      <c r="M38">
        <v>1973</v>
      </c>
      <c r="N38">
        <v>1974</v>
      </c>
      <c r="O38">
        <v>1975</v>
      </c>
      <c r="P38">
        <v>1976</v>
      </c>
      <c r="Q38">
        <v>1977</v>
      </c>
      <c r="R38">
        <v>1978</v>
      </c>
      <c r="S38">
        <v>1979</v>
      </c>
      <c r="T38">
        <v>1980</v>
      </c>
      <c r="U38">
        <v>1981</v>
      </c>
      <c r="V38">
        <v>1982</v>
      </c>
      <c r="W38">
        <v>1983</v>
      </c>
      <c r="X38">
        <v>1984</v>
      </c>
      <c r="Y38">
        <v>1985</v>
      </c>
      <c r="Z38">
        <v>1986</v>
      </c>
      <c r="AA38">
        <v>1987</v>
      </c>
      <c r="AB38">
        <v>1988</v>
      </c>
      <c r="AC38">
        <v>1989</v>
      </c>
      <c r="AD38">
        <v>1990</v>
      </c>
      <c r="AE38">
        <v>1991</v>
      </c>
      <c r="AF38">
        <v>1992</v>
      </c>
      <c r="AG38">
        <v>1993</v>
      </c>
      <c r="AH38">
        <v>1994</v>
      </c>
      <c r="AI38">
        <v>1995</v>
      </c>
      <c r="AJ38">
        <v>1996</v>
      </c>
      <c r="AK38">
        <v>1997</v>
      </c>
      <c r="AL38">
        <v>1998</v>
      </c>
      <c r="AM38">
        <v>1999</v>
      </c>
      <c r="AN38">
        <v>2000</v>
      </c>
      <c r="AO38">
        <v>2001</v>
      </c>
      <c r="AP38">
        <v>2002</v>
      </c>
      <c r="AQ38">
        <v>2003</v>
      </c>
      <c r="AR38">
        <v>2004</v>
      </c>
      <c r="AS38">
        <v>2005</v>
      </c>
      <c r="AT38">
        <v>2006</v>
      </c>
      <c r="AU38">
        <v>2007</v>
      </c>
      <c r="AV38">
        <v>2008</v>
      </c>
      <c r="AW38">
        <v>2009</v>
      </c>
      <c r="AX38">
        <v>2010</v>
      </c>
      <c r="AY38">
        <v>2011</v>
      </c>
      <c r="AZ38">
        <v>2012</v>
      </c>
      <c r="BA38">
        <v>2013</v>
      </c>
      <c r="BB38">
        <v>2014</v>
      </c>
      <c r="BC38">
        <v>2015</v>
      </c>
      <c r="BD38">
        <v>2016</v>
      </c>
      <c r="BE38">
        <v>2017</v>
      </c>
      <c r="BF38">
        <v>2018</v>
      </c>
      <c r="BG38">
        <v>2019</v>
      </c>
      <c r="BH38">
        <v>2020</v>
      </c>
      <c r="BI38">
        <v>2021</v>
      </c>
    </row>
    <row r="39" spans="1:67" x14ac:dyDescent="0.35">
      <c r="A39" s="1" t="s">
        <v>96</v>
      </c>
      <c r="B39" s="10">
        <f t="shared" ref="B39:AG39" si="12">B6/B$6</f>
        <v>1</v>
      </c>
      <c r="C39" s="10">
        <f t="shared" si="12"/>
        <v>1</v>
      </c>
      <c r="D39" s="10">
        <f t="shared" si="12"/>
        <v>1</v>
      </c>
      <c r="E39" s="10">
        <f t="shared" si="12"/>
        <v>1</v>
      </c>
      <c r="F39" s="10">
        <f t="shared" si="12"/>
        <v>1</v>
      </c>
      <c r="G39" s="10">
        <f t="shared" si="12"/>
        <v>1</v>
      </c>
      <c r="H39" s="10">
        <f t="shared" si="12"/>
        <v>1</v>
      </c>
      <c r="I39" s="10">
        <f t="shared" si="12"/>
        <v>1</v>
      </c>
      <c r="J39" s="10">
        <f t="shared" si="12"/>
        <v>1</v>
      </c>
      <c r="K39" s="10">
        <f t="shared" si="12"/>
        <v>1</v>
      </c>
      <c r="L39" s="10">
        <f t="shared" si="12"/>
        <v>1</v>
      </c>
      <c r="M39" s="10">
        <f t="shared" si="12"/>
        <v>1</v>
      </c>
      <c r="N39" s="10">
        <f t="shared" si="12"/>
        <v>1</v>
      </c>
      <c r="O39" s="10">
        <f t="shared" si="12"/>
        <v>1</v>
      </c>
      <c r="P39" s="10">
        <f t="shared" si="12"/>
        <v>1</v>
      </c>
      <c r="Q39" s="10">
        <f t="shared" si="12"/>
        <v>1</v>
      </c>
      <c r="R39" s="10">
        <f t="shared" si="12"/>
        <v>1</v>
      </c>
      <c r="S39" s="10">
        <f t="shared" si="12"/>
        <v>1</v>
      </c>
      <c r="T39" s="10">
        <f t="shared" si="12"/>
        <v>1</v>
      </c>
      <c r="U39" s="10">
        <f t="shared" si="12"/>
        <v>1</v>
      </c>
      <c r="V39" s="10">
        <f t="shared" si="12"/>
        <v>1</v>
      </c>
      <c r="W39" s="10">
        <f t="shared" si="12"/>
        <v>1</v>
      </c>
      <c r="X39" s="10">
        <f t="shared" si="12"/>
        <v>1</v>
      </c>
      <c r="Y39" s="10">
        <f t="shared" si="12"/>
        <v>1</v>
      </c>
      <c r="Z39" s="10">
        <f t="shared" si="12"/>
        <v>1</v>
      </c>
      <c r="AA39" s="10">
        <f t="shared" si="12"/>
        <v>1</v>
      </c>
      <c r="AB39" s="10">
        <f t="shared" si="12"/>
        <v>1</v>
      </c>
      <c r="AC39" s="10">
        <f t="shared" si="12"/>
        <v>1</v>
      </c>
      <c r="AD39" s="10">
        <f t="shared" si="12"/>
        <v>1</v>
      </c>
      <c r="AE39" s="10">
        <f t="shared" si="12"/>
        <v>1</v>
      </c>
      <c r="AF39" s="10">
        <f t="shared" si="12"/>
        <v>1</v>
      </c>
      <c r="AG39" s="10">
        <f t="shared" si="12"/>
        <v>1</v>
      </c>
      <c r="AH39" s="10">
        <f t="shared" ref="AH39:BI39" si="13">AH6/AH$6</f>
        <v>1</v>
      </c>
      <c r="AI39" s="10">
        <f t="shared" si="13"/>
        <v>1</v>
      </c>
      <c r="AJ39" s="10">
        <f t="shared" si="13"/>
        <v>1</v>
      </c>
      <c r="AK39" s="10">
        <f t="shared" si="13"/>
        <v>1</v>
      </c>
      <c r="AL39" s="10">
        <f t="shared" si="13"/>
        <v>1</v>
      </c>
      <c r="AM39" s="10">
        <f t="shared" si="13"/>
        <v>1</v>
      </c>
      <c r="AN39" s="10">
        <f t="shared" si="13"/>
        <v>1</v>
      </c>
      <c r="AO39" s="10">
        <f t="shared" si="13"/>
        <v>1</v>
      </c>
      <c r="AP39" s="10">
        <f t="shared" si="13"/>
        <v>1</v>
      </c>
      <c r="AQ39" s="10">
        <f t="shared" si="13"/>
        <v>1</v>
      </c>
      <c r="AR39" s="10">
        <f t="shared" si="13"/>
        <v>1</v>
      </c>
      <c r="AS39" s="10">
        <f t="shared" si="13"/>
        <v>1</v>
      </c>
      <c r="AT39" s="10">
        <f t="shared" si="13"/>
        <v>1</v>
      </c>
      <c r="AU39" s="10">
        <f t="shared" si="13"/>
        <v>1</v>
      </c>
      <c r="AV39" s="10">
        <f t="shared" si="13"/>
        <v>1</v>
      </c>
      <c r="AW39" s="10">
        <f t="shared" si="13"/>
        <v>1</v>
      </c>
      <c r="AX39" s="10">
        <f t="shared" si="13"/>
        <v>1</v>
      </c>
      <c r="AY39" s="10">
        <f t="shared" si="13"/>
        <v>1</v>
      </c>
      <c r="AZ39" s="10">
        <f t="shared" si="13"/>
        <v>1</v>
      </c>
      <c r="BA39" s="10">
        <f t="shared" si="13"/>
        <v>1</v>
      </c>
      <c r="BB39" s="10">
        <f t="shared" si="13"/>
        <v>1</v>
      </c>
      <c r="BC39" s="10">
        <f t="shared" si="13"/>
        <v>1</v>
      </c>
      <c r="BD39" s="10">
        <f t="shared" si="13"/>
        <v>1</v>
      </c>
      <c r="BE39" s="10">
        <f t="shared" si="13"/>
        <v>1</v>
      </c>
      <c r="BF39" s="10">
        <f t="shared" si="13"/>
        <v>1</v>
      </c>
      <c r="BG39" s="10">
        <f t="shared" si="13"/>
        <v>1</v>
      </c>
      <c r="BH39" s="10">
        <f t="shared" si="13"/>
        <v>1</v>
      </c>
      <c r="BI39" s="10">
        <f t="shared" si="13"/>
        <v>1</v>
      </c>
      <c r="BJ39" s="1"/>
      <c r="BK39" s="1"/>
      <c r="BL39" s="1"/>
      <c r="BM39" s="1"/>
    </row>
    <row r="40" spans="1:67" x14ac:dyDescent="0.35">
      <c r="A40" s="1" t="s">
        <v>94</v>
      </c>
      <c r="B40" s="10">
        <f t="shared" ref="B40:AG40" si="14">B7/B$6</f>
        <v>1.6863543788187371E-2</v>
      </c>
      <c r="C40" s="10">
        <f t="shared" si="14"/>
        <v>1.3710747456877488E-2</v>
      </c>
      <c r="D40" s="10">
        <f t="shared" si="14"/>
        <v>1.6930149119856488E-2</v>
      </c>
      <c r="E40" s="10">
        <f t="shared" si="14"/>
        <v>1.5388148828663299E-2</v>
      </c>
      <c r="F40" s="10">
        <f t="shared" si="14"/>
        <v>1.6172047891959373E-2</v>
      </c>
      <c r="G40" s="10">
        <f t="shared" si="14"/>
        <v>1.3259766841683724E-2</v>
      </c>
      <c r="H40" s="10">
        <f t="shared" si="14"/>
        <v>1.3436249285305889E-2</v>
      </c>
      <c r="I40" s="10">
        <f t="shared" si="14"/>
        <v>1.4169265277093933E-2</v>
      </c>
      <c r="J40" s="10">
        <f t="shared" si="14"/>
        <v>1.4223694733234319E-2</v>
      </c>
      <c r="K40" s="10">
        <f t="shared" si="14"/>
        <v>1.4106759959372531E-2</v>
      </c>
      <c r="L40" s="10">
        <f t="shared" si="14"/>
        <v>1.6357936734112281E-2</v>
      </c>
      <c r="M40" s="10">
        <f t="shared" si="14"/>
        <v>1.4590846047156728E-2</v>
      </c>
      <c r="N40" s="10">
        <f t="shared" si="14"/>
        <v>1.4672871612373392E-2</v>
      </c>
      <c r="O40" s="10">
        <f t="shared" si="14"/>
        <v>1.3506154013723995E-2</v>
      </c>
      <c r="P40" s="10">
        <f t="shared" si="14"/>
        <v>1.2236157846436219E-2</v>
      </c>
      <c r="Q40" s="10">
        <f t="shared" si="14"/>
        <v>1.4779952109652382E-2</v>
      </c>
      <c r="R40" s="10">
        <f t="shared" si="14"/>
        <v>1.3078723048637808E-2</v>
      </c>
      <c r="S40" s="10">
        <f t="shared" si="14"/>
        <v>1.1925252028522253E-2</v>
      </c>
      <c r="T40" s="10">
        <f t="shared" si="14"/>
        <v>1.3332880987922378E-2</v>
      </c>
      <c r="U40" s="10">
        <f t="shared" si="14"/>
        <v>1.1694172678459663E-2</v>
      </c>
      <c r="V40" s="10">
        <f t="shared" si="14"/>
        <v>1.3107993666924408E-2</v>
      </c>
      <c r="W40" s="10">
        <f t="shared" si="14"/>
        <v>1.3127666557269446E-2</v>
      </c>
      <c r="X40" s="10">
        <f t="shared" si="14"/>
        <v>1.1974958142243575E-2</v>
      </c>
      <c r="Y40" s="10">
        <f t="shared" si="14"/>
        <v>1.1276827937431793E-2</v>
      </c>
      <c r="Z40" s="10">
        <f t="shared" si="14"/>
        <v>1.3523391812865496E-2</v>
      </c>
      <c r="AA40" s="10">
        <f t="shared" si="14"/>
        <v>1.1201064655650439E-2</v>
      </c>
      <c r="AB40" s="10">
        <f t="shared" si="14"/>
        <v>1.1454239191465468E-2</v>
      </c>
      <c r="AC40" s="10">
        <f t="shared" si="14"/>
        <v>1.2169398020444588E-2</v>
      </c>
      <c r="AD40" s="10">
        <f t="shared" si="14"/>
        <v>1.1741241109396757E-2</v>
      </c>
      <c r="AE40" s="10">
        <f t="shared" si="14"/>
        <v>1.1602775565919691E-2</v>
      </c>
      <c r="AF40" s="10">
        <f t="shared" si="14"/>
        <v>1.0816932208684786E-2</v>
      </c>
      <c r="AG40" s="10">
        <f t="shared" si="14"/>
        <v>1.0511478050745067E-2</v>
      </c>
      <c r="AH40" s="10">
        <f t="shared" ref="AH40:BI40" si="15">AH7/AH$6</f>
        <v>1.0995982237259463E-2</v>
      </c>
      <c r="AI40" s="10">
        <f t="shared" si="15"/>
        <v>1.1193867328716408E-2</v>
      </c>
      <c r="AJ40" s="10">
        <f t="shared" si="15"/>
        <v>1.0609118666873673E-2</v>
      </c>
      <c r="AK40" s="10">
        <f t="shared" si="15"/>
        <v>1.0788767293000207E-2</v>
      </c>
      <c r="AL40" s="10">
        <f t="shared" si="15"/>
        <v>9.2929932942605199E-3</v>
      </c>
      <c r="AM40" s="10">
        <f t="shared" si="15"/>
        <v>8.1344610246188651E-3</v>
      </c>
      <c r="AN40" s="10">
        <f t="shared" si="15"/>
        <v>8.8466932786708391E-3</v>
      </c>
      <c r="AO40" s="10">
        <f t="shared" si="15"/>
        <v>8.8492528062805598E-3</v>
      </c>
      <c r="AP40" s="10">
        <f t="shared" si="15"/>
        <v>8.5293809207536622E-3</v>
      </c>
      <c r="AQ40" s="10">
        <f t="shared" si="15"/>
        <v>8.5817042338781468E-3</v>
      </c>
      <c r="AR40" s="10">
        <f t="shared" si="15"/>
        <v>9.484945406418881E-3</v>
      </c>
      <c r="AS40" s="10">
        <f t="shared" si="15"/>
        <v>9.6264634826240484E-3</v>
      </c>
      <c r="AT40" s="10">
        <f t="shared" si="15"/>
        <v>1.0304163645384116E-2</v>
      </c>
      <c r="AU40" s="10">
        <f t="shared" si="15"/>
        <v>8.7183623305296318E-3</v>
      </c>
      <c r="AV40" s="10">
        <f t="shared" si="15"/>
        <v>1.0061680801850425E-2</v>
      </c>
      <c r="AW40" s="10">
        <f t="shared" si="15"/>
        <v>1.0582410521939605E-2</v>
      </c>
      <c r="AX40" s="10">
        <f t="shared" si="15"/>
        <v>1.087116203907742E-2</v>
      </c>
      <c r="AY40" s="10">
        <f t="shared" si="15"/>
        <v>9.7333581950400892E-3</v>
      </c>
      <c r="AZ40" s="10">
        <f t="shared" si="15"/>
        <v>1.055881680262255E-2</v>
      </c>
      <c r="BA40" s="10">
        <f t="shared" si="15"/>
        <v>1.0554292977928431E-2</v>
      </c>
      <c r="BB40" s="10">
        <f t="shared" si="15"/>
        <v>1.1023865702239585E-2</v>
      </c>
      <c r="BC40" s="10">
        <f t="shared" si="15"/>
        <v>1.1245104501919423E-2</v>
      </c>
      <c r="BD40" s="10">
        <f t="shared" si="15"/>
        <v>1.1226541554959786E-2</v>
      </c>
      <c r="BE40" s="10">
        <f t="shared" si="15"/>
        <v>1.1728239926279634E-2</v>
      </c>
      <c r="BF40" s="10">
        <f t="shared" si="15"/>
        <v>1.2082351914856494E-2</v>
      </c>
      <c r="BG40" s="10">
        <f t="shared" si="15"/>
        <v>1.1270536217434653E-2</v>
      </c>
      <c r="BH40" s="10">
        <f t="shared" si="15"/>
        <v>1.0734463276836158E-2</v>
      </c>
      <c r="BI40" s="10">
        <f t="shared" si="15"/>
        <v>1.2129705697578892E-2</v>
      </c>
      <c r="BJ40" s="1"/>
      <c r="BK40" s="1"/>
      <c r="BL40" s="1"/>
      <c r="BM40" s="1"/>
    </row>
    <row r="41" spans="1:67" x14ac:dyDescent="0.35">
      <c r="A41" s="1" t="s">
        <v>95</v>
      </c>
      <c r="B41" s="10">
        <f t="shared" ref="B41:AG41" si="16">B8/B$6</f>
        <v>0.34696537678207739</v>
      </c>
      <c r="C41" s="10">
        <f t="shared" si="16"/>
        <v>0.34243697478991597</v>
      </c>
      <c r="D41" s="10">
        <f t="shared" si="16"/>
        <v>0.3420787083753784</v>
      </c>
      <c r="E41" s="10">
        <f t="shared" si="16"/>
        <v>0.33256775378961873</v>
      </c>
      <c r="F41" s="10">
        <f t="shared" si="16"/>
        <v>0.32939908074675139</v>
      </c>
      <c r="G41" s="10">
        <f t="shared" si="16"/>
        <v>0.31823440420040938</v>
      </c>
      <c r="H41" s="10">
        <f t="shared" si="16"/>
        <v>0.30994854202401373</v>
      </c>
      <c r="I41" s="10">
        <f t="shared" si="16"/>
        <v>0.30510421795503034</v>
      </c>
      <c r="J41" s="10">
        <f t="shared" si="16"/>
        <v>0.29875471266994175</v>
      </c>
      <c r="K41" s="10">
        <f t="shared" si="16"/>
        <v>0.30222322536959711</v>
      </c>
      <c r="L41" s="10">
        <f t="shared" si="16"/>
        <v>0.2891422057566258</v>
      </c>
      <c r="M41" s="10">
        <f t="shared" si="16"/>
        <v>0.28116504854368934</v>
      </c>
      <c r="N41" s="10">
        <f t="shared" si="16"/>
        <v>0.26821790309334792</v>
      </c>
      <c r="O41" s="10">
        <f t="shared" si="16"/>
        <v>0.26075590894238099</v>
      </c>
      <c r="P41" s="10">
        <f t="shared" si="16"/>
        <v>0.25104517181604974</v>
      </c>
      <c r="Q41" s="10">
        <f t="shared" si="16"/>
        <v>0.23462141854512428</v>
      </c>
      <c r="R41" s="10">
        <f t="shared" si="16"/>
        <v>0.22033260905900051</v>
      </c>
      <c r="S41" s="10">
        <f t="shared" si="16"/>
        <v>0.21449061552331777</v>
      </c>
      <c r="T41" s="10">
        <f t="shared" si="16"/>
        <v>0.20138417695752478</v>
      </c>
      <c r="U41" s="10">
        <f t="shared" si="16"/>
        <v>0.1942879731198735</v>
      </c>
      <c r="V41" s="10">
        <f t="shared" si="16"/>
        <v>0.19146507603372731</v>
      </c>
      <c r="W41" s="10">
        <f t="shared" si="16"/>
        <v>0.18980417897385407</v>
      </c>
      <c r="X41" s="10">
        <f t="shared" si="16"/>
        <v>0.18697677804469681</v>
      </c>
      <c r="Y41" s="10">
        <f t="shared" si="16"/>
        <v>0.17842851946162241</v>
      </c>
      <c r="Z41" s="10">
        <f t="shared" si="16"/>
        <v>0.17704678362573101</v>
      </c>
      <c r="AA41" s="10">
        <f t="shared" si="16"/>
        <v>0.17433736275923256</v>
      </c>
      <c r="AB41" s="10">
        <f t="shared" si="16"/>
        <v>0.17158899494665919</v>
      </c>
      <c r="AC41" s="10">
        <f t="shared" si="16"/>
        <v>0.1669235761804316</v>
      </c>
      <c r="AD41" s="10">
        <f t="shared" si="16"/>
        <v>0.16671057088021676</v>
      </c>
      <c r="AE41" s="10">
        <f t="shared" si="16"/>
        <v>0.17229742539718651</v>
      </c>
      <c r="AF41" s="10">
        <f t="shared" si="16"/>
        <v>0.16994689159637613</v>
      </c>
      <c r="AG41" s="10">
        <f t="shared" si="16"/>
        <v>0.17257349979863068</v>
      </c>
      <c r="AH41" s="10">
        <f t="shared" ref="AH41:BI41" si="17">AH8/AH$6</f>
        <v>0.17153732290124762</v>
      </c>
      <c r="AI41" s="10">
        <f t="shared" si="17"/>
        <v>0.16851779258678515</v>
      </c>
      <c r="AJ41" s="10">
        <f t="shared" si="17"/>
        <v>0.16674429436422916</v>
      </c>
      <c r="AK41" s="10">
        <f t="shared" si="17"/>
        <v>0.16079909147222796</v>
      </c>
      <c r="AL41" s="10">
        <f t="shared" si="17"/>
        <v>0.15497122340144676</v>
      </c>
      <c r="AM41" s="10">
        <f t="shared" si="17"/>
        <v>0.1605343963798955</v>
      </c>
      <c r="AN41" s="10">
        <f t="shared" si="17"/>
        <v>0.15336066458086092</v>
      </c>
      <c r="AO41" s="10">
        <f t="shared" si="17"/>
        <v>0.16231664485916947</v>
      </c>
      <c r="AP41" s="10">
        <f t="shared" si="17"/>
        <v>0.16579858076694515</v>
      </c>
      <c r="AQ41" s="10">
        <f t="shared" si="17"/>
        <v>0.17572908877256704</v>
      </c>
      <c r="AR41" s="10">
        <f t="shared" si="17"/>
        <v>0.18179478695636189</v>
      </c>
      <c r="AS41" s="10">
        <f t="shared" si="17"/>
        <v>0.18070990522207769</v>
      </c>
      <c r="AT41" s="10">
        <f t="shared" si="17"/>
        <v>0.17715528756249285</v>
      </c>
      <c r="AU41" s="10">
        <f t="shared" si="17"/>
        <v>0.17425202596305259</v>
      </c>
      <c r="AV41" s="10">
        <f t="shared" si="17"/>
        <v>0.17043176561295298</v>
      </c>
      <c r="AW41" s="10">
        <f t="shared" si="17"/>
        <v>0.17513889413810046</v>
      </c>
      <c r="AX41" s="10">
        <f t="shared" si="17"/>
        <v>0.17775819009842808</v>
      </c>
      <c r="AY41" s="10">
        <f t="shared" si="17"/>
        <v>0.18705948163341413</v>
      </c>
      <c r="AZ41" s="10">
        <f t="shared" si="17"/>
        <v>0.18674239536479378</v>
      </c>
      <c r="BA41" s="10">
        <f t="shared" si="17"/>
        <v>0.18847502022264165</v>
      </c>
      <c r="BB41" s="10">
        <f t="shared" si="17"/>
        <v>0.19258886782965226</v>
      </c>
      <c r="BC41" s="10">
        <f t="shared" si="17"/>
        <v>0.19260149676218544</v>
      </c>
      <c r="BD41" s="10">
        <f t="shared" si="17"/>
        <v>0.19085120643431636</v>
      </c>
      <c r="BE41" s="10">
        <f t="shared" si="17"/>
        <v>0.18195526514199548</v>
      </c>
      <c r="BF41" s="10">
        <f t="shared" si="17"/>
        <v>0.18010119514961179</v>
      </c>
      <c r="BG41" s="10">
        <f t="shared" si="17"/>
        <v>0.17794442758680482</v>
      </c>
      <c r="BH41" s="10">
        <f t="shared" si="17"/>
        <v>0.17914740626605033</v>
      </c>
      <c r="BI41" s="10">
        <f t="shared" si="17"/>
        <v>0.18677813753443193</v>
      </c>
      <c r="BJ41" s="1"/>
      <c r="BK41" s="1"/>
      <c r="BL41" s="1"/>
      <c r="BM41" s="1"/>
    </row>
    <row r="42" spans="1:67" x14ac:dyDescent="0.35">
      <c r="A42" t="s">
        <v>80</v>
      </c>
      <c r="B42" s="10">
        <f t="shared" ref="B42:AG42" si="18">B9/B$6</f>
        <v>0.63617107942973528</v>
      </c>
      <c r="C42" s="10">
        <f t="shared" si="18"/>
        <v>0.64385227775320653</v>
      </c>
      <c r="D42" s="10">
        <f t="shared" si="18"/>
        <v>0.64099114250476508</v>
      </c>
      <c r="E42" s="10">
        <f t="shared" si="18"/>
        <v>0.65204409738171798</v>
      </c>
      <c r="F42" s="10">
        <f t="shared" si="18"/>
        <v>0.65442887136128924</v>
      </c>
      <c r="G42" s="10">
        <f t="shared" si="18"/>
        <v>0.66850582895790689</v>
      </c>
      <c r="H42" s="10">
        <f t="shared" si="18"/>
        <v>0.67661520869068037</v>
      </c>
      <c r="I42" s="10">
        <f t="shared" si="18"/>
        <v>0.68072651676787566</v>
      </c>
      <c r="J42" s="10">
        <f t="shared" si="18"/>
        <v>0.68702159259682394</v>
      </c>
      <c r="K42" s="10">
        <f t="shared" si="18"/>
        <v>0.68367001467103039</v>
      </c>
      <c r="L42" s="10">
        <f t="shared" si="18"/>
        <v>0.69449985750926191</v>
      </c>
      <c r="M42" s="10">
        <f t="shared" si="18"/>
        <v>0.70424410540915394</v>
      </c>
      <c r="N42" s="10">
        <f t="shared" si="18"/>
        <v>0.71710922529427867</v>
      </c>
      <c r="O42" s="10">
        <f t="shared" si="18"/>
        <v>0.725737937043895</v>
      </c>
      <c r="P42" s="10">
        <f t="shared" si="18"/>
        <v>0.73671867033751404</v>
      </c>
      <c r="Q42" s="10">
        <f t="shared" si="18"/>
        <v>0.75059862934522337</v>
      </c>
      <c r="R42" s="10">
        <f t="shared" si="18"/>
        <v>0.76658866789236169</v>
      </c>
      <c r="S42" s="10">
        <f t="shared" si="18"/>
        <v>0.77358413244815993</v>
      </c>
      <c r="T42" s="10">
        <f t="shared" si="18"/>
        <v>0.78528294205455285</v>
      </c>
      <c r="U42" s="10">
        <f t="shared" si="18"/>
        <v>0.79401785420166682</v>
      </c>
      <c r="V42" s="10">
        <f t="shared" si="18"/>
        <v>0.7954269302993483</v>
      </c>
      <c r="W42" s="10">
        <f t="shared" si="18"/>
        <v>0.79706815446887647</v>
      </c>
      <c r="X42" s="10">
        <f t="shared" si="18"/>
        <v>0.8010482638130596</v>
      </c>
      <c r="Y42" s="10">
        <f t="shared" si="18"/>
        <v>0.8102946526009458</v>
      </c>
      <c r="Z42" s="10">
        <f t="shared" si="18"/>
        <v>0.80942982456140355</v>
      </c>
      <c r="AA42" s="10">
        <f t="shared" si="18"/>
        <v>0.81446157258511698</v>
      </c>
      <c r="AB42" s="10">
        <f t="shared" si="18"/>
        <v>0.81695676586187538</v>
      </c>
      <c r="AC42" s="10">
        <f t="shared" si="18"/>
        <v>0.82090702579912378</v>
      </c>
      <c r="AD42" s="10">
        <f t="shared" si="18"/>
        <v>0.82154818801038654</v>
      </c>
      <c r="AE42" s="10">
        <f t="shared" si="18"/>
        <v>0.81609979903689378</v>
      </c>
      <c r="AF42" s="10">
        <f t="shared" si="18"/>
        <v>0.81923617619493905</v>
      </c>
      <c r="AG42" s="10">
        <f t="shared" si="18"/>
        <v>0.81691502215062428</v>
      </c>
      <c r="AH42" s="10">
        <f t="shared" ref="AH42:BI42" si="19">AH9/AH$6</f>
        <v>0.81746669486149293</v>
      </c>
      <c r="AI42" s="10">
        <f t="shared" si="19"/>
        <v>0.82028834008449847</v>
      </c>
      <c r="AJ42" s="10">
        <f t="shared" si="19"/>
        <v>0.82264658696889714</v>
      </c>
      <c r="AK42" s="10">
        <f t="shared" si="19"/>
        <v>0.8284121412347718</v>
      </c>
      <c r="AL42" s="10">
        <f t="shared" si="19"/>
        <v>0.83573578330429277</v>
      </c>
      <c r="AM42" s="10">
        <f t="shared" si="19"/>
        <v>0.83133114259548568</v>
      </c>
      <c r="AN42" s="10">
        <f t="shared" si="19"/>
        <v>0.83779264214046822</v>
      </c>
      <c r="AO42" s="10">
        <f t="shared" si="19"/>
        <v>0.82883410233455002</v>
      </c>
      <c r="AP42" s="10">
        <f t="shared" si="19"/>
        <v>0.82567203831230118</v>
      </c>
      <c r="AQ42" s="10">
        <f t="shared" si="19"/>
        <v>0.81568920699355485</v>
      </c>
      <c r="AR42" s="10">
        <f t="shared" si="19"/>
        <v>0.80872026763721927</v>
      </c>
      <c r="AS42" s="10">
        <f t="shared" si="19"/>
        <v>0.80966363129529828</v>
      </c>
      <c r="AT42" s="10">
        <f t="shared" si="19"/>
        <v>0.81254054879212301</v>
      </c>
      <c r="AU42" s="10">
        <f t="shared" si="19"/>
        <v>0.81702961170641775</v>
      </c>
      <c r="AV42" s="10">
        <f t="shared" si="19"/>
        <v>0.81950655358519664</v>
      </c>
      <c r="AW42" s="10">
        <f t="shared" si="19"/>
        <v>0.81427869533995989</v>
      </c>
      <c r="AX42" s="10">
        <f t="shared" si="19"/>
        <v>0.81137064786249447</v>
      </c>
      <c r="AY42" s="10">
        <f t="shared" si="19"/>
        <v>0.80320716017154581</v>
      </c>
      <c r="AZ42" s="10">
        <f t="shared" si="19"/>
        <v>0.80269878783258364</v>
      </c>
      <c r="BA42" s="10">
        <f t="shared" si="19"/>
        <v>0.80097068679942995</v>
      </c>
      <c r="BB42" s="10">
        <f t="shared" si="19"/>
        <v>0.7963872664681082</v>
      </c>
      <c r="BC42" s="10">
        <f t="shared" si="19"/>
        <v>0.79615339873589519</v>
      </c>
      <c r="BD42" s="10">
        <f t="shared" si="19"/>
        <v>0.79792225201072386</v>
      </c>
      <c r="BE42" s="10">
        <f t="shared" si="19"/>
        <v>0.80631649493172486</v>
      </c>
      <c r="BF42" s="10">
        <f t="shared" si="19"/>
        <v>0.80781645293553173</v>
      </c>
      <c r="BG42" s="10">
        <f t="shared" si="19"/>
        <v>0.81078503619576059</v>
      </c>
      <c r="BH42" s="10">
        <f t="shared" si="19"/>
        <v>0.81011813045711356</v>
      </c>
      <c r="BI42" s="10">
        <f t="shared" si="19"/>
        <v>0.80109215676798917</v>
      </c>
    </row>
    <row r="43" spans="1:67" x14ac:dyDescent="0.35">
      <c r="A43" s="1" t="s">
        <v>65</v>
      </c>
      <c r="B43" s="10">
        <f t="shared" ref="B43:AG43" si="20">B10/B$6</f>
        <v>3.7230142566191449E-2</v>
      </c>
      <c r="C43" s="10">
        <f t="shared" si="20"/>
        <v>4.0247678018575851E-2</v>
      </c>
      <c r="D43" s="10">
        <f t="shared" si="20"/>
        <v>3.2739096311245657E-2</v>
      </c>
      <c r="E43" s="10">
        <f t="shared" si="20"/>
        <v>2.951309141019752E-2</v>
      </c>
      <c r="F43" s="10">
        <f t="shared" si="20"/>
        <v>2.5421324405606311E-2</v>
      </c>
      <c r="G43" s="10">
        <f t="shared" si="20"/>
        <v>2.2069947494882974E-2</v>
      </c>
      <c r="H43" s="10">
        <f t="shared" si="20"/>
        <v>2.2298456260720412E-2</v>
      </c>
      <c r="I43" s="10">
        <f t="shared" si="20"/>
        <v>2.1226544121669674E-2</v>
      </c>
      <c r="J43" s="10">
        <f t="shared" si="20"/>
        <v>2.7133554209985148E-2</v>
      </c>
      <c r="K43" s="10">
        <f t="shared" si="20"/>
        <v>4.1078885001692808E-2</v>
      </c>
      <c r="L43" s="10">
        <f t="shared" si="20"/>
        <v>3.5052721573097752E-2</v>
      </c>
      <c r="M43" s="10">
        <f t="shared" si="20"/>
        <v>3.2954230235783637E-2</v>
      </c>
      <c r="N43" s="10">
        <f t="shared" si="20"/>
        <v>3.2740213523131674E-2</v>
      </c>
      <c r="O43" s="10">
        <f t="shared" si="20"/>
        <v>6.21936608212613E-2</v>
      </c>
      <c r="P43" s="10">
        <f t="shared" si="20"/>
        <v>5.2105638829407566E-2</v>
      </c>
      <c r="Q43" s="10">
        <f t="shared" si="20"/>
        <v>5.329865411609281E-2</v>
      </c>
      <c r="R43" s="10">
        <f t="shared" si="20"/>
        <v>4.3665385258231659E-2</v>
      </c>
      <c r="S43" s="10">
        <f t="shared" si="20"/>
        <v>4.2824358659126302E-2</v>
      </c>
      <c r="T43" s="10">
        <f t="shared" si="20"/>
        <v>5.0413896051024559E-2</v>
      </c>
      <c r="U43" s="10">
        <f t="shared" si="20"/>
        <v>5.7515564779128371E-2</v>
      </c>
      <c r="V43" s="10">
        <f t="shared" si="20"/>
        <v>7.5223682757097093E-2</v>
      </c>
      <c r="W43" s="10">
        <f t="shared" si="20"/>
        <v>9.0216241840790579E-2</v>
      </c>
      <c r="X43" s="10">
        <f t="shared" si="20"/>
        <v>6.6899614180679912E-2</v>
      </c>
      <c r="Y43" s="10">
        <f t="shared" si="20"/>
        <v>5.9985449254274278E-2</v>
      </c>
      <c r="Z43" s="10">
        <f t="shared" si="20"/>
        <v>5.8589181286549705E-2</v>
      </c>
      <c r="AA43" s="10">
        <f t="shared" si="20"/>
        <v>5.467450371520461E-2</v>
      </c>
      <c r="AB43" s="10">
        <f t="shared" si="20"/>
        <v>4.7164514317798986E-2</v>
      </c>
      <c r="AC43" s="10">
        <f t="shared" si="20"/>
        <v>4.4742820055167935E-2</v>
      </c>
      <c r="AD43" s="10">
        <f t="shared" si="20"/>
        <v>4.6701539156286456E-2</v>
      </c>
      <c r="AE43" s="10">
        <f t="shared" si="20"/>
        <v>5.8696394039358432E-2</v>
      </c>
      <c r="AF43" s="10">
        <f t="shared" si="20"/>
        <v>6.6619806310527954E-2</v>
      </c>
      <c r="AG43" s="10">
        <f t="shared" si="20"/>
        <v>6.1498187676198149E-2</v>
      </c>
      <c r="AH43" s="10">
        <f t="shared" ref="AH43:BI43" si="21">AH10/AH$6</f>
        <v>5.4726157750052865E-2</v>
      </c>
      <c r="AI43" s="10">
        <f t="shared" si="21"/>
        <v>4.6256370050960408E-2</v>
      </c>
      <c r="AJ43" s="10">
        <f t="shared" si="21"/>
        <v>4.7094136521244112E-2</v>
      </c>
      <c r="AK43" s="10">
        <f t="shared" si="21"/>
        <v>4.4858558744579807E-2</v>
      </c>
      <c r="AL43" s="10">
        <f t="shared" si="21"/>
        <v>4.0709646760652619E-2</v>
      </c>
      <c r="AM43" s="10">
        <f t="shared" si="21"/>
        <v>3.6685880515002961E-2</v>
      </c>
      <c r="AN43" s="10">
        <f t="shared" si="21"/>
        <v>3.3660589060308554E-2</v>
      </c>
      <c r="AO43" s="10">
        <f t="shared" si="21"/>
        <v>3.7290820191446868E-2</v>
      </c>
      <c r="AP43" s="10">
        <f t="shared" si="21"/>
        <v>4.9043940294333552E-2</v>
      </c>
      <c r="AQ43" s="10">
        <f t="shared" si="21"/>
        <v>4.974539757148453E-2</v>
      </c>
      <c r="AR43" s="10">
        <f t="shared" si="21"/>
        <v>4.8895261203632218E-2</v>
      </c>
      <c r="AS43" s="10">
        <f t="shared" si="21"/>
        <v>4.4043858018955585E-2</v>
      </c>
      <c r="AT43" s="10">
        <f t="shared" si="21"/>
        <v>4.1064000305308553E-2</v>
      </c>
      <c r="AU43" s="10">
        <f t="shared" si="21"/>
        <v>3.8253254983293003E-2</v>
      </c>
      <c r="AV43" s="10">
        <f t="shared" si="21"/>
        <v>4.5065535851966078E-2</v>
      </c>
      <c r="AW43" s="10">
        <f t="shared" si="21"/>
        <v>7.6987036547110629E-2</v>
      </c>
      <c r="AX43" s="10">
        <f t="shared" si="21"/>
        <v>8.3884236815043339E-2</v>
      </c>
      <c r="AY43" s="10">
        <f t="shared" si="21"/>
        <v>7.6076822673876568E-2</v>
      </c>
      <c r="AZ43" s="10">
        <f t="shared" si="21"/>
        <v>6.9261264008538534E-2</v>
      </c>
      <c r="BA43" s="10">
        <f t="shared" si="21"/>
        <v>6.1515349947998919E-2</v>
      </c>
      <c r="BB43" s="10">
        <f t="shared" si="21"/>
        <v>5.5158008741732101E-2</v>
      </c>
      <c r="BC43" s="10">
        <f t="shared" si="21"/>
        <v>4.5833494900926752E-2</v>
      </c>
      <c r="BD43" s="10">
        <f t="shared" si="21"/>
        <v>4.3230563002680966E-2</v>
      </c>
      <c r="BE43" s="10">
        <f t="shared" si="21"/>
        <v>3.8493758900896374E-2</v>
      </c>
      <c r="BF43" s="10">
        <f t="shared" si="21"/>
        <v>3.4196981592951231E-2</v>
      </c>
      <c r="BG43" s="10">
        <f t="shared" si="21"/>
        <v>3.2034331787246954E-2</v>
      </c>
      <c r="BH43" s="10">
        <f t="shared" si="21"/>
        <v>4.1756548536209553E-2</v>
      </c>
      <c r="BI43" s="10">
        <f t="shared" si="21"/>
        <v>5.1370028512057214E-2</v>
      </c>
    </row>
    <row r="44" spans="1:67" x14ac:dyDescent="0.35">
      <c r="A44" s="1" t="s">
        <v>11</v>
      </c>
      <c r="B44" s="10">
        <f t="shared" ref="B44:AG44" si="22">B11/B$6</f>
        <v>0.59894093686354377</v>
      </c>
      <c r="C44" s="10">
        <f t="shared" si="22"/>
        <v>0.60360459973463065</v>
      </c>
      <c r="D44" s="10">
        <f t="shared" si="22"/>
        <v>0.60825204619351947</v>
      </c>
      <c r="E44" s="10">
        <f t="shared" si="22"/>
        <v>0.62253100597152045</v>
      </c>
      <c r="F44" s="10">
        <f t="shared" si="22"/>
        <v>0.62900754695568295</v>
      </c>
      <c r="G44" s="10">
        <f t="shared" si="22"/>
        <v>0.64643588146302389</v>
      </c>
      <c r="H44" s="10">
        <f t="shared" si="22"/>
        <v>0.65431675242996001</v>
      </c>
      <c r="I44" s="10">
        <f t="shared" si="22"/>
        <v>0.65949997264620608</v>
      </c>
      <c r="J44" s="10">
        <f t="shared" si="22"/>
        <v>0.65988803838683885</v>
      </c>
      <c r="K44" s="10">
        <f t="shared" si="22"/>
        <v>0.64259112966933751</v>
      </c>
      <c r="L44" s="10">
        <f t="shared" si="22"/>
        <v>0.65944713593616411</v>
      </c>
      <c r="M44" s="10">
        <f t="shared" si="22"/>
        <v>0.67128987517337035</v>
      </c>
      <c r="N44" s="10">
        <f t="shared" si="22"/>
        <v>0.68436901177114695</v>
      </c>
      <c r="O44" s="10">
        <f t="shared" si="22"/>
        <v>0.66354427622263368</v>
      </c>
      <c r="P44" s="10">
        <f t="shared" si="22"/>
        <v>0.68461303150810648</v>
      </c>
      <c r="Q44" s="10">
        <f t="shared" si="22"/>
        <v>0.69729997522913056</v>
      </c>
      <c r="R44" s="10">
        <f t="shared" si="22"/>
        <v>0.72292328263413008</v>
      </c>
      <c r="S44" s="10">
        <f t="shared" si="22"/>
        <v>0.73075977378903367</v>
      </c>
      <c r="T44" s="10">
        <f t="shared" si="22"/>
        <v>0.73486904600352831</v>
      </c>
      <c r="U44" s="10">
        <f t="shared" si="22"/>
        <v>0.73650228942253848</v>
      </c>
      <c r="V44" s="10">
        <f t="shared" si="22"/>
        <v>0.72020324754225118</v>
      </c>
      <c r="W44" s="10">
        <f t="shared" si="22"/>
        <v>0.70685191262808589</v>
      </c>
      <c r="X44" s="10">
        <f t="shared" si="22"/>
        <v>0.73414864963237969</v>
      </c>
      <c r="Y44" s="10">
        <f t="shared" si="22"/>
        <v>0.7503092033466715</v>
      </c>
      <c r="Z44" s="10">
        <f t="shared" si="22"/>
        <v>0.75084064327485378</v>
      </c>
      <c r="AA44" s="10">
        <f t="shared" si="22"/>
        <v>0.75978706886991243</v>
      </c>
      <c r="AB44" s="10">
        <f t="shared" si="22"/>
        <v>0.76979225154407638</v>
      </c>
      <c r="AC44" s="10">
        <f t="shared" si="22"/>
        <v>0.77616420574395584</v>
      </c>
      <c r="AD44" s="10">
        <f t="shared" si="22"/>
        <v>0.77484664885410004</v>
      </c>
      <c r="AE44" s="10">
        <f t="shared" si="22"/>
        <v>0.75740340499753533</v>
      </c>
      <c r="AF44" s="10">
        <f t="shared" si="22"/>
        <v>0.75261636988441116</v>
      </c>
      <c r="AG44" s="10">
        <f t="shared" si="22"/>
        <v>0.75541683447442609</v>
      </c>
      <c r="AH44" s="10">
        <f t="shared" ref="AH44:BI44" si="23">AH11/AH$6</f>
        <v>0.76274053711144008</v>
      </c>
      <c r="AI44" s="10">
        <f t="shared" si="23"/>
        <v>0.77403197003353807</v>
      </c>
      <c r="AJ44" s="10">
        <f t="shared" si="23"/>
        <v>0.77555245044765309</v>
      </c>
      <c r="AK44" s="10">
        <f t="shared" si="23"/>
        <v>0.78355358249019202</v>
      </c>
      <c r="AL44" s="10">
        <f t="shared" si="23"/>
        <v>0.79502613654364007</v>
      </c>
      <c r="AM44" s="10">
        <f t="shared" si="23"/>
        <v>0.79464526208048269</v>
      </c>
      <c r="AN44" s="10">
        <f t="shared" si="23"/>
        <v>0.80413205308015967</v>
      </c>
      <c r="AO44" s="10">
        <f t="shared" si="23"/>
        <v>0.7915432821431031</v>
      </c>
      <c r="AP44" s="10">
        <f t="shared" si="23"/>
        <v>0.77662809801796762</v>
      </c>
      <c r="AQ44" s="10">
        <f t="shared" si="23"/>
        <v>0.7659438094220703</v>
      </c>
      <c r="AR44" s="10">
        <f t="shared" si="23"/>
        <v>0.75982500643358697</v>
      </c>
      <c r="AS44" s="10">
        <f t="shared" si="23"/>
        <v>0.76561977327634267</v>
      </c>
      <c r="AT44" s="10">
        <f t="shared" si="23"/>
        <v>0.77147654848681446</v>
      </c>
      <c r="AU44" s="10">
        <f t="shared" si="23"/>
        <v>0.77877635672312473</v>
      </c>
      <c r="AV44" s="10">
        <f t="shared" si="23"/>
        <v>0.77444101773323049</v>
      </c>
      <c r="AW44" s="10">
        <f t="shared" si="23"/>
        <v>0.7372916587928493</v>
      </c>
      <c r="AX44" s="10">
        <f t="shared" si="23"/>
        <v>0.72748641104745115</v>
      </c>
      <c r="AY44" s="10">
        <f t="shared" si="23"/>
        <v>0.7271303374976692</v>
      </c>
      <c r="AZ44" s="10">
        <f t="shared" si="23"/>
        <v>0.73343752382404515</v>
      </c>
      <c r="BA44" s="10">
        <f t="shared" si="23"/>
        <v>0.73945533685143094</v>
      </c>
      <c r="BB44" s="10">
        <f t="shared" si="23"/>
        <v>0.74122925772637605</v>
      </c>
      <c r="BC44" s="10">
        <f t="shared" si="23"/>
        <v>0.75031990383496838</v>
      </c>
      <c r="BD44" s="10">
        <f t="shared" si="23"/>
        <v>0.75469168900804284</v>
      </c>
      <c r="BE44" s="10">
        <f t="shared" si="23"/>
        <v>0.76782273603082851</v>
      </c>
      <c r="BF44" s="10">
        <f t="shared" si="23"/>
        <v>0.77361947134258047</v>
      </c>
      <c r="BG44" s="10">
        <f t="shared" si="23"/>
        <v>0.77875070440851357</v>
      </c>
      <c r="BH44" s="10">
        <f t="shared" si="23"/>
        <v>0.76836158192090398</v>
      </c>
      <c r="BI44" s="10">
        <f t="shared" si="23"/>
        <v>0.74972212825593199</v>
      </c>
    </row>
    <row r="45" spans="1:67" x14ac:dyDescent="0.35">
      <c r="A45" s="1" t="s">
        <v>12</v>
      </c>
      <c r="B45" s="10">
        <f t="shared" ref="B45:AG45" si="24">B12/B$6</f>
        <v>2.2484725050916497E-2</v>
      </c>
      <c r="C45" s="10">
        <f t="shared" si="24"/>
        <v>2.2445820433436531E-2</v>
      </c>
      <c r="D45" s="10">
        <f t="shared" si="24"/>
        <v>2.4666442426280973E-2</v>
      </c>
      <c r="E45" s="10">
        <f t="shared" si="24"/>
        <v>2.6067983463481856E-2</v>
      </c>
      <c r="F45" s="10">
        <f t="shared" si="24"/>
        <v>2.7747829540940815E-2</v>
      </c>
      <c r="G45" s="10">
        <f t="shared" si="24"/>
        <v>2.8388359882530925E-2</v>
      </c>
      <c r="H45" s="10">
        <f t="shared" si="24"/>
        <v>2.8473413379073758E-2</v>
      </c>
      <c r="I45" s="10">
        <f t="shared" si="24"/>
        <v>2.9979758192461296E-2</v>
      </c>
      <c r="J45" s="10">
        <f t="shared" si="24"/>
        <v>3.176053924368788E-2</v>
      </c>
      <c r="K45" s="10">
        <f t="shared" si="24"/>
        <v>3.4702629500056426E-2</v>
      </c>
      <c r="L45" s="10">
        <f t="shared" si="24"/>
        <v>3.8700484468509544E-2</v>
      </c>
      <c r="M45" s="10">
        <f t="shared" si="24"/>
        <v>3.9889042995839112E-2</v>
      </c>
      <c r="N45" s="10">
        <f t="shared" si="24"/>
        <v>4.3252121543936491E-2</v>
      </c>
      <c r="O45" s="10">
        <f t="shared" si="24"/>
        <v>4.3295937261736195E-2</v>
      </c>
      <c r="P45" s="10">
        <f t="shared" si="24"/>
        <v>4.2520648516365861E-2</v>
      </c>
      <c r="Q45" s="10">
        <f t="shared" si="24"/>
        <v>4.0046238956320701E-2</v>
      </c>
      <c r="R45" s="10">
        <f t="shared" si="24"/>
        <v>4.0949356510111987E-2</v>
      </c>
      <c r="S45" s="10">
        <f t="shared" si="24"/>
        <v>3.8931235144660271E-2</v>
      </c>
      <c r="T45" s="10">
        <f t="shared" si="24"/>
        <v>3.6232867417560051E-2</v>
      </c>
      <c r="U45" s="10">
        <f t="shared" si="24"/>
        <v>3.2216622195869155E-2</v>
      </c>
      <c r="V45" s="10">
        <f t="shared" si="24"/>
        <v>3.063441216539637E-2</v>
      </c>
      <c r="W45" s="10">
        <f t="shared" si="24"/>
        <v>3.1469933997009807E-2</v>
      </c>
      <c r="X45" s="10">
        <f t="shared" si="24"/>
        <v>3.0829147557690909E-2</v>
      </c>
      <c r="Y45" s="10">
        <f t="shared" si="24"/>
        <v>2.8373954165150966E-2</v>
      </c>
      <c r="Z45" s="10">
        <f t="shared" si="24"/>
        <v>2.6571637426900586E-2</v>
      </c>
      <c r="AA45" s="10">
        <f t="shared" si="24"/>
        <v>2.5987948689512402E-2</v>
      </c>
      <c r="AB45" s="10">
        <f t="shared" si="24"/>
        <v>2.5341568407261837E-2</v>
      </c>
      <c r="AC45" s="10">
        <f t="shared" si="24"/>
        <v>2.5068959922115854E-2</v>
      </c>
      <c r="AD45" s="10">
        <f t="shared" si="24"/>
        <v>2.4235125879652278E-2</v>
      </c>
      <c r="AE45" s="10">
        <f t="shared" si="24"/>
        <v>2.3850149774390476E-2</v>
      </c>
      <c r="AF45" s="10">
        <f t="shared" si="24"/>
        <v>2.3742580443611373E-2</v>
      </c>
      <c r="AG45" s="10">
        <f t="shared" si="24"/>
        <v>2.629883205799436E-2</v>
      </c>
      <c r="AH45" s="10">
        <f t="shared" ref="AH45:BI45" si="25">AH12/AH$6</f>
        <v>2.5671389300063439E-2</v>
      </c>
      <c r="AI45" s="10">
        <f t="shared" si="25"/>
        <v>2.896467616185374E-2</v>
      </c>
      <c r="AJ45" s="10">
        <f t="shared" si="25"/>
        <v>2.8670496299746415E-2</v>
      </c>
      <c r="AK45" s="10">
        <f t="shared" si="25"/>
        <v>3.0249845137311583E-2</v>
      </c>
      <c r="AL45" s="10">
        <f t="shared" si="25"/>
        <v>3.1997465547283381E-2</v>
      </c>
      <c r="AM45" s="10">
        <f t="shared" si="25"/>
        <v>3.2268491084415235E-2</v>
      </c>
      <c r="AN45" s="10">
        <f t="shared" si="25"/>
        <v>3.198834825763297E-2</v>
      </c>
      <c r="AO45" s="10">
        <f t="shared" si="25"/>
        <v>3.2848977343158184E-2</v>
      </c>
      <c r="AP45" s="10">
        <f t="shared" si="25"/>
        <v>3.6005173558919149E-2</v>
      </c>
      <c r="AQ45" s="10">
        <f t="shared" si="25"/>
        <v>3.2938076416337288E-2</v>
      </c>
      <c r="AR45" s="10">
        <f t="shared" si="25"/>
        <v>3.3160545568177643E-2</v>
      </c>
      <c r="AS45" s="10">
        <f t="shared" si="25"/>
        <v>3.6573127671436535E-2</v>
      </c>
      <c r="AT45" s="10">
        <f t="shared" si="25"/>
        <v>3.2973323665229169E-2</v>
      </c>
      <c r="AU45" s="10">
        <f t="shared" si="25"/>
        <v>3.5872028267465529E-2</v>
      </c>
      <c r="AV45" s="10">
        <f t="shared" si="25"/>
        <v>3.5929067077872009E-2</v>
      </c>
      <c r="AW45" s="10">
        <f t="shared" si="25"/>
        <v>3.8890358668128046E-2</v>
      </c>
      <c r="AX45" s="10">
        <f t="shared" si="25"/>
        <v>3.540473042456295E-2</v>
      </c>
      <c r="AY45" s="10">
        <f t="shared" si="25"/>
        <v>3.5092299086332275E-2</v>
      </c>
      <c r="AZ45" s="10">
        <f t="shared" si="25"/>
        <v>3.4649691240375084E-2</v>
      </c>
      <c r="BA45" s="10">
        <f t="shared" si="25"/>
        <v>3.5091098185740147E-2</v>
      </c>
      <c r="BB45" s="10">
        <f t="shared" si="25"/>
        <v>3.7365102696012072E-2</v>
      </c>
      <c r="BC45" s="10">
        <f t="shared" si="25"/>
        <v>3.5984334406142154E-2</v>
      </c>
      <c r="BD45" s="10">
        <f t="shared" si="25"/>
        <v>3.36377345844504E-2</v>
      </c>
      <c r="BE45" s="10">
        <f t="shared" si="25"/>
        <v>3.4598307782524922E-2</v>
      </c>
      <c r="BF45" s="10">
        <f t="shared" si="25"/>
        <v>3.8427985693099541E-2</v>
      </c>
      <c r="BG45" s="10">
        <f t="shared" si="25"/>
        <v>3.6455849841779013E-2</v>
      </c>
      <c r="BH45" s="10">
        <f t="shared" si="25"/>
        <v>3.5850025680534157E-2</v>
      </c>
      <c r="BI45" s="10">
        <f t="shared" si="25"/>
        <v>3.2764703039675255E-2</v>
      </c>
      <c r="BJ45" s="1"/>
      <c r="BK45" s="1"/>
      <c r="BL45" s="1"/>
      <c r="BM45" s="1"/>
      <c r="BN45" s="1"/>
      <c r="BO45" s="1"/>
    </row>
    <row r="46" spans="1:67" x14ac:dyDescent="0.35">
      <c r="A46" s="1" t="s">
        <v>67</v>
      </c>
      <c r="B46" s="10">
        <f t="shared" ref="B46:AG46" si="26">B13/B$6</f>
        <v>0.57645621181262729</v>
      </c>
      <c r="C46" s="10">
        <f t="shared" si="26"/>
        <v>0.58115877930119419</v>
      </c>
      <c r="D46" s="10">
        <f t="shared" si="26"/>
        <v>0.58358560376723845</v>
      </c>
      <c r="E46" s="10">
        <f t="shared" si="26"/>
        <v>0.59646302250803862</v>
      </c>
      <c r="F46" s="10">
        <f t="shared" si="26"/>
        <v>0.60125971741474205</v>
      </c>
      <c r="G46" s="10">
        <f t="shared" si="26"/>
        <v>0.61804752158049303</v>
      </c>
      <c r="H46" s="10">
        <f t="shared" si="26"/>
        <v>0.62584333905088618</v>
      </c>
      <c r="I46" s="10">
        <f t="shared" si="26"/>
        <v>0.62952021445374473</v>
      </c>
      <c r="J46" s="10">
        <f t="shared" si="26"/>
        <v>0.62812749914315091</v>
      </c>
      <c r="K46" s="10">
        <f t="shared" si="26"/>
        <v>0.60788850016928109</v>
      </c>
      <c r="L46" s="10">
        <f t="shared" si="26"/>
        <v>0.62074665146765462</v>
      </c>
      <c r="M46" s="10">
        <f t="shared" si="26"/>
        <v>0.63140083217753118</v>
      </c>
      <c r="N46" s="10">
        <f t="shared" si="26"/>
        <v>0.64111689022721052</v>
      </c>
      <c r="O46" s="10">
        <f t="shared" si="26"/>
        <v>0.62024833896089748</v>
      </c>
      <c r="P46" s="10">
        <f t="shared" si="26"/>
        <v>0.64209238299174054</v>
      </c>
      <c r="Q46" s="10">
        <f t="shared" si="26"/>
        <v>0.65725373627280981</v>
      </c>
      <c r="R46" s="10">
        <f t="shared" si="26"/>
        <v>0.68197392612401808</v>
      </c>
      <c r="S46" s="10">
        <f t="shared" si="26"/>
        <v>0.69182853864437344</v>
      </c>
      <c r="T46" s="10">
        <f t="shared" si="26"/>
        <v>0.69863617858596827</v>
      </c>
      <c r="U46" s="10">
        <f t="shared" si="26"/>
        <v>0.7042856672266693</v>
      </c>
      <c r="V46" s="10">
        <f t="shared" si="26"/>
        <v>0.68956883537685487</v>
      </c>
      <c r="W46" s="10">
        <f t="shared" si="26"/>
        <v>0.67538197863107607</v>
      </c>
      <c r="X46" s="10">
        <f t="shared" si="26"/>
        <v>0.70331950207468885</v>
      </c>
      <c r="Y46" s="10">
        <f t="shared" si="26"/>
        <v>0.72193524918152052</v>
      </c>
      <c r="Z46" s="10">
        <f t="shared" si="26"/>
        <v>0.72426900584795317</v>
      </c>
      <c r="AA46" s="10">
        <f t="shared" si="26"/>
        <v>0.73379912018039994</v>
      </c>
      <c r="AB46" s="10">
        <f t="shared" si="26"/>
        <v>0.74445068313681451</v>
      </c>
      <c r="AC46" s="10">
        <f t="shared" si="26"/>
        <v>0.75109524582184006</v>
      </c>
      <c r="AD46" s="10">
        <f t="shared" si="26"/>
        <v>0.75061152297444778</v>
      </c>
      <c r="AE46" s="10">
        <f t="shared" si="26"/>
        <v>0.73355325522314485</v>
      </c>
      <c r="AF46" s="10">
        <f t="shared" si="26"/>
        <v>0.72887378944079972</v>
      </c>
      <c r="AG46" s="10">
        <f t="shared" si="26"/>
        <v>0.72911800241643177</v>
      </c>
      <c r="AH46" s="10">
        <f t="shared" ref="AH46:BI46" si="27">AH13/AH$6</f>
        <v>0.73706914781137656</v>
      </c>
      <c r="AI46" s="10">
        <f t="shared" si="27"/>
        <v>0.74506729387168436</v>
      </c>
      <c r="AJ46" s="10">
        <f t="shared" si="27"/>
        <v>0.74688195414790659</v>
      </c>
      <c r="AK46" s="10">
        <f t="shared" si="27"/>
        <v>0.75330373735288048</v>
      </c>
      <c r="AL46" s="10">
        <f t="shared" si="27"/>
        <v>0.76302867099635674</v>
      </c>
      <c r="AM46" s="10">
        <f t="shared" si="27"/>
        <v>0.76237677099606749</v>
      </c>
      <c r="AN46" s="10">
        <f t="shared" si="27"/>
        <v>0.7721437048225267</v>
      </c>
      <c r="AO46" s="10">
        <f t="shared" si="27"/>
        <v>0.75869430479994493</v>
      </c>
      <c r="AP46" s="10">
        <f t="shared" si="27"/>
        <v>0.74062292445904854</v>
      </c>
      <c r="AQ46" s="10">
        <f t="shared" si="27"/>
        <v>0.73300573300573302</v>
      </c>
      <c r="AR46" s="10">
        <f t="shared" si="27"/>
        <v>0.72666446086540937</v>
      </c>
      <c r="AS46" s="10">
        <f t="shared" si="27"/>
        <v>0.72904664560490617</v>
      </c>
      <c r="AT46" s="10">
        <f t="shared" si="27"/>
        <v>0.73850322482158537</v>
      </c>
      <c r="AU46" s="10">
        <f t="shared" si="27"/>
        <v>0.74290432845565924</v>
      </c>
      <c r="AV46" s="10">
        <f t="shared" si="27"/>
        <v>0.73851195065535857</v>
      </c>
      <c r="AW46" s="10">
        <f t="shared" si="27"/>
        <v>0.69840130012472124</v>
      </c>
      <c r="AX46" s="10">
        <f t="shared" si="27"/>
        <v>0.69208168062288822</v>
      </c>
      <c r="AY46" s="10">
        <f t="shared" si="27"/>
        <v>0.69203803841133693</v>
      </c>
      <c r="AZ46" s="10">
        <f t="shared" si="27"/>
        <v>0.69878783258367005</v>
      </c>
      <c r="BA46" s="10">
        <f t="shared" si="27"/>
        <v>0.70436423866569087</v>
      </c>
      <c r="BB46" s="10">
        <f t="shared" si="27"/>
        <v>0.70386415503036404</v>
      </c>
      <c r="BC46" s="10">
        <f t="shared" si="27"/>
        <v>0.71433556942882626</v>
      </c>
      <c r="BD46" s="10">
        <f t="shared" si="27"/>
        <v>0.72105395442359255</v>
      </c>
      <c r="BE46" s="10">
        <f t="shared" si="27"/>
        <v>0.73322442824830358</v>
      </c>
      <c r="BF46" s="10">
        <f t="shared" si="27"/>
        <v>0.73519148564948089</v>
      </c>
      <c r="BG46" s="10">
        <f t="shared" si="27"/>
        <v>0.74229485456673461</v>
      </c>
      <c r="BH46" s="10">
        <f t="shared" si="27"/>
        <v>0.73251155624036979</v>
      </c>
      <c r="BI46" s="10">
        <f t="shared" si="27"/>
        <v>0.71695742521625672</v>
      </c>
      <c r="BJ46" s="1"/>
      <c r="BK46" s="1"/>
      <c r="BO46" s="1"/>
    </row>
    <row r="47" spans="1:67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s="1" t="s">
        <v>92</v>
      </c>
      <c r="B48">
        <v>1962</v>
      </c>
      <c r="C48">
        <v>1963</v>
      </c>
      <c r="D48">
        <v>1964</v>
      </c>
      <c r="E48">
        <v>1965</v>
      </c>
      <c r="F48">
        <v>1966</v>
      </c>
      <c r="G48">
        <v>1967</v>
      </c>
      <c r="H48">
        <v>1968</v>
      </c>
      <c r="I48">
        <v>1969</v>
      </c>
      <c r="J48">
        <v>1970</v>
      </c>
      <c r="K48">
        <v>1971</v>
      </c>
      <c r="L48">
        <v>1972</v>
      </c>
      <c r="M48">
        <v>1973</v>
      </c>
      <c r="N48">
        <v>1974</v>
      </c>
      <c r="O48">
        <v>1975</v>
      </c>
      <c r="P48">
        <v>1976</v>
      </c>
      <c r="Q48">
        <v>1977</v>
      </c>
      <c r="R48">
        <v>1978</v>
      </c>
      <c r="S48">
        <v>1979</v>
      </c>
      <c r="T48">
        <v>1980</v>
      </c>
      <c r="U48">
        <v>1981</v>
      </c>
      <c r="V48">
        <v>1982</v>
      </c>
      <c r="W48">
        <v>1983</v>
      </c>
      <c r="X48">
        <v>1984</v>
      </c>
      <c r="Y48">
        <v>1985</v>
      </c>
      <c r="Z48">
        <v>1986</v>
      </c>
      <c r="AA48">
        <v>1987</v>
      </c>
      <c r="AB48">
        <v>1988</v>
      </c>
      <c r="AC48">
        <v>1989</v>
      </c>
      <c r="AD48">
        <v>1990</v>
      </c>
      <c r="AE48">
        <v>1991</v>
      </c>
      <c r="AF48">
        <v>1992</v>
      </c>
      <c r="AG48">
        <v>1993</v>
      </c>
      <c r="AH48">
        <v>1994</v>
      </c>
      <c r="AI48">
        <v>1995</v>
      </c>
      <c r="AJ48">
        <v>1996</v>
      </c>
      <c r="AK48">
        <v>1997</v>
      </c>
      <c r="AL48">
        <v>1998</v>
      </c>
      <c r="AM48">
        <v>1999</v>
      </c>
      <c r="AN48">
        <v>2000</v>
      </c>
      <c r="AO48">
        <v>2001</v>
      </c>
      <c r="AP48">
        <v>2002</v>
      </c>
      <c r="AQ48">
        <v>2003</v>
      </c>
      <c r="AR48">
        <v>2004</v>
      </c>
      <c r="AS48">
        <v>2005</v>
      </c>
      <c r="AT48">
        <v>2006</v>
      </c>
      <c r="AU48">
        <v>2007</v>
      </c>
      <c r="AV48">
        <v>2008</v>
      </c>
      <c r="AW48">
        <v>2009</v>
      </c>
      <c r="AX48">
        <v>2010</v>
      </c>
      <c r="AY48">
        <v>2011</v>
      </c>
      <c r="AZ48">
        <v>2012</v>
      </c>
      <c r="BA48">
        <v>2013</v>
      </c>
      <c r="BB48">
        <v>2014</v>
      </c>
      <c r="BC48">
        <v>2015</v>
      </c>
      <c r="BD48">
        <v>2016</v>
      </c>
      <c r="BE48">
        <v>2017</v>
      </c>
      <c r="BF48">
        <v>2018</v>
      </c>
      <c r="BG48">
        <v>2019</v>
      </c>
      <c r="BH48">
        <v>2020</v>
      </c>
      <c r="BI48">
        <v>2021</v>
      </c>
    </row>
    <row r="49" spans="1:67" x14ac:dyDescent="0.35">
      <c r="A49" s="1" t="s">
        <v>96</v>
      </c>
      <c r="B49" s="10">
        <f>B16/B$16</f>
        <v>1</v>
      </c>
      <c r="C49" s="10">
        <f t="shared" ref="C49:BI49" si="28">C16/C$16</f>
        <v>1</v>
      </c>
      <c r="D49" s="10">
        <f t="shared" si="28"/>
        <v>1</v>
      </c>
      <c r="E49" s="10">
        <f t="shared" si="28"/>
        <v>1</v>
      </c>
      <c r="F49" s="10">
        <f t="shared" si="28"/>
        <v>1</v>
      </c>
      <c r="G49" s="10">
        <f t="shared" si="28"/>
        <v>1</v>
      </c>
      <c r="H49" s="10">
        <f t="shared" si="28"/>
        <v>1</v>
      </c>
      <c r="I49" s="10">
        <f t="shared" si="28"/>
        <v>1</v>
      </c>
      <c r="J49" s="10">
        <f t="shared" si="28"/>
        <v>1</v>
      </c>
      <c r="K49" s="10">
        <f t="shared" si="28"/>
        <v>1</v>
      </c>
      <c r="L49" s="10">
        <f t="shared" si="28"/>
        <v>1</v>
      </c>
      <c r="M49" s="10">
        <f t="shared" si="28"/>
        <v>1</v>
      </c>
      <c r="N49" s="10">
        <f t="shared" si="28"/>
        <v>1</v>
      </c>
      <c r="O49" s="10">
        <f t="shared" si="28"/>
        <v>1</v>
      </c>
      <c r="P49" s="10">
        <f t="shared" si="28"/>
        <v>1</v>
      </c>
      <c r="Q49" s="10">
        <f t="shared" si="28"/>
        <v>1</v>
      </c>
      <c r="R49" s="10">
        <f t="shared" si="28"/>
        <v>1</v>
      </c>
      <c r="S49" s="10">
        <f t="shared" si="28"/>
        <v>1</v>
      </c>
      <c r="T49" s="10">
        <f t="shared" si="28"/>
        <v>1</v>
      </c>
      <c r="U49" s="10">
        <f t="shared" si="28"/>
        <v>1</v>
      </c>
      <c r="V49" s="10">
        <f t="shared" si="28"/>
        <v>1</v>
      </c>
      <c r="W49" s="10">
        <f t="shared" si="28"/>
        <v>1</v>
      </c>
      <c r="X49" s="10">
        <f t="shared" si="28"/>
        <v>1</v>
      </c>
      <c r="Y49" s="10">
        <f t="shared" si="28"/>
        <v>1</v>
      </c>
      <c r="Z49" s="10">
        <f t="shared" si="28"/>
        <v>1</v>
      </c>
      <c r="AA49" s="10">
        <f t="shared" si="28"/>
        <v>1</v>
      </c>
      <c r="AB49" s="10">
        <f t="shared" si="28"/>
        <v>1</v>
      </c>
      <c r="AC49" s="10">
        <f t="shared" si="28"/>
        <v>1</v>
      </c>
      <c r="AD49" s="10">
        <f t="shared" si="28"/>
        <v>1</v>
      </c>
      <c r="AE49" s="10">
        <f t="shared" si="28"/>
        <v>1</v>
      </c>
      <c r="AF49" s="10">
        <f t="shared" si="28"/>
        <v>1</v>
      </c>
      <c r="AG49" s="10">
        <f t="shared" si="28"/>
        <v>1</v>
      </c>
      <c r="AH49" s="10">
        <f t="shared" si="28"/>
        <v>1</v>
      </c>
      <c r="AI49" s="10">
        <f t="shared" si="28"/>
        <v>1</v>
      </c>
      <c r="AJ49" s="10">
        <f t="shared" si="28"/>
        <v>1</v>
      </c>
      <c r="AK49" s="10">
        <f t="shared" si="28"/>
        <v>1</v>
      </c>
      <c r="AL49" s="10">
        <f t="shared" si="28"/>
        <v>1</v>
      </c>
      <c r="AM49" s="10">
        <f t="shared" si="28"/>
        <v>1</v>
      </c>
      <c r="AN49" s="10">
        <f t="shared" si="28"/>
        <v>1</v>
      </c>
      <c r="AO49" s="10">
        <f t="shared" si="28"/>
        <v>1</v>
      </c>
      <c r="AP49" s="10">
        <f t="shared" si="28"/>
        <v>1</v>
      </c>
      <c r="AQ49" s="10">
        <f t="shared" si="28"/>
        <v>1</v>
      </c>
      <c r="AR49" s="10">
        <f t="shared" si="28"/>
        <v>1</v>
      </c>
      <c r="AS49" s="10">
        <f t="shared" si="28"/>
        <v>1</v>
      </c>
      <c r="AT49" s="10">
        <f t="shared" si="28"/>
        <v>1</v>
      </c>
      <c r="AU49" s="10">
        <f t="shared" si="28"/>
        <v>1</v>
      </c>
      <c r="AV49" s="10">
        <f t="shared" si="28"/>
        <v>1</v>
      </c>
      <c r="AW49" s="10">
        <f t="shared" si="28"/>
        <v>1</v>
      </c>
      <c r="AX49" s="10">
        <f t="shared" si="28"/>
        <v>1</v>
      </c>
      <c r="AY49" s="10">
        <f t="shared" si="28"/>
        <v>1</v>
      </c>
      <c r="AZ49" s="10">
        <f t="shared" si="28"/>
        <v>1</v>
      </c>
      <c r="BA49" s="10">
        <f t="shared" si="28"/>
        <v>1</v>
      </c>
      <c r="BB49" s="10">
        <f t="shared" si="28"/>
        <v>1</v>
      </c>
      <c r="BC49" s="10">
        <f t="shared" si="28"/>
        <v>1</v>
      </c>
      <c r="BD49" s="10">
        <f t="shared" si="28"/>
        <v>1</v>
      </c>
      <c r="BE49" s="10">
        <f t="shared" si="28"/>
        <v>1</v>
      </c>
      <c r="BF49" s="10">
        <f t="shared" si="28"/>
        <v>1</v>
      </c>
      <c r="BG49" s="10">
        <f t="shared" si="28"/>
        <v>1</v>
      </c>
      <c r="BH49" s="10">
        <f t="shared" si="28"/>
        <v>1</v>
      </c>
      <c r="BI49" s="10">
        <f t="shared" si="28"/>
        <v>1</v>
      </c>
      <c r="BJ49" s="1"/>
      <c r="BK49" s="1"/>
      <c r="BL49" s="1"/>
      <c r="BM49" s="1"/>
    </row>
    <row r="50" spans="1:67" x14ac:dyDescent="0.35">
      <c r="A50" s="1" t="s">
        <v>94</v>
      </c>
      <c r="B50" s="10">
        <f>B17/B$16</f>
        <v>3.5695809622348681E-2</v>
      </c>
      <c r="C50" s="10">
        <f t="shared" ref="C50:AH50" si="29">C17/C$16</f>
        <v>2.85451197053407E-2</v>
      </c>
      <c r="D50" s="10">
        <f t="shared" si="29"/>
        <v>3.5421064977715223E-2</v>
      </c>
      <c r="E50" s="10">
        <f t="shared" si="29"/>
        <v>3.2492725509214358E-2</v>
      </c>
      <c r="F50" s="10">
        <f t="shared" si="29"/>
        <v>3.4001431639226913E-2</v>
      </c>
      <c r="G50" s="10">
        <f t="shared" si="29"/>
        <v>2.7965465465465467E-2</v>
      </c>
      <c r="H50" s="10">
        <f t="shared" si="29"/>
        <v>2.811632677687945E-2</v>
      </c>
      <c r="I50" s="10">
        <f t="shared" si="29"/>
        <v>2.9606767261088247E-2</v>
      </c>
      <c r="J50" s="10">
        <f t="shared" si="29"/>
        <v>2.9695885509838999E-2</v>
      </c>
      <c r="K50" s="10">
        <f t="shared" si="29"/>
        <v>2.9627873903768667E-2</v>
      </c>
      <c r="L50" s="10">
        <f t="shared" si="29"/>
        <v>3.3916331836445282E-2</v>
      </c>
      <c r="M50" s="10">
        <f t="shared" si="29"/>
        <v>3.0394082977002197E-2</v>
      </c>
      <c r="N50" s="10">
        <f t="shared" si="29"/>
        <v>3.0461468515571719E-2</v>
      </c>
      <c r="O50" s="10">
        <f t="shared" si="29"/>
        <v>2.8137054685727251E-2</v>
      </c>
      <c r="P50" s="10">
        <f t="shared" si="29"/>
        <v>2.5491237387148168E-2</v>
      </c>
      <c r="Q50" s="10">
        <f t="shared" si="29"/>
        <v>3.0491440252107999E-2</v>
      </c>
      <c r="R50" s="10">
        <f t="shared" si="29"/>
        <v>2.67361407704792E-2</v>
      </c>
      <c r="S50" s="10">
        <f t="shared" si="29"/>
        <v>2.4686121479470649E-2</v>
      </c>
      <c r="T50" s="10">
        <f t="shared" si="29"/>
        <v>2.7549947423764459E-2</v>
      </c>
      <c r="U50" s="10">
        <f t="shared" si="29"/>
        <v>2.3933122092631296E-2</v>
      </c>
      <c r="V50" s="10">
        <f t="shared" si="29"/>
        <v>2.7047561160917794E-2</v>
      </c>
      <c r="W50" s="10">
        <f t="shared" si="29"/>
        <v>2.7002700270027002E-2</v>
      </c>
      <c r="X50" s="10">
        <f t="shared" si="29"/>
        <v>2.4677467746774678E-2</v>
      </c>
      <c r="Y50" s="10">
        <f t="shared" si="29"/>
        <v>2.3317036479879653E-2</v>
      </c>
      <c r="Z50" s="10">
        <f t="shared" si="29"/>
        <v>2.7983663590984722E-2</v>
      </c>
      <c r="AA50" s="10">
        <f t="shared" si="29"/>
        <v>2.3356201341247204E-2</v>
      </c>
      <c r="AB50" s="10">
        <f t="shared" si="29"/>
        <v>2.2109770338653172E-2</v>
      </c>
      <c r="AC50" s="10">
        <f t="shared" si="29"/>
        <v>2.3881347410759174E-2</v>
      </c>
      <c r="AD50" s="10">
        <f t="shared" si="29"/>
        <v>2.3115499138066133E-2</v>
      </c>
      <c r="AE50" s="10">
        <f t="shared" si="29"/>
        <v>2.2759378433526919E-2</v>
      </c>
      <c r="AF50" s="10">
        <f t="shared" si="29"/>
        <v>2.1481841763942931E-2</v>
      </c>
      <c r="AG50" s="10">
        <f t="shared" si="29"/>
        <v>2.0379186502965004E-2</v>
      </c>
      <c r="AH50" s="10">
        <f t="shared" si="29"/>
        <v>2.121665639580949E-2</v>
      </c>
      <c r="AI50" s="10">
        <f t="shared" ref="AI50:BI50" si="30">AI17/AI$16</f>
        <v>2.1735176427791925E-2</v>
      </c>
      <c r="AJ50" s="10">
        <f t="shared" si="30"/>
        <v>2.0767982693347755E-2</v>
      </c>
      <c r="AK50" s="10">
        <f t="shared" si="30"/>
        <v>2.0405982905982906E-2</v>
      </c>
      <c r="AL50" s="10">
        <f t="shared" si="30"/>
        <v>1.7019419594152301E-2</v>
      </c>
      <c r="AM50" s="10">
        <f t="shared" si="30"/>
        <v>1.4993845809555779E-2</v>
      </c>
      <c r="AN50" s="10">
        <f t="shared" si="30"/>
        <v>1.6173701118865624E-2</v>
      </c>
      <c r="AO50" s="10">
        <f t="shared" si="30"/>
        <v>1.7432530999270605E-2</v>
      </c>
      <c r="AP50" s="10">
        <f t="shared" si="30"/>
        <v>1.6939034400417878E-2</v>
      </c>
      <c r="AQ50" s="10">
        <f t="shared" si="30"/>
        <v>1.6321263189858042E-2</v>
      </c>
      <c r="AR50" s="10">
        <f t="shared" si="30"/>
        <v>1.8330733229329172E-2</v>
      </c>
      <c r="AS50" s="10">
        <f t="shared" si="30"/>
        <v>1.8020866266202973E-2</v>
      </c>
      <c r="AT50" s="10">
        <f t="shared" si="30"/>
        <v>1.9570099454603786E-2</v>
      </c>
      <c r="AU50" s="10">
        <f t="shared" si="30"/>
        <v>1.7204999188443433E-2</v>
      </c>
      <c r="AV50" s="10">
        <f t="shared" si="30"/>
        <v>1.9652428130583075E-2</v>
      </c>
      <c r="AW50" s="10">
        <f t="shared" si="30"/>
        <v>2.0733269292347103E-2</v>
      </c>
      <c r="AX50" s="10">
        <f t="shared" si="30"/>
        <v>2.0268163392578736E-2</v>
      </c>
      <c r="AY50" s="10">
        <f t="shared" si="30"/>
        <v>1.9087004930809608E-2</v>
      </c>
      <c r="AZ50" s="10">
        <f t="shared" si="30"/>
        <v>2.0098873490558392E-2</v>
      </c>
      <c r="BA50" s="10">
        <f t="shared" si="30"/>
        <v>2.0661824051654561E-2</v>
      </c>
      <c r="BB50" s="10">
        <f t="shared" si="30"/>
        <v>2.1421616358325218E-2</v>
      </c>
      <c r="BC50" s="10">
        <f t="shared" si="30"/>
        <v>2.1778287211396758E-2</v>
      </c>
      <c r="BD50" s="10">
        <f t="shared" si="30"/>
        <v>2.1197339246119735E-2</v>
      </c>
      <c r="BE50" s="10">
        <f t="shared" si="30"/>
        <v>2.167925366503776E-2</v>
      </c>
      <c r="BF50" s="10">
        <f t="shared" si="30"/>
        <v>2.2607732767371044E-2</v>
      </c>
      <c r="BG50" s="10">
        <f t="shared" si="30"/>
        <v>2.1767083027185892E-2</v>
      </c>
      <c r="BH50" s="10">
        <f t="shared" si="30"/>
        <v>2.0414741592349843E-2</v>
      </c>
      <c r="BI50" s="10">
        <f t="shared" si="30"/>
        <v>2.3369619494656945E-2</v>
      </c>
      <c r="BJ50" s="1"/>
      <c r="BK50" s="1"/>
      <c r="BL50" s="1"/>
      <c r="BM50" s="1"/>
    </row>
    <row r="51" spans="1:67" x14ac:dyDescent="0.35">
      <c r="A51" s="1" t="s">
        <v>95</v>
      </c>
      <c r="B51" s="10">
        <f t="shared" ref="B51:BI51" si="31">B18/B$16</f>
        <v>2.6383859286083809E-2</v>
      </c>
      <c r="C51" s="10">
        <f t="shared" si="31"/>
        <v>2.8775322283609576E-2</v>
      </c>
      <c r="D51" s="10">
        <f t="shared" si="31"/>
        <v>3.0260380014074596E-2</v>
      </c>
      <c r="E51" s="10">
        <f t="shared" si="31"/>
        <v>2.8612997090203686E-2</v>
      </c>
      <c r="F51" s="10">
        <f t="shared" si="31"/>
        <v>2.6962538773562396E-2</v>
      </c>
      <c r="G51" s="10">
        <f t="shared" si="31"/>
        <v>2.6276276276276277E-2</v>
      </c>
      <c r="H51" s="10">
        <f t="shared" si="31"/>
        <v>2.9805719802099673E-2</v>
      </c>
      <c r="I51" s="10">
        <f t="shared" si="31"/>
        <v>3.1778692272519435E-2</v>
      </c>
      <c r="J51" s="10">
        <f t="shared" si="31"/>
        <v>3.2915921288014315E-2</v>
      </c>
      <c r="K51" s="10">
        <f t="shared" si="31"/>
        <v>4.1479023465276134E-2</v>
      </c>
      <c r="L51" s="10">
        <f t="shared" si="31"/>
        <v>4.100685417159064E-2</v>
      </c>
      <c r="M51" s="10">
        <f t="shared" si="31"/>
        <v>4.5995608459493818E-2</v>
      </c>
      <c r="N51" s="10">
        <f t="shared" si="31"/>
        <v>4.4441918617867698E-2</v>
      </c>
      <c r="O51" s="10">
        <f t="shared" si="31"/>
        <v>4.5495802132970276E-2</v>
      </c>
      <c r="P51" s="10">
        <f t="shared" si="31"/>
        <v>4.8220924057355286E-2</v>
      </c>
      <c r="Q51" s="10">
        <f t="shared" si="31"/>
        <v>4.5311302274082275E-2</v>
      </c>
      <c r="R51" s="10">
        <f t="shared" si="31"/>
        <v>4.7749209874434102E-2</v>
      </c>
      <c r="S51" s="10">
        <f t="shared" si="31"/>
        <v>4.8269426535459792E-2</v>
      </c>
      <c r="T51" s="10">
        <f t="shared" si="31"/>
        <v>4.7599018576936561E-2</v>
      </c>
      <c r="U51" s="10">
        <f t="shared" si="31"/>
        <v>4.8338164902582081E-2</v>
      </c>
      <c r="V51" s="10">
        <f t="shared" si="31"/>
        <v>5.0600212733627109E-2</v>
      </c>
      <c r="W51" s="10">
        <f t="shared" si="31"/>
        <v>5.4905490549054907E-2</v>
      </c>
      <c r="X51" s="10">
        <f t="shared" si="31"/>
        <v>5.9030903090309034E-2</v>
      </c>
      <c r="Y51" s="10">
        <f t="shared" si="31"/>
        <v>5.6261752538548329E-2</v>
      </c>
      <c r="Z51" s="10">
        <f t="shared" si="31"/>
        <v>5.5437906519437301E-2</v>
      </c>
      <c r="AA51" s="10">
        <f t="shared" si="31"/>
        <v>5.8968627148693442E-2</v>
      </c>
      <c r="AB51" s="10">
        <f t="shared" si="31"/>
        <v>6.0101206695212142E-2</v>
      </c>
      <c r="AC51" s="10">
        <f t="shared" si="31"/>
        <v>5.8153175800234623E-2</v>
      </c>
      <c r="AD51" s="10">
        <f t="shared" si="31"/>
        <v>5.704435041529541E-2</v>
      </c>
      <c r="AE51" s="10">
        <f t="shared" si="31"/>
        <v>6.4589546382043631E-2</v>
      </c>
      <c r="AF51" s="10">
        <f t="shared" si="31"/>
        <v>6.404020752269779E-2</v>
      </c>
      <c r="AG51" s="10">
        <f t="shared" si="31"/>
        <v>6.6984047440073496E-2</v>
      </c>
      <c r="AH51" s="10">
        <f t="shared" si="31"/>
        <v>7.2101417378290344E-2</v>
      </c>
      <c r="AI51" s="10">
        <f t="shared" si="31"/>
        <v>6.9934521644234263E-2</v>
      </c>
      <c r="AJ51" s="10">
        <f t="shared" si="31"/>
        <v>6.5440778799351007E-2</v>
      </c>
      <c r="AK51" s="10">
        <f t="shared" si="31"/>
        <v>6.9017094017094022E-2</v>
      </c>
      <c r="AL51" s="10">
        <f t="shared" si="31"/>
        <v>6.3822823478071139E-2</v>
      </c>
      <c r="AM51" s="10">
        <f t="shared" si="31"/>
        <v>6.9822087948976166E-2</v>
      </c>
      <c r="AN51" s="10">
        <f t="shared" si="31"/>
        <v>6.3808574277168489E-2</v>
      </c>
      <c r="AO51" s="10">
        <f t="shared" si="31"/>
        <v>6.8854850474106485E-2</v>
      </c>
      <c r="AP51" s="10">
        <f t="shared" si="31"/>
        <v>6.7159167226326394E-2</v>
      </c>
      <c r="AQ51" s="10">
        <f t="shared" si="31"/>
        <v>7.7962499051089346E-2</v>
      </c>
      <c r="AR51" s="10">
        <f t="shared" si="31"/>
        <v>8.1903276131045241E-2</v>
      </c>
      <c r="AS51" s="10">
        <f t="shared" si="31"/>
        <v>8.204236484350301E-2</v>
      </c>
      <c r="AT51" s="10">
        <f t="shared" si="31"/>
        <v>7.4831568816169397E-2</v>
      </c>
      <c r="AU51" s="10">
        <f t="shared" si="31"/>
        <v>7.3364713520532379E-2</v>
      </c>
      <c r="AV51" s="10">
        <f t="shared" si="31"/>
        <v>7.9340587948676308E-2</v>
      </c>
      <c r="AW51" s="10">
        <f t="shared" si="31"/>
        <v>8.5334614153057958E-2</v>
      </c>
      <c r="AX51" s="10">
        <f t="shared" si="31"/>
        <v>8.9179918927346433E-2</v>
      </c>
      <c r="AY51" s="10">
        <f t="shared" si="31"/>
        <v>9.8775250516939722E-2</v>
      </c>
      <c r="AZ51" s="10">
        <f t="shared" si="31"/>
        <v>9.7900964421752168E-2</v>
      </c>
      <c r="BA51" s="10">
        <f t="shared" si="31"/>
        <v>9.7336561743341404E-2</v>
      </c>
      <c r="BB51" s="10">
        <f t="shared" si="31"/>
        <v>0.10718922427783187</v>
      </c>
      <c r="BC51" s="10">
        <f t="shared" si="31"/>
        <v>0.10275094154249222</v>
      </c>
      <c r="BD51" s="10">
        <f t="shared" si="31"/>
        <v>0.10190687361419069</v>
      </c>
      <c r="BE51" s="10">
        <f t="shared" si="31"/>
        <v>0.10306530430919592</v>
      </c>
      <c r="BF51" s="10">
        <f t="shared" si="31"/>
        <v>9.9750853557257546E-2</v>
      </c>
      <c r="BG51" s="10">
        <f t="shared" si="31"/>
        <v>9.864070536370316E-2</v>
      </c>
      <c r="BH51" s="10">
        <f t="shared" si="31"/>
        <v>0.10733856237240787</v>
      </c>
      <c r="BI51" s="10">
        <f t="shared" si="31"/>
        <v>0.11784679916109059</v>
      </c>
      <c r="BJ51" s="1"/>
      <c r="BK51" s="1"/>
      <c r="BL51" s="1"/>
      <c r="BM51" s="1"/>
    </row>
    <row r="52" spans="1:67" s="14" customFormat="1" x14ac:dyDescent="0.35">
      <c r="A52" s="14" t="s">
        <v>80</v>
      </c>
      <c r="B52" s="15">
        <f t="shared" ref="B52:BI52" si="32">B19/B$16</f>
        <v>0.93792033109156747</v>
      </c>
      <c r="C52" s="15">
        <f t="shared" si="32"/>
        <v>0.94267955801104975</v>
      </c>
      <c r="D52" s="15">
        <f t="shared" si="32"/>
        <v>0.93431855500821015</v>
      </c>
      <c r="E52" s="15">
        <f t="shared" si="32"/>
        <v>0.93889427740058196</v>
      </c>
      <c r="F52" s="15">
        <f t="shared" si="32"/>
        <v>0.93903602958721066</v>
      </c>
      <c r="G52" s="15">
        <f t="shared" si="32"/>
        <v>0.94575825825825821</v>
      </c>
      <c r="H52" s="15">
        <f t="shared" si="32"/>
        <v>0.94207795342102085</v>
      </c>
      <c r="I52" s="15">
        <f t="shared" si="32"/>
        <v>0.93861454046639237</v>
      </c>
      <c r="J52" s="15">
        <f t="shared" si="32"/>
        <v>0.93738819320214672</v>
      </c>
      <c r="K52" s="15">
        <f t="shared" si="32"/>
        <v>0.92889310263095515</v>
      </c>
      <c r="L52" s="15">
        <f t="shared" si="32"/>
        <v>0.92507681399196406</v>
      </c>
      <c r="M52" s="15">
        <f t="shared" si="32"/>
        <v>0.92361030856350401</v>
      </c>
      <c r="N52" s="15">
        <f t="shared" si="32"/>
        <v>0.92509661286656053</v>
      </c>
      <c r="O52" s="15">
        <f t="shared" si="32"/>
        <v>0.92636714318130242</v>
      </c>
      <c r="P52" s="15">
        <f t="shared" si="32"/>
        <v>0.92628783855549657</v>
      </c>
      <c r="Q52" s="15">
        <f t="shared" si="32"/>
        <v>0.92419725747380976</v>
      </c>
      <c r="R52" s="15">
        <f t="shared" si="32"/>
        <v>0.92551464935508665</v>
      </c>
      <c r="S52" s="15">
        <f t="shared" si="32"/>
        <v>0.92704445198506957</v>
      </c>
      <c r="T52" s="15">
        <f t="shared" si="32"/>
        <v>0.92485103399929902</v>
      </c>
      <c r="U52" s="15">
        <f t="shared" si="32"/>
        <v>0.92772871300478665</v>
      </c>
      <c r="V52" s="15">
        <f t="shared" si="32"/>
        <v>0.92235222610545509</v>
      </c>
      <c r="W52" s="15">
        <f t="shared" si="32"/>
        <v>0.91809180918091804</v>
      </c>
      <c r="X52" s="15">
        <f t="shared" si="32"/>
        <v>0.91629162916291629</v>
      </c>
      <c r="Y52" s="15">
        <f t="shared" si="32"/>
        <v>0.92042121098157204</v>
      </c>
      <c r="Z52" s="15">
        <f t="shared" si="32"/>
        <v>0.91657842988957794</v>
      </c>
      <c r="AA52" s="15">
        <f t="shared" si="32"/>
        <v>0.9176751715100594</v>
      </c>
      <c r="AB52" s="15">
        <f t="shared" si="32"/>
        <v>0.91778902296613474</v>
      </c>
      <c r="AC52" s="15">
        <f t="shared" si="32"/>
        <v>0.9179654767890062</v>
      </c>
      <c r="AD52" s="15">
        <f t="shared" si="32"/>
        <v>0.91984015044663847</v>
      </c>
      <c r="AE52" s="15">
        <f t="shared" si="32"/>
        <v>0.91265107518442945</v>
      </c>
      <c r="AF52" s="15">
        <f t="shared" si="32"/>
        <v>0.91447795071335924</v>
      </c>
      <c r="AG52" s="15">
        <f t="shared" si="32"/>
        <v>0.91263676605696153</v>
      </c>
      <c r="AH52" s="15">
        <f t="shared" si="32"/>
        <v>0.90668192622590016</v>
      </c>
      <c r="AI52" s="15">
        <f t="shared" si="32"/>
        <v>0.90833030192797382</v>
      </c>
      <c r="AJ52" s="15">
        <f t="shared" si="32"/>
        <v>0.91379123850730126</v>
      </c>
      <c r="AK52" s="15">
        <f t="shared" si="32"/>
        <v>0.91057692307692306</v>
      </c>
      <c r="AL52" s="15">
        <f t="shared" si="32"/>
        <v>0.91915775692777657</v>
      </c>
      <c r="AM52" s="15">
        <f t="shared" si="32"/>
        <v>0.91518406624146809</v>
      </c>
      <c r="AN52" s="15">
        <f t="shared" si="32"/>
        <v>0.92001772460396591</v>
      </c>
      <c r="AO52" s="15">
        <f t="shared" si="32"/>
        <v>0.91371261852662289</v>
      </c>
      <c r="AP52" s="15">
        <f t="shared" si="32"/>
        <v>0.91590179837325569</v>
      </c>
      <c r="AQ52" s="15">
        <f t="shared" si="32"/>
        <v>0.90571623775905263</v>
      </c>
      <c r="AR52" s="15">
        <f t="shared" si="32"/>
        <v>0.89976599063962559</v>
      </c>
      <c r="AS52" s="15">
        <f t="shared" si="32"/>
        <v>0.89993676889029406</v>
      </c>
      <c r="AT52" s="15">
        <f t="shared" si="32"/>
        <v>0.90559833172922677</v>
      </c>
      <c r="AU52" s="15">
        <f t="shared" si="32"/>
        <v>0.90943028729102415</v>
      </c>
      <c r="AV52" s="15">
        <f t="shared" si="32"/>
        <v>0.90100698392074063</v>
      </c>
      <c r="AW52" s="15">
        <f t="shared" si="32"/>
        <v>0.89393211655459492</v>
      </c>
      <c r="AX52" s="15">
        <f t="shared" si="32"/>
        <v>0.8905519176800748</v>
      </c>
      <c r="AY52" s="15">
        <f t="shared" si="32"/>
        <v>0.88213774455225069</v>
      </c>
      <c r="AZ52" s="15">
        <f t="shared" si="32"/>
        <v>0.88200016208768939</v>
      </c>
      <c r="BA52" s="15">
        <f t="shared" si="32"/>
        <v>0.882001614205004</v>
      </c>
      <c r="BB52" s="15">
        <f t="shared" si="32"/>
        <v>0.87138915936384287</v>
      </c>
      <c r="BC52" s="15">
        <f t="shared" si="32"/>
        <v>0.87547077124611106</v>
      </c>
      <c r="BD52" s="15">
        <f t="shared" si="32"/>
        <v>0.87689578713968963</v>
      </c>
      <c r="BE52" s="15">
        <f t="shared" si="32"/>
        <v>0.87525544202576633</v>
      </c>
      <c r="BF52" s="15">
        <f t="shared" si="32"/>
        <v>0.87764141367537141</v>
      </c>
      <c r="BG52" s="15">
        <f t="shared" si="32"/>
        <v>0.87959221160911094</v>
      </c>
      <c r="BH52" s="15">
        <f t="shared" si="32"/>
        <v>0.8722466960352423</v>
      </c>
      <c r="BI52" s="15">
        <f t="shared" si="32"/>
        <v>0.85878358134425248</v>
      </c>
    </row>
    <row r="53" spans="1:67" x14ac:dyDescent="0.35">
      <c r="A53" s="1" t="s">
        <v>65</v>
      </c>
      <c r="B53" s="10">
        <f t="shared" ref="B53:BI54" si="33">B20/B$16</f>
        <v>5.0181065700982928E-2</v>
      </c>
      <c r="C53" s="10">
        <f t="shared" si="33"/>
        <v>5.3867403314917128E-2</v>
      </c>
      <c r="D53" s="10">
        <f t="shared" si="33"/>
        <v>4.0112596762843067E-2</v>
      </c>
      <c r="E53" s="10">
        <f t="shared" si="33"/>
        <v>3.5160038797284188E-2</v>
      </c>
      <c r="F53" s="10">
        <f t="shared" si="33"/>
        <v>2.8274874731567645E-2</v>
      </c>
      <c r="G53" s="10">
        <f t="shared" si="33"/>
        <v>2.4962462462462462E-2</v>
      </c>
      <c r="H53" s="10">
        <f t="shared" si="33"/>
        <v>2.1841438397490046E-2</v>
      </c>
      <c r="I53" s="10">
        <f t="shared" si="33"/>
        <v>2.1719250114311844E-2</v>
      </c>
      <c r="J53" s="10">
        <f t="shared" si="33"/>
        <v>3.0888491353607633E-2</v>
      </c>
      <c r="K53" s="10">
        <f t="shared" si="33"/>
        <v>4.7523109741644941E-2</v>
      </c>
      <c r="L53" s="10">
        <f t="shared" si="33"/>
        <v>3.9352398960056725E-2</v>
      </c>
      <c r="M53" s="10">
        <f t="shared" si="33"/>
        <v>3.6750260025424711E-2</v>
      </c>
      <c r="N53" s="10">
        <f t="shared" si="33"/>
        <v>3.648556490111389E-2</v>
      </c>
      <c r="O53" s="10">
        <f t="shared" si="33"/>
        <v>7.6355797594735653E-2</v>
      </c>
      <c r="P53" s="10">
        <f t="shared" si="33"/>
        <v>6.001062134891131E-2</v>
      </c>
      <c r="Q53" s="10">
        <f t="shared" si="33"/>
        <v>6.0471850779320331E-2</v>
      </c>
      <c r="R53" s="10">
        <f t="shared" si="33"/>
        <v>4.8005466814726235E-2</v>
      </c>
      <c r="S53" s="10">
        <f t="shared" si="33"/>
        <v>4.6148625721072277E-2</v>
      </c>
      <c r="T53" s="10">
        <f t="shared" si="33"/>
        <v>5.8745180511742025E-2</v>
      </c>
      <c r="U53" s="10">
        <f t="shared" si="33"/>
        <v>6.7619497067349835E-2</v>
      </c>
      <c r="V53" s="10">
        <f t="shared" si="33"/>
        <v>9.3754748518462244E-2</v>
      </c>
      <c r="W53" s="10">
        <f t="shared" si="33"/>
        <v>0.11573657365736574</v>
      </c>
      <c r="X53" s="10">
        <f t="shared" si="33"/>
        <v>7.8457845784578456E-2</v>
      </c>
      <c r="Y53" s="10">
        <f t="shared" si="33"/>
        <v>6.8145919518616024E-2</v>
      </c>
      <c r="Z53" s="10">
        <f t="shared" si="33"/>
        <v>6.5799425200423534E-2</v>
      </c>
      <c r="AA53" s="10">
        <f t="shared" si="33"/>
        <v>6.3362367995066671E-2</v>
      </c>
      <c r="AB53" s="10">
        <f t="shared" si="33"/>
        <v>5.6753600622810429E-2</v>
      </c>
      <c r="AC53" s="10">
        <f t="shared" si="33"/>
        <v>5.153343388637506E-2</v>
      </c>
      <c r="AD53" s="10">
        <f t="shared" si="33"/>
        <v>5.273468108446952E-2</v>
      </c>
      <c r="AE53" s="10">
        <f t="shared" si="33"/>
        <v>7.2751530371998122E-2</v>
      </c>
      <c r="AF53" s="10">
        <f t="shared" si="33"/>
        <v>8.1793125810635539E-2</v>
      </c>
      <c r="AG53" s="10">
        <f t="shared" si="33"/>
        <v>7.5169130543723373E-2</v>
      </c>
      <c r="AH53" s="10">
        <f t="shared" si="33"/>
        <v>6.2593538163570731E-2</v>
      </c>
      <c r="AI53" s="10">
        <f t="shared" si="33"/>
        <v>5.0563841396871589E-2</v>
      </c>
      <c r="AJ53" s="10">
        <f t="shared" si="33"/>
        <v>5.678745267712277E-2</v>
      </c>
      <c r="AK53" s="10">
        <f t="shared" si="33"/>
        <v>4.8397435897435899E-2</v>
      </c>
      <c r="AL53" s="10">
        <f t="shared" si="33"/>
        <v>4.3748636264455597E-2</v>
      </c>
      <c r="AM53" s="10">
        <f t="shared" si="33"/>
        <v>3.7372720152176346E-2</v>
      </c>
      <c r="AN53" s="10">
        <f t="shared" si="33"/>
        <v>3.6778553229201288E-2</v>
      </c>
      <c r="AO53" s="10">
        <f t="shared" si="33"/>
        <v>4.2596644784828594E-2</v>
      </c>
      <c r="AP53" s="10">
        <f t="shared" si="33"/>
        <v>5.8279232893067683E-2</v>
      </c>
      <c r="AQ53" s="10">
        <f t="shared" si="33"/>
        <v>5.7466028998709479E-2</v>
      </c>
      <c r="AR53" s="10">
        <f t="shared" si="33"/>
        <v>5.7410296411856472E-2</v>
      </c>
      <c r="AS53" s="10">
        <f t="shared" si="33"/>
        <v>5.0189693329117928E-2</v>
      </c>
      <c r="AT53" s="10">
        <f t="shared" si="33"/>
        <v>4.4834777029194736E-2</v>
      </c>
      <c r="AU53" s="10">
        <f t="shared" si="33"/>
        <v>4.4879078071741602E-2</v>
      </c>
      <c r="AV53" s="10">
        <f t="shared" si="33"/>
        <v>5.3678739645931457E-2</v>
      </c>
      <c r="AW53" s="10">
        <f t="shared" si="33"/>
        <v>0.10046429715017612</v>
      </c>
      <c r="AX53" s="10">
        <f t="shared" si="33"/>
        <v>0.10734331150608045</v>
      </c>
      <c r="AY53" s="10">
        <f t="shared" si="33"/>
        <v>8.8993160489899789E-2</v>
      </c>
      <c r="AZ53" s="10">
        <f t="shared" si="33"/>
        <v>8.1935327011913445E-2</v>
      </c>
      <c r="BA53" s="10">
        <f t="shared" si="33"/>
        <v>7.110573042776433E-2</v>
      </c>
      <c r="BB53" s="10">
        <f t="shared" si="33"/>
        <v>6.0532294709509903E-2</v>
      </c>
      <c r="BC53" s="10">
        <f t="shared" si="33"/>
        <v>5.3135745865400361E-2</v>
      </c>
      <c r="BD53" s="10">
        <f t="shared" si="33"/>
        <v>4.8869179600886915E-2</v>
      </c>
      <c r="BE53" s="10">
        <f t="shared" si="33"/>
        <v>4.5668591737005777E-2</v>
      </c>
      <c r="BF53" s="10">
        <f t="shared" si="33"/>
        <v>3.9032942696318171E-2</v>
      </c>
      <c r="BG53" s="10">
        <f t="shared" si="33"/>
        <v>3.4625275532696544E-2</v>
      </c>
      <c r="BH53" s="10">
        <f t="shared" si="33"/>
        <v>4.7813473729450953E-2</v>
      </c>
      <c r="BI53" s="10">
        <f t="shared" si="33"/>
        <v>5.6925996204933584E-2</v>
      </c>
    </row>
    <row r="54" spans="1:67" x14ac:dyDescent="0.35">
      <c r="A54" s="1" t="s">
        <v>11</v>
      </c>
      <c r="B54" s="10">
        <f t="shared" si="33"/>
        <v>0.88773926539058456</v>
      </c>
      <c r="C54" s="10">
        <f t="shared" si="33"/>
        <v>0.88881215469613262</v>
      </c>
      <c r="D54" s="10">
        <f t="shared" si="33"/>
        <v>0.89420595824536708</v>
      </c>
      <c r="E54" s="10">
        <f t="shared" si="33"/>
        <v>0.90373423860329782</v>
      </c>
      <c r="F54" s="10">
        <f t="shared" si="33"/>
        <v>0.91076115485564302</v>
      </c>
      <c r="G54" s="10">
        <f t="shared" si="33"/>
        <v>0.92079579579579585</v>
      </c>
      <c r="H54" s="10">
        <f t="shared" si="33"/>
        <v>0.92023651502353088</v>
      </c>
      <c r="I54" s="10">
        <f t="shared" si="33"/>
        <v>0.91689529035208051</v>
      </c>
      <c r="J54" s="10">
        <f t="shared" si="33"/>
        <v>0.90649970184853901</v>
      </c>
      <c r="K54" s="10">
        <f t="shared" si="33"/>
        <v>0.88136999288931028</v>
      </c>
      <c r="L54" s="10">
        <f t="shared" si="33"/>
        <v>0.88572441503190735</v>
      </c>
      <c r="M54" s="10">
        <f t="shared" si="33"/>
        <v>0.88686004853807932</v>
      </c>
      <c r="N54" s="10">
        <f t="shared" si="33"/>
        <v>0.88861104796544665</v>
      </c>
      <c r="O54" s="10">
        <f t="shared" si="33"/>
        <v>0.85001134558656688</v>
      </c>
      <c r="P54" s="10">
        <f t="shared" si="33"/>
        <v>0.86627721720658524</v>
      </c>
      <c r="Q54" s="10">
        <f t="shared" si="33"/>
        <v>0.86372540669448938</v>
      </c>
      <c r="R54" s="10">
        <f t="shared" si="33"/>
        <v>0.87750918254036048</v>
      </c>
      <c r="S54" s="10">
        <f t="shared" si="33"/>
        <v>0.88089582626399732</v>
      </c>
      <c r="T54" s="10">
        <f t="shared" si="33"/>
        <v>0.86610585348755698</v>
      </c>
      <c r="U54" s="10">
        <f t="shared" si="33"/>
        <v>0.86010921593743683</v>
      </c>
      <c r="V54" s="10">
        <f t="shared" si="33"/>
        <v>0.82859747758699287</v>
      </c>
      <c r="W54" s="10">
        <f t="shared" si="33"/>
        <v>0.80235523552355237</v>
      </c>
      <c r="X54" s="10">
        <f t="shared" si="33"/>
        <v>0.8378337833783378</v>
      </c>
      <c r="Y54" s="10">
        <f t="shared" si="33"/>
        <v>0.852275291462956</v>
      </c>
      <c r="Z54" s="10">
        <f t="shared" si="33"/>
        <v>0.85077900468915446</v>
      </c>
      <c r="AA54" s="10">
        <f t="shared" si="33"/>
        <v>0.85431280351499272</v>
      </c>
      <c r="AB54" s="10">
        <f t="shared" si="33"/>
        <v>0.8610354223433242</v>
      </c>
      <c r="AC54" s="10">
        <f t="shared" si="33"/>
        <v>0.86643204290263109</v>
      </c>
      <c r="AD54" s="10">
        <f t="shared" si="33"/>
        <v>0.86710546936216892</v>
      </c>
      <c r="AE54" s="10">
        <f t="shared" si="33"/>
        <v>0.83989954481243134</v>
      </c>
      <c r="AF54" s="10">
        <f t="shared" si="33"/>
        <v>0.83268482490272377</v>
      </c>
      <c r="AG54" s="10">
        <f t="shared" si="33"/>
        <v>0.83746763551323811</v>
      </c>
      <c r="AH54" s="10">
        <f t="shared" si="33"/>
        <v>0.84408838806232944</v>
      </c>
      <c r="AI54" s="10">
        <f t="shared" si="33"/>
        <v>0.85776646053110217</v>
      </c>
      <c r="AJ54" s="10">
        <f t="shared" si="33"/>
        <v>0.85700378583017844</v>
      </c>
      <c r="AK54" s="10">
        <f t="shared" si="33"/>
        <v>0.86217948717948723</v>
      </c>
      <c r="AL54" s="10">
        <f t="shared" si="33"/>
        <v>0.87540912066332099</v>
      </c>
      <c r="AM54" s="10">
        <f t="shared" si="33"/>
        <v>0.87781134608929168</v>
      </c>
      <c r="AN54" s="10">
        <f t="shared" si="33"/>
        <v>0.8832391713747646</v>
      </c>
      <c r="AO54" s="10">
        <f t="shared" si="33"/>
        <v>0.87111597374179428</v>
      </c>
      <c r="AP54" s="10">
        <f t="shared" si="33"/>
        <v>0.857622565480188</v>
      </c>
      <c r="AQ54" s="10">
        <f t="shared" si="33"/>
        <v>0.84825020876034307</v>
      </c>
      <c r="AR54" s="10">
        <f t="shared" si="33"/>
        <v>0.84235569422776913</v>
      </c>
      <c r="AS54" s="10">
        <f t="shared" si="33"/>
        <v>0.84974707556117612</v>
      </c>
      <c r="AT54" s="10">
        <f t="shared" si="33"/>
        <v>0.86076355470003207</v>
      </c>
      <c r="AU54" s="10">
        <f t="shared" si="33"/>
        <v>0.86455120921928263</v>
      </c>
      <c r="AV54" s="10">
        <f t="shared" si="33"/>
        <v>0.84732824427480913</v>
      </c>
      <c r="AW54" s="10">
        <f t="shared" si="33"/>
        <v>0.79346781940441879</v>
      </c>
      <c r="AX54" s="10">
        <f t="shared" si="33"/>
        <v>0.78320860617399435</v>
      </c>
      <c r="AY54" s="10">
        <f t="shared" si="33"/>
        <v>0.79314458406235089</v>
      </c>
      <c r="AZ54" s="10">
        <f t="shared" si="33"/>
        <v>0.80006483507577597</v>
      </c>
      <c r="BA54" s="10">
        <f t="shared" si="33"/>
        <v>0.81089588377723976</v>
      </c>
      <c r="BB54" s="10">
        <f t="shared" si="33"/>
        <v>0.81085686465433304</v>
      </c>
      <c r="BC54" s="10">
        <f t="shared" si="33"/>
        <v>0.82233502538071068</v>
      </c>
      <c r="BD54" s="10">
        <f t="shared" si="33"/>
        <v>0.82802660753880264</v>
      </c>
      <c r="BE54" s="10">
        <f t="shared" si="33"/>
        <v>0.82958685028876056</v>
      </c>
      <c r="BF54" s="10">
        <f t="shared" si="33"/>
        <v>0.83860847097905322</v>
      </c>
      <c r="BG54" s="10">
        <f t="shared" si="33"/>
        <v>0.84496693607641438</v>
      </c>
      <c r="BH54" s="10">
        <f t="shared" si="33"/>
        <v>0.8244332223057913</v>
      </c>
      <c r="BI54" s="10">
        <f t="shared" si="33"/>
        <v>0.80185758513931893</v>
      </c>
    </row>
    <row r="55" spans="1:67" x14ac:dyDescent="0.35">
      <c r="A55" s="1" t="s">
        <v>12</v>
      </c>
      <c r="B55" s="10">
        <f t="shared" ref="B55:BI55" si="34">B22/B$16</f>
        <v>2.1210553543714435E-2</v>
      </c>
      <c r="C55" s="10">
        <f t="shared" si="34"/>
        <v>1.841620626151013E-2</v>
      </c>
      <c r="D55" s="10">
        <f t="shared" si="34"/>
        <v>2.322308233638283E-2</v>
      </c>
      <c r="E55" s="10">
        <f t="shared" si="34"/>
        <v>2.4005819592628517E-2</v>
      </c>
      <c r="F55" s="10">
        <f t="shared" si="34"/>
        <v>2.3741350513004057E-2</v>
      </c>
      <c r="G55" s="10">
        <f t="shared" si="34"/>
        <v>2.3273273273273273E-2</v>
      </c>
      <c r="H55" s="10">
        <f t="shared" si="34"/>
        <v>2.1962109327862918E-2</v>
      </c>
      <c r="I55" s="10">
        <f t="shared" si="34"/>
        <v>2.3090992226794695E-2</v>
      </c>
      <c r="J55" s="10">
        <f t="shared" si="34"/>
        <v>2.564102564102564E-2</v>
      </c>
      <c r="K55" s="10">
        <f t="shared" si="34"/>
        <v>2.6309552026546574E-2</v>
      </c>
      <c r="L55" s="10">
        <f t="shared" si="34"/>
        <v>2.9543843063105649E-2</v>
      </c>
      <c r="M55" s="10">
        <f t="shared" si="34"/>
        <v>2.9931815555298742E-2</v>
      </c>
      <c r="N55" s="10">
        <f t="shared" si="34"/>
        <v>3.1257103887247104E-2</v>
      </c>
      <c r="O55" s="10">
        <f t="shared" si="34"/>
        <v>2.9498525073746312E-2</v>
      </c>
      <c r="P55" s="10">
        <f t="shared" si="34"/>
        <v>3.0058417419012214E-2</v>
      </c>
      <c r="Q55" s="10">
        <f t="shared" si="34"/>
        <v>2.7765948385997784E-2</v>
      </c>
      <c r="R55" s="10">
        <f t="shared" si="34"/>
        <v>2.8444520372426754E-2</v>
      </c>
      <c r="S55" s="10">
        <f t="shared" si="34"/>
        <v>2.5704105870376654E-2</v>
      </c>
      <c r="T55" s="10">
        <f t="shared" si="34"/>
        <v>2.3203645285664213E-2</v>
      </c>
      <c r="U55" s="10">
        <f t="shared" si="34"/>
        <v>1.9146497674105038E-2</v>
      </c>
      <c r="V55" s="10">
        <f t="shared" si="34"/>
        <v>1.7094666464063213E-2</v>
      </c>
      <c r="W55" s="10">
        <f t="shared" si="34"/>
        <v>1.7326732673267328E-2</v>
      </c>
      <c r="X55" s="10">
        <f t="shared" si="34"/>
        <v>1.5451545154515451E-2</v>
      </c>
      <c r="Y55" s="10">
        <f t="shared" si="34"/>
        <v>1.4968033095148553E-2</v>
      </c>
      <c r="Z55" s="10">
        <f t="shared" si="34"/>
        <v>1.4143094841930116E-2</v>
      </c>
      <c r="AA55" s="10">
        <f t="shared" si="34"/>
        <v>1.3335388884606491E-2</v>
      </c>
      <c r="AB55" s="10">
        <f t="shared" si="34"/>
        <v>1.3546126897625535E-2</v>
      </c>
      <c r="AC55" s="10">
        <f t="shared" si="34"/>
        <v>1.282051282051282E-2</v>
      </c>
      <c r="AD55" s="10">
        <f t="shared" si="34"/>
        <v>1.1675286005328318E-2</v>
      </c>
      <c r="AE55" s="10">
        <f t="shared" si="34"/>
        <v>1.2478417830795794E-2</v>
      </c>
      <c r="AF55" s="10">
        <f t="shared" si="34"/>
        <v>1.1024643320363165E-2</v>
      </c>
      <c r="AG55" s="10">
        <f t="shared" si="34"/>
        <v>1.2945794704752359E-2</v>
      </c>
      <c r="AH55" s="10">
        <f t="shared" si="34"/>
        <v>1.3821639228805353E-2</v>
      </c>
      <c r="AI55" s="10">
        <f t="shared" si="34"/>
        <v>1.5187340851218626E-2</v>
      </c>
      <c r="AJ55" s="10">
        <f t="shared" si="34"/>
        <v>1.5575987020010817E-2</v>
      </c>
      <c r="AK55" s="10">
        <f t="shared" si="34"/>
        <v>1.452991452991453E-2</v>
      </c>
      <c r="AL55" s="10">
        <f t="shared" si="34"/>
        <v>1.6473925376391009E-2</v>
      </c>
      <c r="AM55" s="10">
        <f t="shared" si="34"/>
        <v>1.6896050128678529E-2</v>
      </c>
      <c r="AN55" s="10">
        <f t="shared" si="34"/>
        <v>1.6727594992799379E-2</v>
      </c>
      <c r="AO55" s="10">
        <f t="shared" si="34"/>
        <v>1.8964259664478483E-2</v>
      </c>
      <c r="AP55" s="10">
        <f t="shared" si="34"/>
        <v>1.9700022386389075E-2</v>
      </c>
      <c r="AQ55" s="10">
        <f t="shared" si="34"/>
        <v>1.6624914598041447E-2</v>
      </c>
      <c r="AR55" s="10">
        <f t="shared" si="34"/>
        <v>1.5288611544461778E-2</v>
      </c>
      <c r="AS55" s="10">
        <f t="shared" si="34"/>
        <v>1.7546632943408157E-2</v>
      </c>
      <c r="AT55" s="10">
        <f t="shared" si="34"/>
        <v>1.5880654475457171E-2</v>
      </c>
      <c r="AU55" s="10">
        <f t="shared" si="34"/>
        <v>1.8260022723583832E-2</v>
      </c>
      <c r="AV55" s="10">
        <f t="shared" si="34"/>
        <v>1.7703426993665745E-2</v>
      </c>
      <c r="AW55" s="10">
        <f t="shared" si="34"/>
        <v>1.8892090938200448E-2</v>
      </c>
      <c r="AX55" s="10">
        <f t="shared" si="34"/>
        <v>1.7149984409105083E-2</v>
      </c>
      <c r="AY55" s="10">
        <f t="shared" si="34"/>
        <v>1.5826308255129633E-2</v>
      </c>
      <c r="AZ55" s="10">
        <f t="shared" si="34"/>
        <v>1.7262338925358618E-2</v>
      </c>
      <c r="BA55" s="10">
        <f t="shared" si="34"/>
        <v>1.6949152542372881E-2</v>
      </c>
      <c r="BB55" s="10">
        <f t="shared" si="34"/>
        <v>1.9068484258357676E-2</v>
      </c>
      <c r="BC55" s="10">
        <f t="shared" si="34"/>
        <v>1.8012117242508598E-2</v>
      </c>
      <c r="BD55" s="10">
        <f t="shared" si="34"/>
        <v>1.5343680709534369E-2</v>
      </c>
      <c r="BE55" s="10">
        <f t="shared" si="34"/>
        <v>1.581519324744558E-2</v>
      </c>
      <c r="BF55" s="10">
        <f t="shared" si="34"/>
        <v>1.9008950816646674E-2</v>
      </c>
      <c r="BG55" s="10">
        <f t="shared" si="34"/>
        <v>1.6164584864070537E-2</v>
      </c>
      <c r="BH55" s="10">
        <f t="shared" si="34"/>
        <v>1.7513699366068551E-2</v>
      </c>
      <c r="BI55" s="10">
        <f t="shared" si="34"/>
        <v>1.5380005992210127E-2</v>
      </c>
      <c r="BJ55" s="1"/>
      <c r="BK55" s="1"/>
      <c r="BL55" s="1"/>
      <c r="BM55" s="1"/>
      <c r="BN55" s="1"/>
      <c r="BO55" s="1"/>
    </row>
    <row r="56" spans="1:67" x14ac:dyDescent="0.35">
      <c r="A56" s="1" t="s">
        <v>67</v>
      </c>
      <c r="B56" s="10">
        <f t="shared" ref="B56:BI56" si="35">B23/B$16</f>
        <v>0.86652871184687019</v>
      </c>
      <c r="C56" s="10">
        <f t="shared" si="35"/>
        <v>0.87039594843462242</v>
      </c>
      <c r="D56" s="10">
        <f t="shared" si="35"/>
        <v>0.87098287590898427</v>
      </c>
      <c r="E56" s="10">
        <f t="shared" si="35"/>
        <v>0.87972841901066923</v>
      </c>
      <c r="F56" s="10">
        <f t="shared" si="35"/>
        <v>0.88701980434263894</v>
      </c>
      <c r="G56" s="10">
        <f t="shared" si="35"/>
        <v>0.89752252252252251</v>
      </c>
      <c r="H56" s="10">
        <f t="shared" si="35"/>
        <v>0.89827440569566797</v>
      </c>
      <c r="I56" s="10">
        <f t="shared" si="35"/>
        <v>0.89380429812528583</v>
      </c>
      <c r="J56" s="10">
        <f t="shared" si="35"/>
        <v>0.88085867620751346</v>
      </c>
      <c r="K56" s="10">
        <f t="shared" si="35"/>
        <v>0.85506044086276367</v>
      </c>
      <c r="L56" s="10">
        <f t="shared" si="35"/>
        <v>0.85618057196880171</v>
      </c>
      <c r="M56" s="10">
        <f t="shared" si="35"/>
        <v>0.85692823298278054</v>
      </c>
      <c r="N56" s="10">
        <f t="shared" si="35"/>
        <v>0.85735394407819954</v>
      </c>
      <c r="O56" s="10">
        <f t="shared" si="35"/>
        <v>0.82051282051282048</v>
      </c>
      <c r="P56" s="10">
        <f t="shared" si="35"/>
        <v>0.83621879978757307</v>
      </c>
      <c r="Q56" s="10">
        <f t="shared" si="35"/>
        <v>0.83595945830849161</v>
      </c>
      <c r="R56" s="10">
        <f t="shared" si="35"/>
        <v>0.84906466216793375</v>
      </c>
      <c r="S56" s="10">
        <f t="shared" si="35"/>
        <v>0.85519172039362068</v>
      </c>
      <c r="T56" s="10">
        <f t="shared" si="35"/>
        <v>0.84290220820189277</v>
      </c>
      <c r="U56" s="10">
        <f t="shared" si="35"/>
        <v>0.8409627182633318</v>
      </c>
      <c r="V56" s="10">
        <f t="shared" si="35"/>
        <v>0.81150281112292966</v>
      </c>
      <c r="W56" s="10">
        <f t="shared" si="35"/>
        <v>0.78502850285028503</v>
      </c>
      <c r="X56" s="10">
        <f t="shared" si="35"/>
        <v>0.82238223822382239</v>
      </c>
      <c r="Y56" s="10">
        <f t="shared" si="35"/>
        <v>0.83730725836780739</v>
      </c>
      <c r="Z56" s="10">
        <f t="shared" si="35"/>
        <v>0.83663590984722436</v>
      </c>
      <c r="AA56" s="10">
        <f t="shared" si="35"/>
        <v>0.84097741463038622</v>
      </c>
      <c r="AB56" s="10">
        <f t="shared" si="35"/>
        <v>0.84748929544569873</v>
      </c>
      <c r="AC56" s="10">
        <f t="shared" si="35"/>
        <v>0.85361153008211832</v>
      </c>
      <c r="AD56" s="10">
        <f t="shared" si="35"/>
        <v>0.85543018335684062</v>
      </c>
      <c r="AE56" s="10">
        <f t="shared" si="35"/>
        <v>0.8274211269816355</v>
      </c>
      <c r="AF56" s="10">
        <f t="shared" si="35"/>
        <v>0.82166018158236054</v>
      </c>
      <c r="AG56" s="10">
        <f t="shared" si="35"/>
        <v>0.82452184080848578</v>
      </c>
      <c r="AH56" s="10">
        <f t="shared" si="35"/>
        <v>0.83026674883352403</v>
      </c>
      <c r="AI56" s="10">
        <f t="shared" si="35"/>
        <v>0.84257911967988364</v>
      </c>
      <c r="AJ56" s="10">
        <f t="shared" si="35"/>
        <v>0.8414277988101676</v>
      </c>
      <c r="AK56" s="10">
        <f t="shared" si="35"/>
        <v>0.84764957264957264</v>
      </c>
      <c r="AL56" s="10">
        <f t="shared" si="35"/>
        <v>0.85893519528692996</v>
      </c>
      <c r="AM56" s="10">
        <f t="shared" si="35"/>
        <v>0.86091529596061322</v>
      </c>
      <c r="AN56" s="10">
        <f t="shared" si="35"/>
        <v>0.86651157638196519</v>
      </c>
      <c r="AO56" s="10">
        <f t="shared" si="35"/>
        <v>0.85215171407731582</v>
      </c>
      <c r="AP56" s="10">
        <f t="shared" si="35"/>
        <v>0.83792254309379899</v>
      </c>
      <c r="AQ56" s="10">
        <f t="shared" si="35"/>
        <v>0.83162529416230169</v>
      </c>
      <c r="AR56" s="10">
        <f t="shared" si="35"/>
        <v>0.82706708268330731</v>
      </c>
      <c r="AS56" s="10">
        <f t="shared" si="35"/>
        <v>0.83220044261776793</v>
      </c>
      <c r="AT56" s="10">
        <f t="shared" si="35"/>
        <v>0.84488290022457491</v>
      </c>
      <c r="AU56" s="10">
        <f t="shared" si="35"/>
        <v>0.84629118649569879</v>
      </c>
      <c r="AV56" s="10">
        <f t="shared" si="35"/>
        <v>0.82962481728114346</v>
      </c>
      <c r="AW56" s="10">
        <f t="shared" si="35"/>
        <v>0.77457572846621836</v>
      </c>
      <c r="AX56" s="10">
        <f t="shared" si="35"/>
        <v>0.76605862176488926</v>
      </c>
      <c r="AY56" s="10">
        <f t="shared" si="35"/>
        <v>0.77731827580722124</v>
      </c>
      <c r="AZ56" s="10">
        <f t="shared" si="35"/>
        <v>0.78280249615041742</v>
      </c>
      <c r="BA56" s="10">
        <f t="shared" si="35"/>
        <v>0.79394673123486681</v>
      </c>
      <c r="BB56" s="10">
        <f t="shared" si="35"/>
        <v>0.79178838039597532</v>
      </c>
      <c r="BC56" s="10">
        <f t="shared" si="35"/>
        <v>0.80432290813820206</v>
      </c>
      <c r="BD56" s="10">
        <f t="shared" si="35"/>
        <v>0.81268292682926824</v>
      </c>
      <c r="BE56" s="10">
        <f t="shared" si="35"/>
        <v>0.81377165704131493</v>
      </c>
      <c r="BF56" s="10">
        <f t="shared" si="35"/>
        <v>0.81959952016240656</v>
      </c>
      <c r="BG56" s="10">
        <f t="shared" si="35"/>
        <v>0.82880235121234391</v>
      </c>
      <c r="BH56" s="10">
        <f t="shared" si="35"/>
        <v>0.8069195229397228</v>
      </c>
      <c r="BI56" s="10">
        <f t="shared" si="35"/>
        <v>0.78647757914710881</v>
      </c>
      <c r="BJ56" s="1"/>
      <c r="BK56" s="1"/>
      <c r="BO56" s="1"/>
    </row>
    <row r="57" spans="1:67" x14ac:dyDescent="0.35"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L57" s="1"/>
    </row>
    <row r="58" spans="1:67" x14ac:dyDescent="0.35">
      <c r="A58" s="1" t="s">
        <v>93</v>
      </c>
      <c r="B58">
        <v>1962</v>
      </c>
      <c r="C58">
        <v>1963</v>
      </c>
      <c r="D58">
        <v>1964</v>
      </c>
      <c r="E58">
        <v>1965</v>
      </c>
      <c r="F58">
        <v>1966</v>
      </c>
      <c r="G58">
        <v>1967</v>
      </c>
      <c r="H58">
        <v>1968</v>
      </c>
      <c r="I58">
        <v>1969</v>
      </c>
      <c r="J58">
        <v>1970</v>
      </c>
      <c r="K58">
        <v>1971</v>
      </c>
      <c r="L58">
        <v>1972</v>
      </c>
      <c r="M58">
        <v>1973</v>
      </c>
      <c r="N58">
        <v>1974</v>
      </c>
      <c r="O58">
        <v>1975</v>
      </c>
      <c r="P58">
        <v>1976</v>
      </c>
      <c r="Q58">
        <v>1977</v>
      </c>
      <c r="R58">
        <v>1978</v>
      </c>
      <c r="S58">
        <v>1979</v>
      </c>
      <c r="T58">
        <v>1980</v>
      </c>
      <c r="U58">
        <v>1981</v>
      </c>
      <c r="V58">
        <v>1982</v>
      </c>
      <c r="W58">
        <v>1983</v>
      </c>
      <c r="X58">
        <v>1984</v>
      </c>
      <c r="Y58">
        <v>1985</v>
      </c>
      <c r="Z58">
        <v>1986</v>
      </c>
      <c r="AA58">
        <v>1987</v>
      </c>
      <c r="AB58">
        <v>1988</v>
      </c>
      <c r="AC58">
        <v>1989</v>
      </c>
      <c r="AD58">
        <v>1990</v>
      </c>
      <c r="AE58">
        <v>1991</v>
      </c>
      <c r="AF58">
        <v>1992</v>
      </c>
      <c r="AG58">
        <v>1993</v>
      </c>
      <c r="AH58">
        <v>1994</v>
      </c>
      <c r="AI58">
        <v>1995</v>
      </c>
      <c r="AJ58">
        <v>1996</v>
      </c>
      <c r="AK58">
        <v>1997</v>
      </c>
      <c r="AL58">
        <v>1998</v>
      </c>
      <c r="AM58">
        <v>1999</v>
      </c>
      <c r="AN58">
        <v>2000</v>
      </c>
      <c r="AO58">
        <v>2001</v>
      </c>
      <c r="AP58">
        <v>2002</v>
      </c>
      <c r="AQ58">
        <v>2003</v>
      </c>
      <c r="AR58">
        <v>2004</v>
      </c>
      <c r="AS58">
        <v>2005</v>
      </c>
      <c r="AT58">
        <v>2006</v>
      </c>
      <c r="AU58">
        <v>2007</v>
      </c>
      <c r="AV58">
        <v>2008</v>
      </c>
      <c r="AW58">
        <v>2009</v>
      </c>
      <c r="AX58">
        <v>2010</v>
      </c>
      <c r="AY58">
        <v>2011</v>
      </c>
      <c r="AZ58">
        <v>2012</v>
      </c>
      <c r="BA58">
        <v>2013</v>
      </c>
      <c r="BB58">
        <v>2014</v>
      </c>
      <c r="BC58">
        <v>2015</v>
      </c>
      <c r="BD58">
        <v>2016</v>
      </c>
      <c r="BE58">
        <v>2017</v>
      </c>
      <c r="BF58">
        <v>2018</v>
      </c>
      <c r="BG58">
        <v>2019</v>
      </c>
      <c r="BH58">
        <v>2020</v>
      </c>
      <c r="BI58">
        <v>2021</v>
      </c>
    </row>
    <row r="59" spans="1:67" x14ac:dyDescent="0.35">
      <c r="A59" s="1" t="s">
        <v>96</v>
      </c>
      <c r="B59" s="10">
        <f>B26/B$26</f>
        <v>1</v>
      </c>
      <c r="C59" s="10">
        <f t="shared" ref="C59:BI59" si="36">C26/C$26</f>
        <v>1</v>
      </c>
      <c r="D59" s="10">
        <f t="shared" si="36"/>
        <v>1</v>
      </c>
      <c r="E59" s="10">
        <f t="shared" si="36"/>
        <v>1</v>
      </c>
      <c r="F59" s="10">
        <f t="shared" si="36"/>
        <v>1</v>
      </c>
      <c r="G59" s="10">
        <f t="shared" si="36"/>
        <v>1</v>
      </c>
      <c r="H59" s="10">
        <f t="shared" si="36"/>
        <v>1</v>
      </c>
      <c r="I59" s="10">
        <f t="shared" si="36"/>
        <v>1</v>
      </c>
      <c r="J59" s="10">
        <f t="shared" si="36"/>
        <v>1</v>
      </c>
      <c r="K59" s="10">
        <f t="shared" si="36"/>
        <v>1</v>
      </c>
      <c r="L59" s="10">
        <f t="shared" si="36"/>
        <v>1</v>
      </c>
      <c r="M59" s="10">
        <f t="shared" si="36"/>
        <v>1</v>
      </c>
      <c r="N59" s="10">
        <f t="shared" si="36"/>
        <v>1</v>
      </c>
      <c r="O59" s="10">
        <f t="shared" si="36"/>
        <v>1</v>
      </c>
      <c r="P59" s="10">
        <f t="shared" si="36"/>
        <v>1</v>
      </c>
      <c r="Q59" s="10">
        <f t="shared" si="36"/>
        <v>1</v>
      </c>
      <c r="R59" s="10">
        <f t="shared" si="36"/>
        <v>1</v>
      </c>
      <c r="S59" s="10">
        <f t="shared" si="36"/>
        <v>1</v>
      </c>
      <c r="T59" s="10">
        <f t="shared" si="36"/>
        <v>1</v>
      </c>
      <c r="U59" s="10">
        <f t="shared" si="36"/>
        <v>1</v>
      </c>
      <c r="V59" s="10">
        <f t="shared" si="36"/>
        <v>1</v>
      </c>
      <c r="W59" s="10">
        <f t="shared" si="36"/>
        <v>1</v>
      </c>
      <c r="X59" s="10">
        <f t="shared" si="36"/>
        <v>1</v>
      </c>
      <c r="Y59" s="10">
        <f t="shared" si="36"/>
        <v>1</v>
      </c>
      <c r="Z59" s="10">
        <f t="shared" si="36"/>
        <v>1</v>
      </c>
      <c r="AA59" s="10">
        <f t="shared" si="36"/>
        <v>1</v>
      </c>
      <c r="AB59" s="10">
        <f t="shared" si="36"/>
        <v>1</v>
      </c>
      <c r="AC59" s="10">
        <f t="shared" si="36"/>
        <v>1</v>
      </c>
      <c r="AD59" s="10">
        <f t="shared" si="36"/>
        <v>1</v>
      </c>
      <c r="AE59" s="10">
        <f t="shared" si="36"/>
        <v>1</v>
      </c>
      <c r="AF59" s="10">
        <f t="shared" si="36"/>
        <v>1</v>
      </c>
      <c r="AG59" s="10">
        <f t="shared" si="36"/>
        <v>1</v>
      </c>
      <c r="AH59" s="10">
        <f t="shared" si="36"/>
        <v>1</v>
      </c>
      <c r="AI59" s="10">
        <f t="shared" si="36"/>
        <v>1</v>
      </c>
      <c r="AJ59" s="10">
        <f t="shared" si="36"/>
        <v>1</v>
      </c>
      <c r="AK59" s="10">
        <f t="shared" si="36"/>
        <v>1</v>
      </c>
      <c r="AL59" s="10">
        <f t="shared" si="36"/>
        <v>1</v>
      </c>
      <c r="AM59" s="10">
        <f t="shared" si="36"/>
        <v>1</v>
      </c>
      <c r="AN59" s="10">
        <f t="shared" si="36"/>
        <v>1</v>
      </c>
      <c r="AO59" s="10">
        <f t="shared" si="36"/>
        <v>1</v>
      </c>
      <c r="AP59" s="10">
        <f t="shared" si="36"/>
        <v>1</v>
      </c>
      <c r="AQ59" s="10">
        <f t="shared" si="36"/>
        <v>1</v>
      </c>
      <c r="AR59" s="10">
        <f t="shared" si="36"/>
        <v>1</v>
      </c>
      <c r="AS59" s="10">
        <f t="shared" si="36"/>
        <v>1</v>
      </c>
      <c r="AT59" s="10">
        <f t="shared" si="36"/>
        <v>1</v>
      </c>
      <c r="AU59" s="10">
        <f t="shared" si="36"/>
        <v>1</v>
      </c>
      <c r="AV59" s="10">
        <f t="shared" si="36"/>
        <v>1</v>
      </c>
      <c r="AW59" s="10">
        <f t="shared" si="36"/>
        <v>1</v>
      </c>
      <c r="AX59" s="10">
        <f t="shared" si="36"/>
        <v>1</v>
      </c>
      <c r="AY59" s="10">
        <f t="shared" si="36"/>
        <v>1</v>
      </c>
      <c r="AZ59" s="10">
        <f t="shared" si="36"/>
        <v>1</v>
      </c>
      <c r="BA59" s="10">
        <f t="shared" si="36"/>
        <v>1</v>
      </c>
      <c r="BB59" s="10">
        <f t="shared" si="36"/>
        <v>1</v>
      </c>
      <c r="BC59" s="10">
        <f t="shared" si="36"/>
        <v>1</v>
      </c>
      <c r="BD59" s="10">
        <f t="shared" si="36"/>
        <v>1</v>
      </c>
      <c r="BE59" s="10">
        <f t="shared" si="36"/>
        <v>1</v>
      </c>
      <c r="BF59" s="10">
        <f t="shared" si="36"/>
        <v>1</v>
      </c>
      <c r="BG59" s="10">
        <f t="shared" si="36"/>
        <v>1</v>
      </c>
      <c r="BH59" s="10">
        <f t="shared" si="36"/>
        <v>1</v>
      </c>
      <c r="BI59" s="10">
        <f t="shared" si="36"/>
        <v>1</v>
      </c>
    </row>
    <row r="60" spans="1:67" x14ac:dyDescent="0.35">
      <c r="A60" s="1" t="s">
        <v>94</v>
      </c>
      <c r="B60" s="10">
        <f t="shared" ref="B60:BI60" si="37">B27/B$26</f>
        <v>0</v>
      </c>
      <c r="C60" s="10">
        <f t="shared" si="37"/>
        <v>0</v>
      </c>
      <c r="D60" s="10">
        <f t="shared" si="37"/>
        <v>0</v>
      </c>
      <c r="E60" s="10">
        <f t="shared" si="37"/>
        <v>0</v>
      </c>
      <c r="F60" s="10">
        <f t="shared" si="37"/>
        <v>0</v>
      </c>
      <c r="G60" s="10">
        <f t="shared" si="37"/>
        <v>0</v>
      </c>
      <c r="H60" s="10">
        <f t="shared" si="37"/>
        <v>2.1732043898728675E-4</v>
      </c>
      <c r="I60" s="10">
        <f t="shared" si="37"/>
        <v>0</v>
      </c>
      <c r="J60" s="10">
        <f t="shared" si="37"/>
        <v>0</v>
      </c>
      <c r="K60" s="10">
        <f t="shared" si="37"/>
        <v>0</v>
      </c>
      <c r="L60" s="10">
        <f t="shared" si="37"/>
        <v>0</v>
      </c>
      <c r="M60" s="10">
        <f t="shared" si="37"/>
        <v>0</v>
      </c>
      <c r="N60" s="10">
        <f t="shared" si="37"/>
        <v>0</v>
      </c>
      <c r="O60" s="10">
        <f t="shared" si="37"/>
        <v>0</v>
      </c>
      <c r="P60" s="10">
        <f t="shared" si="37"/>
        <v>0</v>
      </c>
      <c r="Q60" s="10">
        <f t="shared" si="37"/>
        <v>0</v>
      </c>
      <c r="R60" s="10">
        <f t="shared" si="37"/>
        <v>0</v>
      </c>
      <c r="S60" s="10">
        <f t="shared" si="37"/>
        <v>0</v>
      </c>
      <c r="T60" s="10">
        <f t="shared" si="37"/>
        <v>0</v>
      </c>
      <c r="U60" s="10">
        <f t="shared" si="37"/>
        <v>0</v>
      </c>
      <c r="V60" s="10">
        <f t="shared" si="37"/>
        <v>0</v>
      </c>
      <c r="W60" s="10">
        <f t="shared" si="37"/>
        <v>0</v>
      </c>
      <c r="X60" s="10">
        <f t="shared" si="37"/>
        <v>0</v>
      </c>
      <c r="Y60" s="10">
        <f t="shared" si="37"/>
        <v>0</v>
      </c>
      <c r="Z60" s="10">
        <f t="shared" si="37"/>
        <v>0</v>
      </c>
      <c r="AA60" s="10">
        <f t="shared" si="37"/>
        <v>0</v>
      </c>
      <c r="AB60" s="10">
        <f t="shared" si="37"/>
        <v>1.5861571737563085E-3</v>
      </c>
      <c r="AC60" s="10">
        <f t="shared" si="37"/>
        <v>1.1794307281019027E-3</v>
      </c>
      <c r="AD60" s="10">
        <f t="shared" si="37"/>
        <v>1.2309029034827312E-3</v>
      </c>
      <c r="AE60" s="10">
        <f t="shared" si="37"/>
        <v>1.1737950260435771E-3</v>
      </c>
      <c r="AF60" s="10">
        <f t="shared" si="37"/>
        <v>9.0415913200723324E-4</v>
      </c>
      <c r="AG60" s="10">
        <f t="shared" si="37"/>
        <v>1.3222369137434861E-3</v>
      </c>
      <c r="AH60" s="10">
        <f t="shared" si="37"/>
        <v>1.5464756633566661E-3</v>
      </c>
      <c r="AI60" s="10">
        <f t="shared" si="37"/>
        <v>1.5046393045222771E-3</v>
      </c>
      <c r="AJ60" s="10">
        <f t="shared" si="37"/>
        <v>1.2899384798571146E-3</v>
      </c>
      <c r="AK60" s="10">
        <f t="shared" si="37"/>
        <v>1.797842588893328E-3</v>
      </c>
      <c r="AL60" s="10">
        <f t="shared" si="37"/>
        <v>2.0464545175483476E-3</v>
      </c>
      <c r="AM60" s="10">
        <f t="shared" si="37"/>
        <v>1.7660502804903388E-3</v>
      </c>
      <c r="AN60" s="10">
        <f t="shared" si="37"/>
        <v>1.8925454736620755E-3</v>
      </c>
      <c r="AO60" s="10">
        <f t="shared" si="37"/>
        <v>1.174015131750587E-3</v>
      </c>
      <c r="AP60" s="10">
        <f t="shared" si="37"/>
        <v>1.1179797448375641E-3</v>
      </c>
      <c r="AQ60" s="10">
        <f t="shared" si="37"/>
        <v>1.7437961099932931E-3</v>
      </c>
      <c r="AR60" s="10">
        <f t="shared" si="37"/>
        <v>1.5993324525415478E-3</v>
      </c>
      <c r="AS60" s="10">
        <f t="shared" si="37"/>
        <v>2.1749807058163194E-3</v>
      </c>
      <c r="AT60" s="10">
        <f t="shared" si="37"/>
        <v>1.8929741536221332E-3</v>
      </c>
      <c r="AU60" s="10">
        <f t="shared" si="37"/>
        <v>1.0936930368209989E-3</v>
      </c>
      <c r="AV60" s="10">
        <f t="shared" si="37"/>
        <v>1.394393072068105E-3</v>
      </c>
      <c r="AW60" s="10">
        <f t="shared" si="37"/>
        <v>1.5035440681606645E-3</v>
      </c>
      <c r="AX60" s="10">
        <f t="shared" si="37"/>
        <v>2.5000000000000001E-3</v>
      </c>
      <c r="AY60" s="10">
        <f t="shared" si="37"/>
        <v>1.474615546661049E-3</v>
      </c>
      <c r="AZ60" s="10">
        <f t="shared" si="37"/>
        <v>2.087081684059014E-3</v>
      </c>
      <c r="BA60" s="10">
        <f t="shared" si="37"/>
        <v>1.3263576744528775E-3</v>
      </c>
      <c r="BB60" s="10">
        <f t="shared" si="37"/>
        <v>1.5522211545568778E-3</v>
      </c>
      <c r="BC60" s="10">
        <f t="shared" si="37"/>
        <v>1.7679558011049724E-3</v>
      </c>
      <c r="BD60" s="10">
        <f t="shared" si="37"/>
        <v>2.3021354290704136E-3</v>
      </c>
      <c r="BE60" s="10">
        <f t="shared" si="37"/>
        <v>2.8528409541168078E-3</v>
      </c>
      <c r="BF60" s="10">
        <f t="shared" si="37"/>
        <v>2.6470344941682523E-3</v>
      </c>
      <c r="BG60" s="10">
        <f t="shared" si="37"/>
        <v>1.8881865199901486E-3</v>
      </c>
      <c r="BH60" s="10">
        <f t="shared" si="37"/>
        <v>1.8695267145527896E-3</v>
      </c>
      <c r="BI60" s="10">
        <f t="shared" si="37"/>
        <v>1.5917602996254681E-3</v>
      </c>
    </row>
    <row r="61" spans="1:67" x14ac:dyDescent="0.35">
      <c r="A61" s="1" t="s">
        <v>95</v>
      </c>
      <c r="B61" s="10">
        <f t="shared" ref="B61:BI61" si="38">B28/B$26</f>
        <v>0.63403335392217419</v>
      </c>
      <c r="C61" s="10">
        <f t="shared" si="38"/>
        <v>0.63234042553191494</v>
      </c>
      <c r="D61" s="10">
        <f t="shared" si="38"/>
        <v>0.62757731958762886</v>
      </c>
      <c r="E61" s="10">
        <f t="shared" si="38"/>
        <v>0.60602094240837701</v>
      </c>
      <c r="F61" s="10">
        <f t="shared" si="38"/>
        <v>0.60372254085055732</v>
      </c>
      <c r="G61" s="10">
        <f t="shared" si="38"/>
        <v>0.58148586901336941</v>
      </c>
      <c r="H61" s="10">
        <f t="shared" si="38"/>
        <v>0.56220797566011083</v>
      </c>
      <c r="I61" s="10">
        <f t="shared" si="38"/>
        <v>0.55597523869478549</v>
      </c>
      <c r="J61" s="10">
        <f t="shared" si="38"/>
        <v>0.54314219932024999</v>
      </c>
      <c r="K61" s="10">
        <f t="shared" si="38"/>
        <v>0.539207238259371</v>
      </c>
      <c r="L61" s="10">
        <f t="shared" si="38"/>
        <v>0.52031267202466147</v>
      </c>
      <c r="M61" s="10">
        <f t="shared" si="38"/>
        <v>0.49829278702518137</v>
      </c>
      <c r="N61" s="10">
        <f t="shared" si="38"/>
        <v>0.47618041618252877</v>
      </c>
      <c r="O61" s="10">
        <f t="shared" si="38"/>
        <v>0.45946795140343527</v>
      </c>
      <c r="P61" s="10">
        <f t="shared" si="38"/>
        <v>0.43827826257476221</v>
      </c>
      <c r="Q61" s="10">
        <f t="shared" si="38"/>
        <v>0.41270731511898084</v>
      </c>
      <c r="R61" s="10">
        <f t="shared" si="38"/>
        <v>0.38560327198364008</v>
      </c>
      <c r="S61" s="10">
        <f t="shared" si="38"/>
        <v>0.36982717615348026</v>
      </c>
      <c r="T61" s="10">
        <f t="shared" si="38"/>
        <v>0.34560515416474918</v>
      </c>
      <c r="U61" s="10">
        <f t="shared" si="38"/>
        <v>0.33374130378768357</v>
      </c>
      <c r="V61" s="10">
        <f t="shared" si="38"/>
        <v>0.3239265556905051</v>
      </c>
      <c r="W61" s="10">
        <f t="shared" si="38"/>
        <v>0.31743666169895679</v>
      </c>
      <c r="X61" s="10">
        <f t="shared" si="38"/>
        <v>0.30759439966058549</v>
      </c>
      <c r="Y61" s="10">
        <f t="shared" si="38"/>
        <v>0.2928495949277915</v>
      </c>
      <c r="Z61" s="10">
        <f t="shared" si="38"/>
        <v>0.29077663035790069</v>
      </c>
      <c r="AA61" s="10">
        <f t="shared" si="38"/>
        <v>0.28065066060519961</v>
      </c>
      <c r="AB61" s="10">
        <f t="shared" si="38"/>
        <v>0.27483777937995674</v>
      </c>
      <c r="AC61" s="10">
        <f t="shared" si="38"/>
        <v>0.26898883472244062</v>
      </c>
      <c r="AD61" s="10">
        <f t="shared" si="38"/>
        <v>0.26804720874665122</v>
      </c>
      <c r="AE61" s="10">
        <f t="shared" si="38"/>
        <v>0.27298070574425942</v>
      </c>
      <c r="AF61" s="10">
        <f t="shared" si="38"/>
        <v>0.26838456901748042</v>
      </c>
      <c r="AG61" s="10">
        <f t="shared" si="38"/>
        <v>0.2709030100334448</v>
      </c>
      <c r="AH61" s="10">
        <f t="shared" si="38"/>
        <v>0.26347061696239621</v>
      </c>
      <c r="AI61" s="10">
        <f t="shared" si="38"/>
        <v>0.25913232466772551</v>
      </c>
      <c r="AJ61" s="10">
        <f t="shared" si="38"/>
        <v>0.25967453859892836</v>
      </c>
      <c r="AK61" s="10">
        <f t="shared" si="38"/>
        <v>0.24660407510986815</v>
      </c>
      <c r="AL61" s="10">
        <f t="shared" si="38"/>
        <v>0.24045840581193084</v>
      </c>
      <c r="AM61" s="10">
        <f t="shared" si="38"/>
        <v>0.24475379181383752</v>
      </c>
      <c r="AN61" s="10">
        <f t="shared" si="38"/>
        <v>0.23835558826621805</v>
      </c>
      <c r="AO61" s="10">
        <f t="shared" si="38"/>
        <v>0.24589094703887296</v>
      </c>
      <c r="AP61" s="10">
        <f t="shared" si="38"/>
        <v>0.25272918584769172</v>
      </c>
      <c r="AQ61" s="10">
        <f t="shared" si="38"/>
        <v>0.26210596914822265</v>
      </c>
      <c r="AR61" s="10">
        <f t="shared" si="38"/>
        <v>0.27084347402823167</v>
      </c>
      <c r="AS61" s="10">
        <f t="shared" si="38"/>
        <v>0.26829439416263245</v>
      </c>
      <c r="AT61" s="10">
        <f t="shared" si="38"/>
        <v>0.2700400436840189</v>
      </c>
      <c r="AU61" s="10">
        <f t="shared" si="38"/>
        <v>0.26489245351804591</v>
      </c>
      <c r="AV61" s="10">
        <f t="shared" si="38"/>
        <v>0.2527520915896081</v>
      </c>
      <c r="AW61" s="10">
        <f t="shared" si="38"/>
        <v>0.25545929691415481</v>
      </c>
      <c r="AX61" s="10">
        <f t="shared" si="38"/>
        <v>0.25666666666666665</v>
      </c>
      <c r="AY61" s="10">
        <f t="shared" si="38"/>
        <v>0.2650094796713714</v>
      </c>
      <c r="AZ61" s="10">
        <f t="shared" si="38"/>
        <v>0.26563512054695931</v>
      </c>
      <c r="BA61" s="10">
        <f t="shared" si="38"/>
        <v>0.27168226365043108</v>
      </c>
      <c r="BB61" s="10">
        <f t="shared" si="38"/>
        <v>0.27038214206519329</v>
      </c>
      <c r="BC61" s="10">
        <f t="shared" si="38"/>
        <v>0.27344383057090238</v>
      </c>
      <c r="BD61" s="10">
        <f t="shared" si="38"/>
        <v>0.2704612209256172</v>
      </c>
      <c r="BE61" s="10">
        <f t="shared" si="38"/>
        <v>0.2523179332752199</v>
      </c>
      <c r="BF61" s="10">
        <f t="shared" si="38"/>
        <v>0.25213003556952601</v>
      </c>
      <c r="BG61" s="10">
        <f t="shared" si="38"/>
        <v>0.24883014530826697</v>
      </c>
      <c r="BH61" s="10">
        <f t="shared" si="38"/>
        <v>0.24490799960641543</v>
      </c>
      <c r="BI61" s="10">
        <f t="shared" si="38"/>
        <v>0.25140449438202245</v>
      </c>
    </row>
    <row r="62" spans="1:67" s="14" customFormat="1" x14ac:dyDescent="0.35">
      <c r="A62" s="14" t="s">
        <v>80</v>
      </c>
      <c r="B62" s="15">
        <f t="shared" ref="B62:BI62" si="39">B29/B$26</f>
        <v>0.36596664607782581</v>
      </c>
      <c r="C62" s="15">
        <f t="shared" si="39"/>
        <v>0.36765957446808512</v>
      </c>
      <c r="D62" s="15">
        <f t="shared" si="39"/>
        <v>0.37242268041237114</v>
      </c>
      <c r="E62" s="15">
        <f t="shared" si="39"/>
        <v>0.39397905759162305</v>
      </c>
      <c r="F62" s="15">
        <f t="shared" si="39"/>
        <v>0.39627745914944268</v>
      </c>
      <c r="G62" s="15">
        <f t="shared" si="39"/>
        <v>0.41851413098663054</v>
      </c>
      <c r="H62" s="15">
        <f t="shared" si="39"/>
        <v>0.43757470390090186</v>
      </c>
      <c r="I62" s="15">
        <f t="shared" si="39"/>
        <v>0.44402476130521457</v>
      </c>
      <c r="J62" s="15">
        <f t="shared" si="39"/>
        <v>0.45685780067975001</v>
      </c>
      <c r="K62" s="15">
        <f t="shared" si="39"/>
        <v>0.46079276174062905</v>
      </c>
      <c r="L62" s="15">
        <f t="shared" si="39"/>
        <v>0.47968732797533853</v>
      </c>
      <c r="M62" s="15">
        <f t="shared" si="39"/>
        <v>0.50170721297481857</v>
      </c>
      <c r="N62" s="15">
        <f t="shared" si="39"/>
        <v>0.52381958381747118</v>
      </c>
      <c r="O62" s="15">
        <f t="shared" si="39"/>
        <v>0.54053204859656467</v>
      </c>
      <c r="P62" s="15">
        <f t="shared" si="39"/>
        <v>0.56172173742523779</v>
      </c>
      <c r="Q62" s="15">
        <f t="shared" si="39"/>
        <v>0.58729268488101916</v>
      </c>
      <c r="R62" s="15">
        <f t="shared" si="39"/>
        <v>0.61439672801635992</v>
      </c>
      <c r="S62" s="15">
        <f t="shared" si="39"/>
        <v>0.63017282384651974</v>
      </c>
      <c r="T62" s="15">
        <f t="shared" si="39"/>
        <v>0.65439484583525076</v>
      </c>
      <c r="U62" s="15">
        <f t="shared" si="39"/>
        <v>0.66625869621231637</v>
      </c>
      <c r="V62" s="15">
        <f t="shared" si="39"/>
        <v>0.6760734443094949</v>
      </c>
      <c r="W62" s="15">
        <f t="shared" si="39"/>
        <v>0.68256333830104321</v>
      </c>
      <c r="X62" s="15">
        <f t="shared" si="39"/>
        <v>0.69240560033941456</v>
      </c>
      <c r="Y62" s="15">
        <f t="shared" si="39"/>
        <v>0.7071504050722085</v>
      </c>
      <c r="Z62" s="15">
        <f t="shared" si="39"/>
        <v>0.70922336964209931</v>
      </c>
      <c r="AA62" s="15">
        <f t="shared" si="39"/>
        <v>0.71934933939480039</v>
      </c>
      <c r="AB62" s="15">
        <f t="shared" si="39"/>
        <v>0.723576063446287</v>
      </c>
      <c r="AC62" s="15">
        <f t="shared" si="39"/>
        <v>0.72983173454945749</v>
      </c>
      <c r="AD62" s="15">
        <f t="shared" si="39"/>
        <v>0.73072188834986607</v>
      </c>
      <c r="AE62" s="15">
        <f t="shared" si="39"/>
        <v>0.72584549922969699</v>
      </c>
      <c r="AF62" s="15">
        <f t="shared" si="39"/>
        <v>0.73071127185051232</v>
      </c>
      <c r="AG62" s="15">
        <f t="shared" si="39"/>
        <v>0.7277747530528117</v>
      </c>
      <c r="AH62" s="15">
        <f t="shared" si="39"/>
        <v>0.7349829073742471</v>
      </c>
      <c r="AI62" s="15">
        <f t="shared" si="39"/>
        <v>0.73936303602775222</v>
      </c>
      <c r="AJ62" s="15">
        <f t="shared" si="39"/>
        <v>0.73903552292121455</v>
      </c>
      <c r="AK62" s="15">
        <f t="shared" si="39"/>
        <v>0.75159808230123848</v>
      </c>
      <c r="AL62" s="15">
        <f t="shared" si="39"/>
        <v>0.75749513967052085</v>
      </c>
      <c r="AM62" s="15">
        <f t="shared" si="39"/>
        <v>0.75348015790567213</v>
      </c>
      <c r="AN62" s="15">
        <f t="shared" si="39"/>
        <v>0.75975186626011981</v>
      </c>
      <c r="AO62" s="15">
        <f t="shared" si="39"/>
        <v>0.75293503782937643</v>
      </c>
      <c r="AP62" s="15">
        <f t="shared" si="39"/>
        <v>0.74615283440747071</v>
      </c>
      <c r="AQ62" s="15">
        <f t="shared" si="39"/>
        <v>0.73615023474178409</v>
      </c>
      <c r="AR62" s="15">
        <f t="shared" si="39"/>
        <v>0.72755719351922676</v>
      </c>
      <c r="AS62" s="15">
        <f t="shared" si="39"/>
        <v>0.7295306251315512</v>
      </c>
      <c r="AT62" s="15">
        <f t="shared" si="39"/>
        <v>0.72806698216235899</v>
      </c>
      <c r="AU62" s="15">
        <f t="shared" si="39"/>
        <v>0.73401385344513304</v>
      </c>
      <c r="AV62" s="15">
        <f t="shared" si="39"/>
        <v>0.74585351533832378</v>
      </c>
      <c r="AW62" s="15">
        <f t="shared" si="39"/>
        <v>0.74303715901768452</v>
      </c>
      <c r="AX62" s="15">
        <f t="shared" si="39"/>
        <v>0.74083333333333334</v>
      </c>
      <c r="AY62" s="15">
        <f t="shared" si="39"/>
        <v>0.7335159047819676</v>
      </c>
      <c r="AZ62" s="15">
        <f t="shared" si="39"/>
        <v>0.73227779776898161</v>
      </c>
      <c r="BA62" s="15">
        <f t="shared" si="39"/>
        <v>0.7269913786751161</v>
      </c>
      <c r="BB62" s="15">
        <f t="shared" si="39"/>
        <v>0.72806563678024983</v>
      </c>
      <c r="BC62" s="15">
        <f t="shared" si="39"/>
        <v>0.72478821362799262</v>
      </c>
      <c r="BD62" s="15">
        <f t="shared" si="39"/>
        <v>0.72723664364531238</v>
      </c>
      <c r="BE62" s="15">
        <f t="shared" si="39"/>
        <v>0.74482922577066324</v>
      </c>
      <c r="BF62" s="15">
        <f t="shared" si="39"/>
        <v>0.74522292993630568</v>
      </c>
      <c r="BG62" s="15">
        <f t="shared" si="39"/>
        <v>0.74928166817174291</v>
      </c>
      <c r="BH62" s="15">
        <f t="shared" si="39"/>
        <v>0.75322247367903183</v>
      </c>
      <c r="BI62" s="15">
        <f t="shared" si="39"/>
        <v>0.74700374531835201</v>
      </c>
    </row>
    <row r="63" spans="1:67" x14ac:dyDescent="0.35">
      <c r="A63" s="1" t="s">
        <v>65</v>
      </c>
      <c r="B63" s="10">
        <f t="shared" ref="B63:BI64" si="40">B30/B$26</f>
        <v>2.5633106856084002E-2</v>
      </c>
      <c r="C63" s="10">
        <f t="shared" si="40"/>
        <v>2.7659574468085105E-2</v>
      </c>
      <c r="D63" s="10">
        <f t="shared" si="40"/>
        <v>2.5987972508591067E-2</v>
      </c>
      <c r="E63" s="10">
        <f t="shared" si="40"/>
        <v>2.4432809773123908E-2</v>
      </c>
      <c r="F63" s="10">
        <f t="shared" si="40"/>
        <v>2.2833026728709013E-2</v>
      </c>
      <c r="G63" s="10">
        <f t="shared" si="40"/>
        <v>1.9461837874428838E-2</v>
      </c>
      <c r="H63" s="10">
        <f t="shared" si="40"/>
        <v>2.2709985874171466E-2</v>
      </c>
      <c r="I63" s="10">
        <f t="shared" si="40"/>
        <v>2.0774315391879131E-2</v>
      </c>
      <c r="J63" s="10">
        <f t="shared" si="40"/>
        <v>2.3681613858129592E-2</v>
      </c>
      <c r="K63" s="10">
        <f t="shared" si="40"/>
        <v>3.5221887117621711E-2</v>
      </c>
      <c r="L63" s="10">
        <f t="shared" si="40"/>
        <v>3.1047010899482551E-2</v>
      </c>
      <c r="M63" s="10">
        <f t="shared" si="40"/>
        <v>2.9449423815621E-2</v>
      </c>
      <c r="N63" s="10">
        <f t="shared" si="40"/>
        <v>2.9259533115031162E-2</v>
      </c>
      <c r="O63" s="10">
        <f t="shared" si="40"/>
        <v>4.912023460410557E-2</v>
      </c>
      <c r="P63" s="10">
        <f t="shared" si="40"/>
        <v>4.4808314540641242E-2</v>
      </c>
      <c r="Q63" s="10">
        <f t="shared" si="40"/>
        <v>4.6550757150869322E-2</v>
      </c>
      <c r="R63" s="10">
        <f t="shared" si="40"/>
        <v>3.950920245398773E-2</v>
      </c>
      <c r="S63" s="10">
        <f t="shared" si="40"/>
        <v>3.9717773902013635E-2</v>
      </c>
      <c r="T63" s="10">
        <f t="shared" si="40"/>
        <v>4.2600749457629344E-2</v>
      </c>
      <c r="U63" s="10">
        <f t="shared" si="40"/>
        <v>4.7861375934037616E-2</v>
      </c>
      <c r="V63" s="10">
        <f t="shared" si="40"/>
        <v>5.779809959276988E-2</v>
      </c>
      <c r="W63" s="10">
        <f t="shared" si="40"/>
        <v>6.607054148037754E-2</v>
      </c>
      <c r="X63" s="10">
        <f t="shared" si="40"/>
        <v>5.6003394145099701E-2</v>
      </c>
      <c r="Y63" s="10">
        <f t="shared" si="40"/>
        <v>5.2342374075378652E-2</v>
      </c>
      <c r="Z63" s="10">
        <f t="shared" si="40"/>
        <v>5.1846088555665581E-2</v>
      </c>
      <c r="AA63" s="10">
        <f t="shared" si="40"/>
        <v>4.6668560875124304E-2</v>
      </c>
      <c r="AB63" s="10">
        <f t="shared" si="40"/>
        <v>3.8284066330209088E-2</v>
      </c>
      <c r="AC63" s="10">
        <f t="shared" si="40"/>
        <v>3.8370813020915238E-2</v>
      </c>
      <c r="AD63" s="10">
        <f t="shared" si="40"/>
        <v>4.1126638186952426E-2</v>
      </c>
      <c r="AE63" s="10">
        <f t="shared" si="40"/>
        <v>4.5557919448316338E-2</v>
      </c>
      <c r="AF63" s="10">
        <f t="shared" si="40"/>
        <v>5.2516576250753469E-2</v>
      </c>
      <c r="AG63" s="10">
        <f t="shared" si="40"/>
        <v>4.8767208524539161E-2</v>
      </c>
      <c r="AH63" s="10">
        <f t="shared" si="40"/>
        <v>4.7452384828259808E-2</v>
      </c>
      <c r="AI63" s="10">
        <f t="shared" si="40"/>
        <v>4.2297082671570674E-2</v>
      </c>
      <c r="AJ63" s="10">
        <f t="shared" si="40"/>
        <v>3.8202024211153006E-2</v>
      </c>
      <c r="AK63" s="10">
        <f t="shared" si="40"/>
        <v>4.1550139832201356E-2</v>
      </c>
      <c r="AL63" s="10">
        <f t="shared" si="40"/>
        <v>3.7859408574644426E-2</v>
      </c>
      <c r="AM63" s="10">
        <f t="shared" si="40"/>
        <v>3.6048202784126328E-2</v>
      </c>
      <c r="AN63" s="10">
        <f t="shared" si="40"/>
        <v>3.0701293239407002E-2</v>
      </c>
      <c r="AO63" s="10">
        <f t="shared" si="40"/>
        <v>3.2546308374641272E-2</v>
      </c>
      <c r="AP63" s="10">
        <f t="shared" si="40"/>
        <v>4.0904905958174406E-2</v>
      </c>
      <c r="AQ63" s="10">
        <f t="shared" si="40"/>
        <v>4.2924211938296444E-2</v>
      </c>
      <c r="AR63" s="10">
        <f t="shared" si="40"/>
        <v>4.130449899172519E-2</v>
      </c>
      <c r="AS63" s="10">
        <f t="shared" si="40"/>
        <v>3.8588367361257279E-2</v>
      </c>
      <c r="AT63" s="10">
        <f t="shared" si="40"/>
        <v>3.764106297779396E-2</v>
      </c>
      <c r="AU63" s="10">
        <f t="shared" si="40"/>
        <v>3.2300401020780169E-2</v>
      </c>
      <c r="AV63" s="10">
        <f t="shared" si="40"/>
        <v>3.7281667400557758E-2</v>
      </c>
      <c r="AW63" s="10">
        <f t="shared" si="40"/>
        <v>5.5989117204839983E-2</v>
      </c>
      <c r="AX63" s="10">
        <f t="shared" si="40"/>
        <v>6.2986111111111118E-2</v>
      </c>
      <c r="AY63" s="10">
        <f t="shared" si="40"/>
        <v>6.4672424689277433E-2</v>
      </c>
      <c r="AZ63" s="10">
        <f t="shared" si="40"/>
        <v>5.8006477150053977E-2</v>
      </c>
      <c r="BA63" s="10">
        <f t="shared" si="40"/>
        <v>5.2759560828236685E-2</v>
      </c>
      <c r="BB63" s="10">
        <f t="shared" si="40"/>
        <v>5.0262399290413186E-2</v>
      </c>
      <c r="BC63" s="10">
        <f t="shared" si="40"/>
        <v>3.9263351749539592E-2</v>
      </c>
      <c r="BD63" s="10">
        <f t="shared" si="40"/>
        <v>3.8183694530443756E-2</v>
      </c>
      <c r="BE63" s="10">
        <f t="shared" si="40"/>
        <v>3.2094460733814091E-2</v>
      </c>
      <c r="BF63" s="10">
        <f t="shared" si="40"/>
        <v>2.9861857887335596E-2</v>
      </c>
      <c r="BG63" s="10">
        <f t="shared" si="40"/>
        <v>2.9718413923323209E-2</v>
      </c>
      <c r="BH63" s="10">
        <f t="shared" si="40"/>
        <v>3.6209780576601396E-2</v>
      </c>
      <c r="BI63" s="10">
        <f t="shared" si="40"/>
        <v>4.6161048689138576E-2</v>
      </c>
    </row>
    <row r="64" spans="1:67" x14ac:dyDescent="0.35">
      <c r="A64" s="1" t="s">
        <v>11</v>
      </c>
      <c r="B64" s="10">
        <f t="shared" si="40"/>
        <v>0.34033353922174181</v>
      </c>
      <c r="C64" s="10">
        <f t="shared" si="40"/>
        <v>0.34</v>
      </c>
      <c r="D64" s="10">
        <f t="shared" si="40"/>
        <v>0.34643470790378006</v>
      </c>
      <c r="E64" s="10">
        <f t="shared" si="40"/>
        <v>0.36954624781849915</v>
      </c>
      <c r="F64" s="10">
        <f t="shared" si="40"/>
        <v>0.37344443242073366</v>
      </c>
      <c r="G64" s="10">
        <f t="shared" si="40"/>
        <v>0.39905229311220175</v>
      </c>
      <c r="H64" s="10">
        <f t="shared" si="40"/>
        <v>0.41486471802673042</v>
      </c>
      <c r="I64" s="10">
        <f t="shared" si="40"/>
        <v>0.42325044591333544</v>
      </c>
      <c r="J64" s="10">
        <f t="shared" si="40"/>
        <v>0.43317618682162046</v>
      </c>
      <c r="K64" s="10">
        <f t="shared" si="40"/>
        <v>0.4255708746230073</v>
      </c>
      <c r="L64" s="10">
        <f t="shared" si="40"/>
        <v>0.448640317075856</v>
      </c>
      <c r="M64" s="10">
        <f t="shared" si="40"/>
        <v>0.47225778915919758</v>
      </c>
      <c r="N64" s="10">
        <f t="shared" si="40"/>
        <v>0.49456005070244008</v>
      </c>
      <c r="O64" s="10">
        <f t="shared" si="40"/>
        <v>0.49141181399245915</v>
      </c>
      <c r="P64" s="10">
        <f t="shared" si="40"/>
        <v>0.51691342288459652</v>
      </c>
      <c r="Q64" s="10">
        <f t="shared" si="40"/>
        <v>0.54074192773014984</v>
      </c>
      <c r="R64" s="10">
        <f t="shared" si="40"/>
        <v>0.57488752556237221</v>
      </c>
      <c r="S64" s="10">
        <f t="shared" si="40"/>
        <v>0.59045504994450615</v>
      </c>
      <c r="T64" s="10">
        <f t="shared" si="40"/>
        <v>0.6117940963776215</v>
      </c>
      <c r="U64" s="10">
        <f t="shared" si="40"/>
        <v>0.61839732027827876</v>
      </c>
      <c r="V64" s="10">
        <f t="shared" si="40"/>
        <v>0.61827534471672496</v>
      </c>
      <c r="W64" s="10">
        <f t="shared" si="40"/>
        <v>0.61649279682066571</v>
      </c>
      <c r="X64" s="10">
        <f t="shared" si="40"/>
        <v>0.63640220619431476</v>
      </c>
      <c r="Y64" s="10">
        <f t="shared" si="40"/>
        <v>0.65480803099682983</v>
      </c>
      <c r="Z64" s="10">
        <f t="shared" si="40"/>
        <v>0.65737728108643367</v>
      </c>
      <c r="AA64" s="10">
        <f t="shared" si="40"/>
        <v>0.67268077851967611</v>
      </c>
      <c r="AB64" s="10">
        <f t="shared" si="40"/>
        <v>0.68529199711607791</v>
      </c>
      <c r="AC64" s="10">
        <f t="shared" si="40"/>
        <v>0.69146092152854222</v>
      </c>
      <c r="AD64" s="10">
        <f t="shared" si="40"/>
        <v>0.68959525016291356</v>
      </c>
      <c r="AE64" s="10">
        <f t="shared" si="40"/>
        <v>0.68028757978138066</v>
      </c>
      <c r="AF64" s="10">
        <f t="shared" si="40"/>
        <v>0.67819469559975887</v>
      </c>
      <c r="AG64" s="10">
        <f t="shared" si="40"/>
        <v>0.6790075445282725</v>
      </c>
      <c r="AH64" s="10">
        <f t="shared" si="40"/>
        <v>0.68753052254598734</v>
      </c>
      <c r="AI64" s="10">
        <f t="shared" si="40"/>
        <v>0.6970659533561816</v>
      </c>
      <c r="AJ64" s="10">
        <f t="shared" si="40"/>
        <v>0.70083349871006151</v>
      </c>
      <c r="AK64" s="10">
        <f t="shared" si="40"/>
        <v>0.71004794246903713</v>
      </c>
      <c r="AL64" s="10">
        <f t="shared" si="40"/>
        <v>0.71963573109587642</v>
      </c>
      <c r="AM64" s="10">
        <f t="shared" si="40"/>
        <v>0.71743195512154578</v>
      </c>
      <c r="AN64" s="10">
        <f t="shared" si="40"/>
        <v>0.72905057302071286</v>
      </c>
      <c r="AO64" s="10">
        <f t="shared" si="40"/>
        <v>0.7203887294547352</v>
      </c>
      <c r="AP64" s="10">
        <f t="shared" si="40"/>
        <v>0.70524792844929629</v>
      </c>
      <c r="AQ64" s="10">
        <f t="shared" si="40"/>
        <v>0.69322602280348755</v>
      </c>
      <c r="AR64" s="10">
        <f t="shared" si="40"/>
        <v>0.68625269452750159</v>
      </c>
      <c r="AS64" s="10">
        <f t="shared" si="40"/>
        <v>0.69094225777029394</v>
      </c>
      <c r="AT64" s="10">
        <f t="shared" si="40"/>
        <v>0.69042591918456497</v>
      </c>
      <c r="AU64" s="10">
        <f t="shared" si="40"/>
        <v>0.7017134524243529</v>
      </c>
      <c r="AV64" s="10">
        <f t="shared" si="40"/>
        <v>0.70857184793776606</v>
      </c>
      <c r="AW64" s="10">
        <f t="shared" si="40"/>
        <v>0.68704804181284451</v>
      </c>
      <c r="AX64" s="10">
        <f t="shared" si="40"/>
        <v>0.67784722222222227</v>
      </c>
      <c r="AY64" s="10">
        <f t="shared" si="40"/>
        <v>0.66884348009269012</v>
      </c>
      <c r="AZ64" s="10">
        <f t="shared" si="40"/>
        <v>0.67427132061892769</v>
      </c>
      <c r="BA64" s="10">
        <f t="shared" si="40"/>
        <v>0.67423181784687936</v>
      </c>
      <c r="BB64" s="10">
        <f t="shared" si="40"/>
        <v>0.67780323748983662</v>
      </c>
      <c r="BC64" s="10">
        <f t="shared" si="40"/>
        <v>0.68552486187845307</v>
      </c>
      <c r="BD64" s="10">
        <f t="shared" si="40"/>
        <v>0.68905294911486858</v>
      </c>
      <c r="BE64" s="10">
        <f t="shared" si="40"/>
        <v>0.71273476503684918</v>
      </c>
      <c r="BF64" s="10">
        <f t="shared" si="40"/>
        <v>0.71536107204897015</v>
      </c>
      <c r="BG64" s="10">
        <f t="shared" si="40"/>
        <v>0.71956325424841971</v>
      </c>
      <c r="BH64" s="10">
        <f t="shared" si="40"/>
        <v>0.71701269310243043</v>
      </c>
      <c r="BI64" s="10">
        <f t="shared" si="40"/>
        <v>0.7008426966292135</v>
      </c>
    </row>
    <row r="65" spans="1:67" x14ac:dyDescent="0.35">
      <c r="A65" s="1" t="s">
        <v>12</v>
      </c>
      <c r="B65" s="10">
        <f t="shared" ref="B65:BI65" si="41">B32/B$26</f>
        <v>2.3625694873378629E-2</v>
      </c>
      <c r="C65" s="10">
        <f t="shared" si="41"/>
        <v>2.6170212765957448E-2</v>
      </c>
      <c r="D65" s="10">
        <f t="shared" si="41"/>
        <v>2.5987972508591067E-2</v>
      </c>
      <c r="E65" s="10">
        <f t="shared" si="41"/>
        <v>2.7923211169284468E-2</v>
      </c>
      <c r="F65" s="10">
        <f t="shared" si="41"/>
        <v>3.1381885077372579E-2</v>
      </c>
      <c r="G65" s="10">
        <f t="shared" si="41"/>
        <v>3.3000507700118462E-2</v>
      </c>
      <c r="H65" s="10">
        <f t="shared" si="41"/>
        <v>3.4336629359991308E-2</v>
      </c>
      <c r="I65" s="10">
        <f t="shared" si="41"/>
        <v>3.6302591543384742E-2</v>
      </c>
      <c r="J65" s="10">
        <f t="shared" si="41"/>
        <v>3.738625150751014E-2</v>
      </c>
      <c r="K65" s="10">
        <f t="shared" si="41"/>
        <v>4.2330891856958208E-2</v>
      </c>
      <c r="L65" s="10">
        <f t="shared" si="41"/>
        <v>4.7231091049212817E-2</v>
      </c>
      <c r="M65" s="10">
        <f t="shared" si="41"/>
        <v>4.9082373026034999E-2</v>
      </c>
      <c r="N65" s="10">
        <f t="shared" si="41"/>
        <v>5.4399492975599449E-2</v>
      </c>
      <c r="O65" s="10">
        <f t="shared" si="41"/>
        <v>5.6032677000418939E-2</v>
      </c>
      <c r="P65" s="10">
        <f t="shared" si="41"/>
        <v>5.4024904402392389E-2</v>
      </c>
      <c r="Q65" s="10">
        <f t="shared" si="41"/>
        <v>5.1598429613011774E-2</v>
      </c>
      <c r="R65" s="10">
        <f t="shared" si="41"/>
        <v>5.2924335378323105E-2</v>
      </c>
      <c r="S65" s="10">
        <f t="shared" si="41"/>
        <v>5.1292214999207233E-2</v>
      </c>
      <c r="T65" s="10">
        <f t="shared" si="41"/>
        <v>4.8451778318322265E-2</v>
      </c>
      <c r="U65" s="10">
        <f t="shared" si="41"/>
        <v>4.4704972945117237E-2</v>
      </c>
      <c r="V65" s="10">
        <f t="shared" si="41"/>
        <v>4.3366435664785312E-2</v>
      </c>
      <c r="W65" s="10">
        <f t="shared" si="41"/>
        <v>4.485132353984813E-2</v>
      </c>
      <c r="X65" s="10">
        <f t="shared" si="41"/>
        <v>4.5325979352283975E-2</v>
      </c>
      <c r="Y65" s="10">
        <f t="shared" si="41"/>
        <v>4.092990489609017E-2</v>
      </c>
      <c r="Z65" s="10">
        <f t="shared" si="41"/>
        <v>3.8194935634460317E-2</v>
      </c>
      <c r="AA65" s="10">
        <f t="shared" si="41"/>
        <v>3.7647393095610174E-2</v>
      </c>
      <c r="AB65" s="10">
        <f t="shared" si="41"/>
        <v>3.626532083633742E-2</v>
      </c>
      <c r="AC65" s="10">
        <f t="shared" si="41"/>
        <v>3.6562352571158988E-2</v>
      </c>
      <c r="AD65" s="10">
        <f t="shared" si="41"/>
        <v>3.584099630729129E-2</v>
      </c>
      <c r="AE65" s="10">
        <f t="shared" si="41"/>
        <v>3.4480228890030079E-2</v>
      </c>
      <c r="AF65" s="10">
        <f t="shared" si="41"/>
        <v>3.5563592525617839E-2</v>
      </c>
      <c r="AG65" s="10">
        <f t="shared" si="41"/>
        <v>3.873376370848565E-2</v>
      </c>
      <c r="AH65" s="10">
        <f t="shared" si="41"/>
        <v>3.6627055184763148E-2</v>
      </c>
      <c r="AI65" s="10">
        <f t="shared" si="41"/>
        <v>4.1628354091782997E-2</v>
      </c>
      <c r="AJ65" s="10">
        <f t="shared" si="41"/>
        <v>4.0682675133955147E-2</v>
      </c>
      <c r="AK65" s="10">
        <f t="shared" si="41"/>
        <v>4.4946064722333201E-2</v>
      </c>
      <c r="AL65" s="10">
        <f t="shared" si="41"/>
        <v>4.6556840274224909E-2</v>
      </c>
      <c r="AM65" s="10">
        <f t="shared" si="41"/>
        <v>4.6540619156451281E-2</v>
      </c>
      <c r="AN65" s="10">
        <f t="shared" si="41"/>
        <v>4.6472505519924295E-2</v>
      </c>
      <c r="AO65" s="10">
        <f t="shared" si="41"/>
        <v>4.5264805635272631E-2</v>
      </c>
      <c r="AP65" s="10">
        <f t="shared" si="41"/>
        <v>5.0374852032092597E-2</v>
      </c>
      <c r="AQ65" s="10">
        <f t="shared" si="41"/>
        <v>4.7350771294433269E-2</v>
      </c>
      <c r="AR65" s="10">
        <f t="shared" si="41"/>
        <v>4.9092552673666641E-2</v>
      </c>
      <c r="AS65" s="10">
        <f t="shared" si="41"/>
        <v>5.346242896232372E-2</v>
      </c>
      <c r="AT65" s="10">
        <f t="shared" si="41"/>
        <v>4.8489261012013105E-2</v>
      </c>
      <c r="AU65" s="10">
        <f t="shared" si="41"/>
        <v>5.1695224207072552E-2</v>
      </c>
      <c r="AV65" s="10">
        <f t="shared" si="41"/>
        <v>5.2399823866138263E-2</v>
      </c>
      <c r="AW65" s="10">
        <f t="shared" si="41"/>
        <v>5.6776687907209855E-2</v>
      </c>
      <c r="AX65" s="10">
        <f t="shared" si="41"/>
        <v>5.1666666666666666E-2</v>
      </c>
      <c r="AY65" s="10">
        <f t="shared" si="41"/>
        <v>5.2103082648690402E-2</v>
      </c>
      <c r="AZ65" s="10">
        <f t="shared" si="41"/>
        <v>5.0089960417416333E-2</v>
      </c>
      <c r="BA65" s="10">
        <f t="shared" si="41"/>
        <v>5.1654262766192616E-2</v>
      </c>
      <c r="BB65" s="10">
        <f t="shared" si="41"/>
        <v>5.4032079237194178E-2</v>
      </c>
      <c r="BC65" s="10">
        <f t="shared" si="41"/>
        <v>5.2154696132596684E-2</v>
      </c>
      <c r="BD65" s="10">
        <f t="shared" si="41"/>
        <v>5.0011907597046913E-2</v>
      </c>
      <c r="BE65" s="10">
        <f t="shared" si="41"/>
        <v>5.1351137174102543E-2</v>
      </c>
      <c r="BF65" s="10">
        <f t="shared" si="41"/>
        <v>5.5835883861361568E-2</v>
      </c>
      <c r="BG65" s="10">
        <f t="shared" si="41"/>
        <v>5.4593218947541253E-2</v>
      </c>
      <c r="BH65" s="10">
        <f t="shared" si="41"/>
        <v>5.2641936436091705E-2</v>
      </c>
      <c r="BI65" s="10">
        <f t="shared" si="41"/>
        <v>4.9063670411985019E-2</v>
      </c>
    </row>
    <row r="66" spans="1:67" x14ac:dyDescent="0.35">
      <c r="A66" s="1" t="s">
        <v>67</v>
      </c>
      <c r="B66" s="10">
        <f t="shared" ref="B66:BI66" si="42">B33/B$26</f>
        <v>0.31670784434836319</v>
      </c>
      <c r="C66" s="10">
        <f t="shared" si="42"/>
        <v>0.31382978723404253</v>
      </c>
      <c r="D66" s="10">
        <f t="shared" si="42"/>
        <v>0.32044673539518903</v>
      </c>
      <c r="E66" s="10">
        <f t="shared" si="42"/>
        <v>0.34162303664921467</v>
      </c>
      <c r="F66" s="10">
        <f t="shared" si="42"/>
        <v>0.34206254734336111</v>
      </c>
      <c r="G66" s="10">
        <f t="shared" si="42"/>
        <v>0.36605178541208327</v>
      </c>
      <c r="H66" s="10">
        <f t="shared" si="42"/>
        <v>0.38052808866673909</v>
      </c>
      <c r="I66" s="10">
        <f t="shared" si="42"/>
        <v>0.38694785436995066</v>
      </c>
      <c r="J66" s="10">
        <f t="shared" si="42"/>
        <v>0.39578993531411027</v>
      </c>
      <c r="K66" s="10">
        <f t="shared" si="42"/>
        <v>0.38323998276604909</v>
      </c>
      <c r="L66" s="10">
        <f t="shared" si="42"/>
        <v>0.4014092260266432</v>
      </c>
      <c r="M66" s="10">
        <f t="shared" si="42"/>
        <v>0.42317541613316262</v>
      </c>
      <c r="N66" s="10">
        <f t="shared" si="42"/>
        <v>0.4401605577268406</v>
      </c>
      <c r="O66" s="10">
        <f t="shared" si="42"/>
        <v>0.43537913699204023</v>
      </c>
      <c r="P66" s="10">
        <f t="shared" si="42"/>
        <v>0.46288851848220414</v>
      </c>
      <c r="Q66" s="10">
        <f t="shared" si="42"/>
        <v>0.48914349811713803</v>
      </c>
      <c r="R66" s="10">
        <f t="shared" si="42"/>
        <v>0.52196319018404913</v>
      </c>
      <c r="S66" s="10">
        <f t="shared" si="42"/>
        <v>0.53916283494529882</v>
      </c>
      <c r="T66" s="10">
        <f t="shared" si="42"/>
        <v>0.56334231805929924</v>
      </c>
      <c r="U66" s="10">
        <f t="shared" si="42"/>
        <v>0.57369234733316155</v>
      </c>
      <c r="V66" s="10">
        <f t="shared" si="42"/>
        <v>0.5749089090519397</v>
      </c>
      <c r="W66" s="10">
        <f t="shared" si="42"/>
        <v>0.57164147328081749</v>
      </c>
      <c r="X66" s="10">
        <f t="shared" si="42"/>
        <v>0.59107622684203087</v>
      </c>
      <c r="Y66" s="10">
        <f t="shared" si="42"/>
        <v>0.61387812610073966</v>
      </c>
      <c r="Z66" s="10">
        <f t="shared" si="42"/>
        <v>0.61918234545197337</v>
      </c>
      <c r="AA66" s="10">
        <f t="shared" si="42"/>
        <v>0.63503338542406595</v>
      </c>
      <c r="AB66" s="10">
        <f t="shared" si="42"/>
        <v>0.64902667627974042</v>
      </c>
      <c r="AC66" s="10">
        <f t="shared" si="42"/>
        <v>0.65489856895738319</v>
      </c>
      <c r="AD66" s="10">
        <f t="shared" si="42"/>
        <v>0.65375425385562236</v>
      </c>
      <c r="AE66" s="10">
        <f t="shared" si="42"/>
        <v>0.64580735089135055</v>
      </c>
      <c r="AF66" s="10">
        <f t="shared" si="42"/>
        <v>0.64263110307414106</v>
      </c>
      <c r="AG66" s="10">
        <f t="shared" si="42"/>
        <v>0.64027378081978692</v>
      </c>
      <c r="AH66" s="10">
        <f t="shared" si="42"/>
        <v>0.65090346736122418</v>
      </c>
      <c r="AI66" s="10">
        <f t="shared" si="42"/>
        <v>0.6554375992643986</v>
      </c>
      <c r="AJ66" s="10">
        <f t="shared" si="42"/>
        <v>0.66015082357610633</v>
      </c>
      <c r="AK66" s="10">
        <f t="shared" si="42"/>
        <v>0.66510187774670393</v>
      </c>
      <c r="AL66" s="10">
        <f t="shared" si="42"/>
        <v>0.67307889082165151</v>
      </c>
      <c r="AM66" s="10">
        <f t="shared" si="42"/>
        <v>0.67089133596509454</v>
      </c>
      <c r="AN66" s="10">
        <f t="shared" si="42"/>
        <v>0.68257806750078853</v>
      </c>
      <c r="AO66" s="10">
        <f t="shared" si="42"/>
        <v>0.67512392381946251</v>
      </c>
      <c r="AP66" s="10">
        <f t="shared" si="42"/>
        <v>0.65487307641720371</v>
      </c>
      <c r="AQ66" s="10">
        <f t="shared" si="42"/>
        <v>0.64587525150905434</v>
      </c>
      <c r="AR66" s="10">
        <f t="shared" si="42"/>
        <v>0.63716014185383496</v>
      </c>
      <c r="AS66" s="10">
        <f t="shared" si="42"/>
        <v>0.63747982880797027</v>
      </c>
      <c r="AT66" s="10">
        <f t="shared" si="42"/>
        <v>0.64193665817255186</v>
      </c>
      <c r="AU66" s="10">
        <f t="shared" si="42"/>
        <v>0.65001822821728039</v>
      </c>
      <c r="AV66" s="10">
        <f t="shared" si="42"/>
        <v>0.65617202407162778</v>
      </c>
      <c r="AW66" s="10">
        <f t="shared" si="42"/>
        <v>0.63027135390563471</v>
      </c>
      <c r="AX66" s="10">
        <f t="shared" si="42"/>
        <v>0.62618055555555552</v>
      </c>
      <c r="AY66" s="10">
        <f t="shared" si="42"/>
        <v>0.61674039744399967</v>
      </c>
      <c r="AZ66" s="10">
        <f t="shared" si="42"/>
        <v>0.62418136020151138</v>
      </c>
      <c r="BA66" s="10">
        <f t="shared" si="42"/>
        <v>0.6225775550806868</v>
      </c>
      <c r="BB66" s="10">
        <f t="shared" si="42"/>
        <v>0.62377115825264251</v>
      </c>
      <c r="BC66" s="10">
        <f t="shared" si="42"/>
        <v>0.63337016574585636</v>
      </c>
      <c r="BD66" s="10">
        <f t="shared" si="42"/>
        <v>0.63904104151782171</v>
      </c>
      <c r="BE66" s="10">
        <f t="shared" si="42"/>
        <v>0.66138362786274663</v>
      </c>
      <c r="BF66" s="10">
        <f t="shared" si="42"/>
        <v>0.65952518818760852</v>
      </c>
      <c r="BG66" s="10">
        <f t="shared" si="42"/>
        <v>0.66497003530087839</v>
      </c>
      <c r="BH66" s="10">
        <f t="shared" si="42"/>
        <v>0.66437075666633871</v>
      </c>
      <c r="BI66" s="10">
        <f t="shared" si="42"/>
        <v>0.6517790262172285</v>
      </c>
    </row>
    <row r="68" spans="1:67" x14ac:dyDescent="0.35">
      <c r="A68" t="s">
        <v>75</v>
      </c>
      <c r="B68" s="1"/>
      <c r="C68" s="1"/>
      <c r="D68" s="1"/>
      <c r="E68" s="1"/>
      <c r="F68" s="1"/>
      <c r="G68" s="1"/>
      <c r="H68" s="1"/>
      <c r="I68" s="1"/>
      <c r="M68" s="12"/>
      <c r="N68" s="12"/>
      <c r="O68" s="12"/>
    </row>
    <row r="69" spans="1:67" x14ac:dyDescent="0.35">
      <c r="A69" t="s">
        <v>82</v>
      </c>
      <c r="B69" s="1"/>
      <c r="C69" s="1"/>
      <c r="D69" s="1"/>
      <c r="E69" s="1"/>
      <c r="F69" s="1"/>
      <c r="G69" s="1"/>
      <c r="H69" s="1"/>
      <c r="I69" s="1"/>
      <c r="M69" s="12"/>
      <c r="N69" s="12"/>
      <c r="O69" s="12"/>
    </row>
    <row r="70" spans="1:67" x14ac:dyDescent="0.35">
      <c r="B70" s="1"/>
      <c r="C70" s="1"/>
      <c r="D70" s="1"/>
      <c r="E70" s="1"/>
      <c r="F70" s="1"/>
      <c r="G70" s="1"/>
      <c r="H70" s="1"/>
      <c r="I70" s="1"/>
      <c r="M70" s="12"/>
      <c r="N70" s="12"/>
      <c r="O70" s="12"/>
    </row>
    <row r="71" spans="1:67" x14ac:dyDescent="0.35">
      <c r="A71" s="1" t="s">
        <v>97</v>
      </c>
      <c r="B71">
        <v>1962</v>
      </c>
      <c r="C71">
        <v>1963</v>
      </c>
      <c r="D71">
        <v>1964</v>
      </c>
      <c r="E71">
        <v>1965</v>
      </c>
      <c r="F71">
        <v>1966</v>
      </c>
      <c r="G71">
        <v>1967</v>
      </c>
      <c r="H71">
        <v>1968</v>
      </c>
      <c r="I71">
        <v>1969</v>
      </c>
      <c r="J71">
        <v>1970</v>
      </c>
      <c r="K71">
        <v>1971</v>
      </c>
      <c r="L71">
        <v>1972</v>
      </c>
      <c r="M71">
        <v>1973</v>
      </c>
      <c r="N71">
        <v>1974</v>
      </c>
      <c r="O71">
        <v>1975</v>
      </c>
      <c r="P71">
        <v>1976</v>
      </c>
      <c r="Q71">
        <v>1977</v>
      </c>
      <c r="R71">
        <v>1978</v>
      </c>
      <c r="S71">
        <v>1979</v>
      </c>
      <c r="T71">
        <v>1980</v>
      </c>
      <c r="U71">
        <v>1981</v>
      </c>
      <c r="V71">
        <v>1982</v>
      </c>
      <c r="W71">
        <v>1983</v>
      </c>
      <c r="X71">
        <v>1984</v>
      </c>
      <c r="Y71">
        <v>1985</v>
      </c>
      <c r="Z71">
        <v>1986</v>
      </c>
      <c r="AA71">
        <v>1987</v>
      </c>
      <c r="AB71">
        <v>1988</v>
      </c>
      <c r="AC71">
        <v>1989</v>
      </c>
      <c r="AD71">
        <v>1990</v>
      </c>
      <c r="AE71">
        <v>1991</v>
      </c>
      <c r="AF71">
        <v>1992</v>
      </c>
      <c r="AG71">
        <v>1993</v>
      </c>
      <c r="AH71">
        <v>1994</v>
      </c>
      <c r="AI71">
        <v>1995</v>
      </c>
      <c r="AJ71">
        <v>1996</v>
      </c>
      <c r="AK71">
        <v>1997</v>
      </c>
      <c r="AL71">
        <v>1998</v>
      </c>
      <c r="AM71">
        <v>1999</v>
      </c>
      <c r="AN71">
        <v>2000</v>
      </c>
      <c r="AO71">
        <v>2001</v>
      </c>
      <c r="AP71">
        <v>2002</v>
      </c>
      <c r="AQ71">
        <v>2003</v>
      </c>
      <c r="AR71">
        <v>2004</v>
      </c>
      <c r="AS71">
        <v>2005</v>
      </c>
      <c r="AT71">
        <v>2006</v>
      </c>
      <c r="AU71">
        <v>2007</v>
      </c>
      <c r="AV71">
        <v>2008</v>
      </c>
      <c r="AW71">
        <v>2009</v>
      </c>
      <c r="AX71">
        <v>2010</v>
      </c>
      <c r="AY71">
        <v>2011</v>
      </c>
      <c r="AZ71">
        <v>2012</v>
      </c>
      <c r="BA71">
        <v>2013</v>
      </c>
      <c r="BB71">
        <v>2014</v>
      </c>
      <c r="BC71">
        <v>2015</v>
      </c>
      <c r="BD71">
        <v>2016</v>
      </c>
      <c r="BE71">
        <v>2017</v>
      </c>
      <c r="BF71">
        <v>2018</v>
      </c>
      <c r="BG71">
        <v>2019</v>
      </c>
      <c r="BH71">
        <v>2020</v>
      </c>
      <c r="BI71">
        <v>2021</v>
      </c>
    </row>
    <row r="72" spans="1:67" x14ac:dyDescent="0.35">
      <c r="A72" t="s">
        <v>80</v>
      </c>
      <c r="B72" s="10">
        <f>B9/B$9</f>
        <v>1</v>
      </c>
      <c r="C72" s="10">
        <f t="shared" ref="C72:BI72" si="43">C9/C$9</f>
        <v>1</v>
      </c>
      <c r="D72" s="10">
        <f t="shared" si="43"/>
        <v>1</v>
      </c>
      <c r="E72" s="10">
        <f t="shared" si="43"/>
        <v>1</v>
      </c>
      <c r="F72" s="10">
        <f t="shared" si="43"/>
        <v>1</v>
      </c>
      <c r="G72" s="10">
        <f t="shared" si="43"/>
        <v>1</v>
      </c>
      <c r="H72" s="10">
        <f t="shared" si="43"/>
        <v>1</v>
      </c>
      <c r="I72" s="10">
        <f t="shared" si="43"/>
        <v>1</v>
      </c>
      <c r="J72" s="10">
        <f t="shared" si="43"/>
        <v>1</v>
      </c>
      <c r="K72" s="10">
        <f t="shared" si="43"/>
        <v>1</v>
      </c>
      <c r="L72" s="10">
        <f t="shared" si="43"/>
        <v>1</v>
      </c>
      <c r="M72" s="10">
        <f t="shared" si="43"/>
        <v>1</v>
      </c>
      <c r="N72" s="10">
        <f t="shared" si="43"/>
        <v>1</v>
      </c>
      <c r="O72" s="10">
        <f t="shared" si="43"/>
        <v>1</v>
      </c>
      <c r="P72" s="10">
        <f t="shared" si="43"/>
        <v>1</v>
      </c>
      <c r="Q72" s="10">
        <f t="shared" si="43"/>
        <v>1</v>
      </c>
      <c r="R72" s="10">
        <f t="shared" si="43"/>
        <v>1</v>
      </c>
      <c r="S72" s="10">
        <f t="shared" si="43"/>
        <v>1</v>
      </c>
      <c r="T72" s="10">
        <f t="shared" si="43"/>
        <v>1</v>
      </c>
      <c r="U72" s="10">
        <f t="shared" si="43"/>
        <v>1</v>
      </c>
      <c r="V72" s="10">
        <f t="shared" si="43"/>
        <v>1</v>
      </c>
      <c r="W72" s="10">
        <f t="shared" si="43"/>
        <v>1</v>
      </c>
      <c r="X72" s="10">
        <f t="shared" si="43"/>
        <v>1</v>
      </c>
      <c r="Y72" s="10">
        <f t="shared" si="43"/>
        <v>1</v>
      </c>
      <c r="Z72" s="10">
        <f t="shared" si="43"/>
        <v>1</v>
      </c>
      <c r="AA72" s="10">
        <f t="shared" si="43"/>
        <v>1</v>
      </c>
      <c r="AB72" s="10">
        <f t="shared" si="43"/>
        <v>1</v>
      </c>
      <c r="AC72" s="10">
        <f t="shared" si="43"/>
        <v>1</v>
      </c>
      <c r="AD72" s="10">
        <f t="shared" si="43"/>
        <v>1</v>
      </c>
      <c r="AE72" s="10">
        <f t="shared" si="43"/>
        <v>1</v>
      </c>
      <c r="AF72" s="10">
        <f t="shared" si="43"/>
        <v>1</v>
      </c>
      <c r="AG72" s="10">
        <f t="shared" si="43"/>
        <v>1</v>
      </c>
      <c r="AH72" s="10">
        <f t="shared" si="43"/>
        <v>1</v>
      </c>
      <c r="AI72" s="10">
        <f t="shared" si="43"/>
        <v>1</v>
      </c>
      <c r="AJ72" s="10">
        <f t="shared" si="43"/>
        <v>1</v>
      </c>
      <c r="AK72" s="10">
        <f t="shared" si="43"/>
        <v>1</v>
      </c>
      <c r="AL72" s="10">
        <f t="shared" si="43"/>
        <v>1</v>
      </c>
      <c r="AM72" s="10">
        <f t="shared" si="43"/>
        <v>1</v>
      </c>
      <c r="AN72" s="10">
        <f t="shared" si="43"/>
        <v>1</v>
      </c>
      <c r="AO72" s="10">
        <f t="shared" si="43"/>
        <v>1</v>
      </c>
      <c r="AP72" s="10">
        <f t="shared" si="43"/>
        <v>1</v>
      </c>
      <c r="AQ72" s="10">
        <f t="shared" si="43"/>
        <v>1</v>
      </c>
      <c r="AR72" s="10">
        <f t="shared" si="43"/>
        <v>1</v>
      </c>
      <c r="AS72" s="10">
        <f t="shared" si="43"/>
        <v>1</v>
      </c>
      <c r="AT72" s="10">
        <f t="shared" si="43"/>
        <v>1</v>
      </c>
      <c r="AU72" s="10">
        <f t="shared" si="43"/>
        <v>1</v>
      </c>
      <c r="AV72" s="10">
        <f t="shared" si="43"/>
        <v>1</v>
      </c>
      <c r="AW72" s="10">
        <f t="shared" si="43"/>
        <v>1</v>
      </c>
      <c r="AX72" s="10">
        <f t="shared" si="43"/>
        <v>1</v>
      </c>
      <c r="AY72" s="10">
        <f t="shared" si="43"/>
        <v>1</v>
      </c>
      <c r="AZ72" s="10">
        <f t="shared" si="43"/>
        <v>1</v>
      </c>
      <c r="BA72" s="10">
        <f t="shared" si="43"/>
        <v>1</v>
      </c>
      <c r="BB72" s="10">
        <f t="shared" si="43"/>
        <v>1</v>
      </c>
      <c r="BC72" s="10">
        <f t="shared" si="43"/>
        <v>1</v>
      </c>
      <c r="BD72" s="10">
        <f t="shared" si="43"/>
        <v>1</v>
      </c>
      <c r="BE72" s="10">
        <f t="shared" si="43"/>
        <v>1</v>
      </c>
      <c r="BF72" s="10">
        <f t="shared" si="43"/>
        <v>1</v>
      </c>
      <c r="BG72" s="10">
        <f t="shared" si="43"/>
        <v>1</v>
      </c>
      <c r="BH72" s="10">
        <f t="shared" si="43"/>
        <v>1</v>
      </c>
      <c r="BI72" s="10">
        <f t="shared" si="43"/>
        <v>1</v>
      </c>
    </row>
    <row r="73" spans="1:67" x14ac:dyDescent="0.35">
      <c r="A73" s="1" t="s">
        <v>65</v>
      </c>
      <c r="B73" s="10">
        <f>B10/B$9</f>
        <v>5.8522217953643235E-2</v>
      </c>
      <c r="C73" s="10">
        <f t="shared" ref="C73:AH73" si="44">C10/C$9</f>
        <v>6.2510733298986779E-2</v>
      </c>
      <c r="D73" s="10">
        <f t="shared" si="44"/>
        <v>5.1075739023963618E-2</v>
      </c>
      <c r="E73" s="10">
        <f t="shared" si="44"/>
        <v>4.5262416343783023E-2</v>
      </c>
      <c r="F73" s="10">
        <f t="shared" si="44"/>
        <v>3.8845053325240617E-2</v>
      </c>
      <c r="G73" s="10">
        <f t="shared" si="44"/>
        <v>3.301384451544196E-2</v>
      </c>
      <c r="H73" s="10">
        <f t="shared" si="44"/>
        <v>3.2955889809024842E-2</v>
      </c>
      <c r="I73" s="10">
        <f t="shared" si="44"/>
        <v>3.1182190790002413E-2</v>
      </c>
      <c r="J73" s="10">
        <f t="shared" si="44"/>
        <v>3.9494470774091628E-2</v>
      </c>
      <c r="K73" s="10">
        <f t="shared" si="44"/>
        <v>6.0085836909871244E-2</v>
      </c>
      <c r="L73" s="10">
        <f t="shared" si="44"/>
        <v>5.0471891670086172E-2</v>
      </c>
      <c r="M73" s="10">
        <f t="shared" si="44"/>
        <v>4.6793760831889082E-2</v>
      </c>
      <c r="N73" s="10">
        <f t="shared" si="44"/>
        <v>4.5655825316842265E-2</v>
      </c>
      <c r="O73" s="10">
        <f t="shared" si="44"/>
        <v>8.5697133423382865E-2</v>
      </c>
      <c r="P73" s="10">
        <f t="shared" si="44"/>
        <v>7.0726643598615913E-2</v>
      </c>
      <c r="Q73" s="10">
        <f t="shared" si="44"/>
        <v>7.1008195368791591E-2</v>
      </c>
      <c r="R73" s="10">
        <f t="shared" si="44"/>
        <v>5.6960645372288239E-2</v>
      </c>
      <c r="S73" s="10">
        <f t="shared" si="44"/>
        <v>5.5358372622768451E-2</v>
      </c>
      <c r="T73" s="10">
        <f t="shared" si="44"/>
        <v>6.4198384239858297E-2</v>
      </c>
      <c r="U73" s="10">
        <f t="shared" si="44"/>
        <v>7.2436110189180225E-2</v>
      </c>
      <c r="V73" s="10">
        <f t="shared" si="44"/>
        <v>9.4570198583530066E-2</v>
      </c>
      <c r="W73" s="10">
        <f t="shared" si="44"/>
        <v>0.11318510385213652</v>
      </c>
      <c r="X73" s="10">
        <f t="shared" si="44"/>
        <v>8.3515085423482377E-2</v>
      </c>
      <c r="Y73" s="10">
        <f t="shared" si="44"/>
        <v>7.4029180695847366E-2</v>
      </c>
      <c r="Z73" s="10">
        <f t="shared" si="44"/>
        <v>7.2383274631987723E-2</v>
      </c>
      <c r="AA73" s="10">
        <f t="shared" si="44"/>
        <v>6.7129629629629636E-2</v>
      </c>
      <c r="AB73" s="10">
        <f t="shared" si="44"/>
        <v>5.7731958762886601E-2</v>
      </c>
      <c r="AC73" s="10">
        <f t="shared" si="44"/>
        <v>5.4504126105648074E-2</v>
      </c>
      <c r="AD73" s="10">
        <f t="shared" si="44"/>
        <v>5.6845769776922725E-2</v>
      </c>
      <c r="AE73" s="10">
        <f t="shared" si="44"/>
        <v>7.1923059053105975E-2</v>
      </c>
      <c r="AF73" s="10">
        <f t="shared" si="44"/>
        <v>8.1319414652747987E-2</v>
      </c>
      <c r="AG73" s="10">
        <f t="shared" si="44"/>
        <v>7.5281009662788403E-2</v>
      </c>
      <c r="AH73" s="10">
        <f t="shared" si="44"/>
        <v>6.6946039629572143E-2</v>
      </c>
      <c r="AI73" s="10">
        <f t="shared" ref="AI73:BI73" si="45">AI10/AI$9</f>
        <v>5.639037859077152E-2</v>
      </c>
      <c r="AJ73" s="10">
        <f t="shared" si="45"/>
        <v>5.7247106190236541E-2</v>
      </c>
      <c r="AK73" s="10">
        <f t="shared" si="45"/>
        <v>5.4150049850448655E-2</v>
      </c>
      <c r="AL73" s="10">
        <f t="shared" si="45"/>
        <v>4.871114480667172E-2</v>
      </c>
      <c r="AM73" s="10">
        <f t="shared" si="45"/>
        <v>4.4129082426127529E-2</v>
      </c>
      <c r="AN73" s="10">
        <f t="shared" si="45"/>
        <v>4.0177709097933167E-2</v>
      </c>
      <c r="AO73" s="10">
        <f t="shared" si="45"/>
        <v>4.4991898965560218E-2</v>
      </c>
      <c r="AP73" s="10">
        <f t="shared" si="45"/>
        <v>5.9398814563928877E-2</v>
      </c>
      <c r="AQ73" s="10">
        <f t="shared" si="45"/>
        <v>6.0985724887588945E-2</v>
      </c>
      <c r="AR73" s="10">
        <f t="shared" si="45"/>
        <v>6.0460041821983813E-2</v>
      </c>
      <c r="AS73" s="10">
        <f t="shared" si="45"/>
        <v>5.4397723099522587E-2</v>
      </c>
      <c r="AT73" s="10">
        <f t="shared" si="45"/>
        <v>5.0537785918932883E-2</v>
      </c>
      <c r="AU73" s="10">
        <f t="shared" si="45"/>
        <v>4.6819912565223526E-2</v>
      </c>
      <c r="AV73" s="10">
        <f t="shared" si="45"/>
        <v>5.4991062188352619E-2</v>
      </c>
      <c r="AW73" s="10">
        <f t="shared" si="45"/>
        <v>9.4546298445114876E-2</v>
      </c>
      <c r="AX73" s="10">
        <f t="shared" si="45"/>
        <v>0.10338584102842659</v>
      </c>
      <c r="AY73" s="10">
        <f t="shared" si="45"/>
        <v>9.4716315349614638E-2</v>
      </c>
      <c r="AZ73" s="10">
        <f t="shared" si="45"/>
        <v>8.6285497198214461E-2</v>
      </c>
      <c r="BA73" s="10">
        <f t="shared" si="45"/>
        <v>7.6801000288544766E-2</v>
      </c>
      <c r="BB73" s="10">
        <f t="shared" si="45"/>
        <v>6.9260284617999907E-2</v>
      </c>
      <c r="BC73" s="10">
        <f t="shared" si="45"/>
        <v>5.756867329047341E-2</v>
      </c>
      <c r="BD73" s="10">
        <f t="shared" si="45"/>
        <v>5.4178916421671566E-2</v>
      </c>
      <c r="BE73" s="10">
        <f t="shared" si="45"/>
        <v>4.7740259740259743E-2</v>
      </c>
      <c r="BF73" s="10">
        <f t="shared" si="45"/>
        <v>4.2332613390928725E-2</v>
      </c>
      <c r="BG73" s="10">
        <f t="shared" si="45"/>
        <v>3.9510265183917877E-2</v>
      </c>
      <c r="BH73" s="10">
        <f t="shared" si="45"/>
        <v>5.1543777341025804E-2</v>
      </c>
      <c r="BI73" s="10">
        <f t="shared" si="45"/>
        <v>6.4124992459431748E-2</v>
      </c>
    </row>
    <row r="74" spans="1:67" x14ac:dyDescent="0.35">
      <c r="A74" s="1" t="s">
        <v>11</v>
      </c>
      <c r="B74" s="10">
        <f>B11/B$9</f>
        <v>0.94147778204635679</v>
      </c>
      <c r="C74" s="10">
        <f t="shared" ref="C74:AH74" si="46">C11/C$9</f>
        <v>0.93748926670101318</v>
      </c>
      <c r="D74" s="10">
        <f t="shared" si="46"/>
        <v>0.94892426097603644</v>
      </c>
      <c r="E74" s="10">
        <f t="shared" si="46"/>
        <v>0.95473758365621697</v>
      </c>
      <c r="F74" s="10">
        <f t="shared" si="46"/>
        <v>0.96115494667475943</v>
      </c>
      <c r="G74" s="10">
        <f t="shared" si="46"/>
        <v>0.96698615548455802</v>
      </c>
      <c r="H74" s="10">
        <f t="shared" si="46"/>
        <v>0.96704411019097514</v>
      </c>
      <c r="I74" s="10">
        <f t="shared" si="46"/>
        <v>0.9688178092099976</v>
      </c>
      <c r="J74" s="10">
        <f t="shared" si="46"/>
        <v>0.96050552922590837</v>
      </c>
      <c r="K74" s="10">
        <f t="shared" si="46"/>
        <v>0.93991416309012876</v>
      </c>
      <c r="L74" s="10">
        <f t="shared" si="46"/>
        <v>0.94952810832991386</v>
      </c>
      <c r="M74" s="10">
        <f t="shared" si="46"/>
        <v>0.95320623916811087</v>
      </c>
      <c r="N74" s="10">
        <f t="shared" si="46"/>
        <v>0.95434417468315769</v>
      </c>
      <c r="O74" s="10">
        <f t="shared" si="46"/>
        <v>0.91430286657661719</v>
      </c>
      <c r="P74" s="10">
        <f t="shared" si="46"/>
        <v>0.92927335640138409</v>
      </c>
      <c r="Q74" s="10">
        <f t="shared" si="46"/>
        <v>0.92899180463120845</v>
      </c>
      <c r="R74" s="10">
        <f t="shared" si="46"/>
        <v>0.94303935462771171</v>
      </c>
      <c r="S74" s="10">
        <f t="shared" si="46"/>
        <v>0.94464162737723156</v>
      </c>
      <c r="T74" s="10">
        <f t="shared" si="46"/>
        <v>0.93580161576014176</v>
      </c>
      <c r="U74" s="10">
        <f t="shared" si="46"/>
        <v>0.92756388981081983</v>
      </c>
      <c r="V74" s="10">
        <f t="shared" si="46"/>
        <v>0.90542980141646989</v>
      </c>
      <c r="W74" s="10">
        <f t="shared" si="46"/>
        <v>0.88681489614786346</v>
      </c>
      <c r="X74" s="10">
        <f t="shared" si="46"/>
        <v>0.9164849145765176</v>
      </c>
      <c r="Y74" s="10">
        <f t="shared" si="46"/>
        <v>0.92597081930415259</v>
      </c>
      <c r="Z74" s="10">
        <f t="shared" si="46"/>
        <v>0.92761672536801232</v>
      </c>
      <c r="AA74" s="10">
        <f t="shared" si="46"/>
        <v>0.93287037037037035</v>
      </c>
      <c r="AB74" s="10">
        <f t="shared" si="46"/>
        <v>0.94226804123711339</v>
      </c>
      <c r="AC74" s="10">
        <f t="shared" si="46"/>
        <v>0.94549587389435197</v>
      </c>
      <c r="AD74" s="10">
        <f t="shared" si="46"/>
        <v>0.94315423022307732</v>
      </c>
      <c r="AE74" s="10">
        <f t="shared" si="46"/>
        <v>0.92807694094689397</v>
      </c>
      <c r="AF74" s="10">
        <f t="shared" si="46"/>
        <v>0.91868058534725205</v>
      </c>
      <c r="AG74" s="10">
        <f t="shared" si="46"/>
        <v>0.92471899033721161</v>
      </c>
      <c r="AH74" s="10">
        <f t="shared" si="46"/>
        <v>0.93305396037042787</v>
      </c>
      <c r="AI74" s="10">
        <f t="shared" ref="AI74:BI74" si="47">AI11/AI$9</f>
        <v>0.94360962140922844</v>
      </c>
      <c r="AJ74" s="10">
        <f t="shared" si="47"/>
        <v>0.94275289380976346</v>
      </c>
      <c r="AK74" s="10">
        <f t="shared" si="47"/>
        <v>0.94584995014955131</v>
      </c>
      <c r="AL74" s="10">
        <f t="shared" si="47"/>
        <v>0.95128885519332829</v>
      </c>
      <c r="AM74" s="10">
        <f t="shared" si="47"/>
        <v>0.95587091757387244</v>
      </c>
      <c r="AN74" s="10">
        <f t="shared" si="47"/>
        <v>0.95982229090206683</v>
      </c>
      <c r="AO74" s="10">
        <f t="shared" si="47"/>
        <v>0.95500810103443978</v>
      </c>
      <c r="AP74" s="10">
        <f t="shared" si="47"/>
        <v>0.94060118543607107</v>
      </c>
      <c r="AQ74" s="10">
        <f t="shared" si="47"/>
        <v>0.93901427511241109</v>
      </c>
      <c r="AR74" s="10">
        <f t="shared" si="47"/>
        <v>0.93953995817801617</v>
      </c>
      <c r="AS74" s="10">
        <f t="shared" si="47"/>
        <v>0.94560227690047738</v>
      </c>
      <c r="AT74" s="10">
        <f t="shared" si="47"/>
        <v>0.94946221408106712</v>
      </c>
      <c r="AU74" s="10">
        <f t="shared" si="47"/>
        <v>0.95318008743477645</v>
      </c>
      <c r="AV74" s="10">
        <f t="shared" si="47"/>
        <v>0.94500893781164741</v>
      </c>
      <c r="AW74" s="10">
        <f t="shared" si="47"/>
        <v>0.90545370155488514</v>
      </c>
      <c r="AX74" s="10">
        <f t="shared" si="47"/>
        <v>0.89661415897157337</v>
      </c>
      <c r="AY74" s="10">
        <f t="shared" si="47"/>
        <v>0.90528368465038533</v>
      </c>
      <c r="AZ74" s="10">
        <f t="shared" si="47"/>
        <v>0.91371450280178557</v>
      </c>
      <c r="BA74" s="10">
        <f t="shared" si="47"/>
        <v>0.92319899971145525</v>
      </c>
      <c r="BB74" s="10">
        <f t="shared" si="47"/>
        <v>0.93073971538200007</v>
      </c>
      <c r="BC74" s="10">
        <f t="shared" si="47"/>
        <v>0.94243132670952656</v>
      </c>
      <c r="BD74" s="10">
        <f t="shared" si="47"/>
        <v>0.94582108357832839</v>
      </c>
      <c r="BE74" s="10">
        <f t="shared" si="47"/>
        <v>0.95225974025974025</v>
      </c>
      <c r="BF74" s="10">
        <f t="shared" si="47"/>
        <v>0.95766738660907125</v>
      </c>
      <c r="BG74" s="10">
        <f t="shared" si="47"/>
        <v>0.96048973481608213</v>
      </c>
      <c r="BH74" s="10">
        <f t="shared" si="47"/>
        <v>0.94845622265897422</v>
      </c>
      <c r="BI74" s="10">
        <f t="shared" si="47"/>
        <v>0.93587500754056829</v>
      </c>
    </row>
    <row r="75" spans="1:67" x14ac:dyDescent="0.35">
      <c r="A75" s="1" t="s">
        <v>12</v>
      </c>
      <c r="B75" s="10">
        <f t="shared" ref="B75:BI75" si="48">B12/B$9</f>
        <v>3.5343834037648868E-2</v>
      </c>
      <c r="C75" s="10">
        <f t="shared" si="48"/>
        <v>3.4861755109050319E-2</v>
      </c>
      <c r="D75" s="10">
        <f t="shared" si="48"/>
        <v>3.8481721182438339E-2</v>
      </c>
      <c r="E75" s="10">
        <f t="shared" si="48"/>
        <v>3.9978865797816135E-2</v>
      </c>
      <c r="F75" s="10">
        <f t="shared" si="48"/>
        <v>4.2400069366166651E-2</v>
      </c>
      <c r="G75" s="10">
        <f t="shared" si="48"/>
        <v>4.2465388711395102E-2</v>
      </c>
      <c r="H75" s="10">
        <f t="shared" si="48"/>
        <v>4.2082136217677875E-2</v>
      </c>
      <c r="I75" s="10">
        <f t="shared" si="48"/>
        <v>4.4040826167322994E-2</v>
      </c>
      <c r="J75" s="10">
        <f t="shared" si="48"/>
        <v>4.6229317369252516E-2</v>
      </c>
      <c r="K75" s="10">
        <f t="shared" si="48"/>
        <v>5.0759326510399473E-2</v>
      </c>
      <c r="L75" s="10">
        <f t="shared" si="48"/>
        <v>5.5724251128436604E-2</v>
      </c>
      <c r="M75" s="10">
        <f t="shared" si="48"/>
        <v>5.6640932724121636E-2</v>
      </c>
      <c r="N75" s="10">
        <f t="shared" si="48"/>
        <v>6.0314551839975569E-2</v>
      </c>
      <c r="O75" s="10">
        <f t="shared" si="48"/>
        <v>5.9657811796488068E-2</v>
      </c>
      <c r="P75" s="10">
        <f t="shared" si="48"/>
        <v>5.7716262975778546E-2</v>
      </c>
      <c r="Q75" s="10">
        <f t="shared" si="48"/>
        <v>5.3352400858038614E-2</v>
      </c>
      <c r="R75" s="10">
        <f t="shared" si="48"/>
        <v>5.3417638722337298E-2</v>
      </c>
      <c r="S75" s="10">
        <f t="shared" si="48"/>
        <v>5.0325793293425861E-2</v>
      </c>
      <c r="T75" s="10">
        <f t="shared" si="48"/>
        <v>4.6139888538471507E-2</v>
      </c>
      <c r="U75" s="10">
        <f t="shared" si="48"/>
        <v>4.0574178559575173E-2</v>
      </c>
      <c r="V75" s="10">
        <f t="shared" si="48"/>
        <v>3.851316946720363E-2</v>
      </c>
      <c r="W75" s="10">
        <f t="shared" si="48"/>
        <v>3.9482111812608654E-2</v>
      </c>
      <c r="X75" s="10">
        <f t="shared" si="48"/>
        <v>3.8486005089058521E-2</v>
      </c>
      <c r="Y75" s="10">
        <f t="shared" si="48"/>
        <v>3.5016835016835016E-2</v>
      </c>
      <c r="Z75" s="10">
        <f t="shared" si="48"/>
        <v>3.2827598663415516E-2</v>
      </c>
      <c r="AA75" s="10">
        <f t="shared" si="48"/>
        <v>3.1908133623819897E-2</v>
      </c>
      <c r="AB75" s="10">
        <f t="shared" si="48"/>
        <v>3.1019473081328752E-2</v>
      </c>
      <c r="AC75" s="10">
        <f t="shared" si="48"/>
        <v>3.0538123239610613E-2</v>
      </c>
      <c r="AD75" s="10">
        <f t="shared" si="48"/>
        <v>2.9499335806880123E-2</v>
      </c>
      <c r="AE75" s="10">
        <f t="shared" si="48"/>
        <v>2.9224550480880917E-2</v>
      </c>
      <c r="AF75" s="10">
        <f t="shared" si="48"/>
        <v>2.8981362314695648E-2</v>
      </c>
      <c r="AG75" s="10">
        <f t="shared" si="48"/>
        <v>3.2192861368566361E-2</v>
      </c>
      <c r="AH75" s="10">
        <f t="shared" si="48"/>
        <v>3.1403590459930672E-2</v>
      </c>
      <c r="AI75" s="10">
        <f t="shared" si="48"/>
        <v>3.5310359475388943E-2</v>
      </c>
      <c r="AJ75" s="10">
        <f t="shared" si="48"/>
        <v>3.4851534977352792E-2</v>
      </c>
      <c r="AK75" s="10">
        <f t="shared" si="48"/>
        <v>3.6515453639082748E-2</v>
      </c>
      <c r="AL75" s="10">
        <f t="shared" si="48"/>
        <v>3.828658074298711E-2</v>
      </c>
      <c r="AM75" s="10">
        <f t="shared" si="48"/>
        <v>3.8815448418869879E-2</v>
      </c>
      <c r="AN75" s="10">
        <f t="shared" si="48"/>
        <v>3.8181701113901227E-2</v>
      </c>
      <c r="AO75" s="10">
        <f t="shared" si="48"/>
        <v>3.9632753105396538E-2</v>
      </c>
      <c r="AP75" s="10">
        <f t="shared" si="48"/>
        <v>4.360711261642676E-2</v>
      </c>
      <c r="AQ75" s="10">
        <f t="shared" si="48"/>
        <v>4.0380669664294759E-2</v>
      </c>
      <c r="AR75" s="10">
        <f t="shared" si="48"/>
        <v>4.1003727611601051E-2</v>
      </c>
      <c r="AS75" s="10">
        <f t="shared" si="48"/>
        <v>4.5170767535806094E-2</v>
      </c>
      <c r="AT75" s="10">
        <f t="shared" si="48"/>
        <v>4.0580526983232348E-2</v>
      </c>
      <c r="AU75" s="10">
        <f t="shared" si="48"/>
        <v>4.3905420015982702E-2</v>
      </c>
      <c r="AV75" s="10">
        <f t="shared" si="48"/>
        <v>4.3842318186094645E-2</v>
      </c>
      <c r="AW75" s="10">
        <f t="shared" si="48"/>
        <v>4.7760501276398235E-2</v>
      </c>
      <c r="AX75" s="10">
        <f t="shared" si="48"/>
        <v>4.3635705232663406E-2</v>
      </c>
      <c r="AY75" s="10">
        <f t="shared" si="48"/>
        <v>4.3690221933327146E-2</v>
      </c>
      <c r="AZ75" s="10">
        <f t="shared" si="48"/>
        <v>4.3166492544401178E-2</v>
      </c>
      <c r="BA75" s="10">
        <f t="shared" si="48"/>
        <v>4.3810714629219968E-2</v>
      </c>
      <c r="BB75" s="10">
        <f t="shared" si="48"/>
        <v>4.6918257321870903E-2</v>
      </c>
      <c r="BC75" s="10">
        <f t="shared" si="48"/>
        <v>4.519774011299435E-2</v>
      </c>
      <c r="BD75" s="10">
        <f t="shared" si="48"/>
        <v>4.2156656866862666E-2</v>
      </c>
      <c r="BE75" s="10">
        <f t="shared" si="48"/>
        <v>4.2909090909090911E-2</v>
      </c>
      <c r="BF75" s="10">
        <f t="shared" si="48"/>
        <v>4.7570194384449246E-2</v>
      </c>
      <c r="BG75" s="10">
        <f t="shared" si="48"/>
        <v>4.4963644140290845E-2</v>
      </c>
      <c r="BH75" s="10">
        <f t="shared" si="48"/>
        <v>4.4252837126735563E-2</v>
      </c>
      <c r="BI75" s="10">
        <f t="shared" si="48"/>
        <v>4.0900042227182243E-2</v>
      </c>
      <c r="BJ75" s="1"/>
      <c r="BK75" s="1"/>
      <c r="BL75" s="1"/>
      <c r="BM75" s="1"/>
      <c r="BN75" s="1"/>
      <c r="BO75" s="1"/>
    </row>
    <row r="76" spans="1:67" x14ac:dyDescent="0.35">
      <c r="A76" s="1" t="s">
        <v>67</v>
      </c>
      <c r="B76" s="10">
        <f t="shared" ref="B76:BI76" si="49">B13/B$9</f>
        <v>0.90613394800870795</v>
      </c>
      <c r="C76" s="10">
        <f t="shared" si="49"/>
        <v>0.90262751159196286</v>
      </c>
      <c r="D76" s="10">
        <f t="shared" si="49"/>
        <v>0.91044253979359802</v>
      </c>
      <c r="E76" s="10">
        <f t="shared" si="49"/>
        <v>0.91475871785840079</v>
      </c>
      <c r="F76" s="10">
        <f t="shared" si="49"/>
        <v>0.91875487730859273</v>
      </c>
      <c r="G76" s="10">
        <f t="shared" si="49"/>
        <v>0.92452076677316297</v>
      </c>
      <c r="H76" s="10">
        <f t="shared" si="49"/>
        <v>0.92496197397329727</v>
      </c>
      <c r="I76" s="10">
        <f t="shared" si="49"/>
        <v>0.92477698304267464</v>
      </c>
      <c r="J76" s="10">
        <f t="shared" si="49"/>
        <v>0.91427621185665586</v>
      </c>
      <c r="K76" s="10">
        <f t="shared" si="49"/>
        <v>0.88915483657972927</v>
      </c>
      <c r="L76" s="10">
        <f t="shared" si="49"/>
        <v>0.89380385720147726</v>
      </c>
      <c r="M76" s="10">
        <f t="shared" si="49"/>
        <v>0.89656530644398924</v>
      </c>
      <c r="N76" s="10">
        <f t="shared" si="49"/>
        <v>0.89402962284318221</v>
      </c>
      <c r="O76" s="10">
        <f t="shared" si="49"/>
        <v>0.85464505478012909</v>
      </c>
      <c r="P76" s="10">
        <f t="shared" si="49"/>
        <v>0.8715570934256055</v>
      </c>
      <c r="Q76" s="10">
        <f t="shared" si="49"/>
        <v>0.87563940377316984</v>
      </c>
      <c r="R76" s="10">
        <f t="shared" si="49"/>
        <v>0.88962171590537442</v>
      </c>
      <c r="S76" s="10">
        <f t="shared" si="49"/>
        <v>0.89431583408380566</v>
      </c>
      <c r="T76" s="10">
        <f t="shared" si="49"/>
        <v>0.88966172722167014</v>
      </c>
      <c r="U76" s="10">
        <f t="shared" si="49"/>
        <v>0.88698971125124459</v>
      </c>
      <c r="V76" s="10">
        <f t="shared" si="49"/>
        <v>0.86691663194926627</v>
      </c>
      <c r="W76" s="10">
        <f t="shared" si="49"/>
        <v>0.84733278433525483</v>
      </c>
      <c r="X76" s="10">
        <f t="shared" si="49"/>
        <v>0.87799890948745907</v>
      </c>
      <c r="Y76" s="10">
        <f t="shared" si="49"/>
        <v>0.89095398428731765</v>
      </c>
      <c r="Z76" s="10">
        <f t="shared" si="49"/>
        <v>0.89478912670459676</v>
      </c>
      <c r="AA76" s="10">
        <f t="shared" si="49"/>
        <v>0.90096223674655052</v>
      </c>
      <c r="AB76" s="10">
        <f t="shared" si="49"/>
        <v>0.9112485681557847</v>
      </c>
      <c r="AC76" s="10">
        <f t="shared" si="49"/>
        <v>0.91495775065474128</v>
      </c>
      <c r="AD76" s="10">
        <f t="shared" si="49"/>
        <v>0.91365489441619718</v>
      </c>
      <c r="AE76" s="10">
        <f t="shared" si="49"/>
        <v>0.89885239046601306</v>
      </c>
      <c r="AF76" s="10">
        <f t="shared" si="49"/>
        <v>0.88969922303255633</v>
      </c>
      <c r="AG76" s="10">
        <f t="shared" si="49"/>
        <v>0.89252612896864525</v>
      </c>
      <c r="AH76" s="10">
        <f t="shared" si="49"/>
        <v>0.90165036991049718</v>
      </c>
      <c r="AI76" s="10">
        <f t="shared" si="49"/>
        <v>0.90829926193383959</v>
      </c>
      <c r="AJ76" s="10">
        <f t="shared" si="49"/>
        <v>0.90790135883241063</v>
      </c>
      <c r="AK76" s="10">
        <f t="shared" si="49"/>
        <v>0.9093344965104686</v>
      </c>
      <c r="AL76" s="10">
        <f t="shared" si="49"/>
        <v>0.91300227445034121</v>
      </c>
      <c r="AM76" s="10">
        <f t="shared" si="49"/>
        <v>0.91705546915500258</v>
      </c>
      <c r="AN76" s="10">
        <f t="shared" si="49"/>
        <v>0.92164058978816565</v>
      </c>
      <c r="AO76" s="10">
        <f t="shared" si="49"/>
        <v>0.91537534792904329</v>
      </c>
      <c r="AP76" s="10">
        <f t="shared" si="49"/>
        <v>0.89699407281964438</v>
      </c>
      <c r="AQ76" s="10">
        <f t="shared" si="49"/>
        <v>0.89863360544811632</v>
      </c>
      <c r="AR76" s="10">
        <f t="shared" si="49"/>
        <v>0.89853623056641518</v>
      </c>
      <c r="AS76" s="10">
        <f t="shared" si="49"/>
        <v>0.90043150936467131</v>
      </c>
      <c r="AT76" s="10">
        <f t="shared" si="49"/>
        <v>0.90888168709783479</v>
      </c>
      <c r="AU76" s="10">
        <f t="shared" si="49"/>
        <v>0.90927466741879381</v>
      </c>
      <c r="AV76" s="10">
        <f t="shared" si="49"/>
        <v>0.90116661962555278</v>
      </c>
      <c r="AW76" s="10">
        <f t="shared" si="49"/>
        <v>0.85769320027848683</v>
      </c>
      <c r="AX76" s="10">
        <f t="shared" si="49"/>
        <v>0.85297845373891001</v>
      </c>
      <c r="AY76" s="10">
        <f t="shared" si="49"/>
        <v>0.86159346271705817</v>
      </c>
      <c r="AZ76" s="10">
        <f t="shared" si="49"/>
        <v>0.87054801025738437</v>
      </c>
      <c r="BA76" s="10">
        <f t="shared" si="49"/>
        <v>0.87938828508223521</v>
      </c>
      <c r="BB76" s="10">
        <f t="shared" si="49"/>
        <v>0.88382145806012924</v>
      </c>
      <c r="BC76" s="10">
        <f t="shared" si="49"/>
        <v>0.8972335865965323</v>
      </c>
      <c r="BD76" s="10">
        <f t="shared" si="49"/>
        <v>0.90366442671146574</v>
      </c>
      <c r="BE76" s="10">
        <f t="shared" si="49"/>
        <v>0.90935064935064935</v>
      </c>
      <c r="BF76" s="10">
        <f t="shared" si="49"/>
        <v>0.91009719222462204</v>
      </c>
      <c r="BG76" s="10">
        <f t="shared" si="49"/>
        <v>0.91552609067579127</v>
      </c>
      <c r="BH76" s="10">
        <f t="shared" si="49"/>
        <v>0.90420338553223867</v>
      </c>
      <c r="BI76" s="10">
        <f t="shared" si="49"/>
        <v>0.89497496531338605</v>
      </c>
      <c r="BJ76" s="1"/>
      <c r="BK76" s="1"/>
      <c r="BO76" s="1"/>
    </row>
    <row r="77" spans="1:67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1" t="s">
        <v>92</v>
      </c>
      <c r="B78">
        <v>1962</v>
      </c>
      <c r="C78">
        <v>1963</v>
      </c>
      <c r="D78">
        <v>1964</v>
      </c>
      <c r="E78">
        <v>1965</v>
      </c>
      <c r="F78">
        <v>1966</v>
      </c>
      <c r="G78">
        <v>1967</v>
      </c>
      <c r="H78">
        <v>1968</v>
      </c>
      <c r="I78">
        <v>1969</v>
      </c>
      <c r="J78">
        <v>1970</v>
      </c>
      <c r="K78">
        <v>1971</v>
      </c>
      <c r="L78">
        <v>1972</v>
      </c>
      <c r="M78">
        <v>1973</v>
      </c>
      <c r="N78">
        <v>1974</v>
      </c>
      <c r="O78">
        <v>1975</v>
      </c>
      <c r="P78">
        <v>1976</v>
      </c>
      <c r="Q78">
        <v>1977</v>
      </c>
      <c r="R78">
        <v>1978</v>
      </c>
      <c r="S78">
        <v>1979</v>
      </c>
      <c r="T78">
        <v>1980</v>
      </c>
      <c r="U78">
        <v>1981</v>
      </c>
      <c r="V78">
        <v>1982</v>
      </c>
      <c r="W78">
        <v>1983</v>
      </c>
      <c r="X78">
        <v>1984</v>
      </c>
      <c r="Y78">
        <v>1985</v>
      </c>
      <c r="Z78">
        <v>1986</v>
      </c>
      <c r="AA78">
        <v>1987</v>
      </c>
      <c r="AB78">
        <v>1988</v>
      </c>
      <c r="AC78">
        <v>1989</v>
      </c>
      <c r="AD78">
        <v>1990</v>
      </c>
      <c r="AE78">
        <v>1991</v>
      </c>
      <c r="AF78">
        <v>1992</v>
      </c>
      <c r="AG78">
        <v>1993</v>
      </c>
      <c r="AH78">
        <v>1994</v>
      </c>
      <c r="AI78">
        <v>1995</v>
      </c>
      <c r="AJ78">
        <v>1996</v>
      </c>
      <c r="AK78">
        <v>1997</v>
      </c>
      <c r="AL78">
        <v>1998</v>
      </c>
      <c r="AM78">
        <v>1999</v>
      </c>
      <c r="AN78">
        <v>2000</v>
      </c>
      <c r="AO78">
        <v>2001</v>
      </c>
      <c r="AP78">
        <v>2002</v>
      </c>
      <c r="AQ78">
        <v>2003</v>
      </c>
      <c r="AR78">
        <v>2004</v>
      </c>
      <c r="AS78">
        <v>2005</v>
      </c>
      <c r="AT78">
        <v>2006</v>
      </c>
      <c r="AU78">
        <v>2007</v>
      </c>
      <c r="AV78">
        <v>2008</v>
      </c>
      <c r="AW78">
        <v>2009</v>
      </c>
      <c r="AX78">
        <v>2010</v>
      </c>
      <c r="AY78">
        <v>2011</v>
      </c>
      <c r="AZ78">
        <v>2012</v>
      </c>
      <c r="BA78">
        <v>2013</v>
      </c>
      <c r="BB78">
        <v>2014</v>
      </c>
      <c r="BC78">
        <v>2015</v>
      </c>
      <c r="BD78">
        <v>2016</v>
      </c>
      <c r="BE78">
        <v>2017</v>
      </c>
      <c r="BF78">
        <v>2018</v>
      </c>
      <c r="BG78">
        <v>2019</v>
      </c>
      <c r="BH78">
        <v>2020</v>
      </c>
      <c r="BI78">
        <v>2021</v>
      </c>
    </row>
    <row r="79" spans="1:67" x14ac:dyDescent="0.35">
      <c r="A79" t="s">
        <v>80</v>
      </c>
      <c r="B79" s="10">
        <f>B52/B$52</f>
        <v>1</v>
      </c>
      <c r="C79" s="10">
        <f t="shared" ref="C79:BI79" si="50">C52/C$52</f>
        <v>1</v>
      </c>
      <c r="D79" s="10">
        <f t="shared" si="50"/>
        <v>1</v>
      </c>
      <c r="E79" s="10">
        <f t="shared" si="50"/>
        <v>1</v>
      </c>
      <c r="F79" s="10">
        <f t="shared" si="50"/>
        <v>1</v>
      </c>
      <c r="G79" s="10">
        <f t="shared" si="50"/>
        <v>1</v>
      </c>
      <c r="H79" s="10">
        <f t="shared" si="50"/>
        <v>1</v>
      </c>
      <c r="I79" s="10">
        <f t="shared" si="50"/>
        <v>1</v>
      </c>
      <c r="J79" s="10">
        <f t="shared" si="50"/>
        <v>1</v>
      </c>
      <c r="K79" s="10">
        <f t="shared" si="50"/>
        <v>1</v>
      </c>
      <c r="L79" s="10">
        <f t="shared" si="50"/>
        <v>1</v>
      </c>
      <c r="M79" s="10">
        <f t="shared" si="50"/>
        <v>1</v>
      </c>
      <c r="N79" s="10">
        <f t="shared" si="50"/>
        <v>1</v>
      </c>
      <c r="O79" s="10">
        <f t="shared" si="50"/>
        <v>1</v>
      </c>
      <c r="P79" s="10">
        <f t="shared" si="50"/>
        <v>1</v>
      </c>
      <c r="Q79" s="10">
        <f t="shared" si="50"/>
        <v>1</v>
      </c>
      <c r="R79" s="10">
        <f t="shared" si="50"/>
        <v>1</v>
      </c>
      <c r="S79" s="10">
        <f t="shared" si="50"/>
        <v>1</v>
      </c>
      <c r="T79" s="10">
        <f t="shared" si="50"/>
        <v>1</v>
      </c>
      <c r="U79" s="10">
        <f t="shared" si="50"/>
        <v>1</v>
      </c>
      <c r="V79" s="10">
        <f t="shared" si="50"/>
        <v>1</v>
      </c>
      <c r="W79" s="10">
        <f t="shared" si="50"/>
        <v>1</v>
      </c>
      <c r="X79" s="10">
        <f t="shared" si="50"/>
        <v>1</v>
      </c>
      <c r="Y79" s="10">
        <f t="shared" si="50"/>
        <v>1</v>
      </c>
      <c r="Z79" s="10">
        <f t="shared" si="50"/>
        <v>1</v>
      </c>
      <c r="AA79" s="10">
        <f t="shared" si="50"/>
        <v>1</v>
      </c>
      <c r="AB79" s="10">
        <f t="shared" si="50"/>
        <v>1</v>
      </c>
      <c r="AC79" s="10">
        <f t="shared" si="50"/>
        <v>1</v>
      </c>
      <c r="AD79" s="10">
        <f t="shared" si="50"/>
        <v>1</v>
      </c>
      <c r="AE79" s="10">
        <f t="shared" si="50"/>
        <v>1</v>
      </c>
      <c r="AF79" s="10">
        <f t="shared" si="50"/>
        <v>1</v>
      </c>
      <c r="AG79" s="10">
        <f t="shared" si="50"/>
        <v>1</v>
      </c>
      <c r="AH79" s="10">
        <f t="shared" si="50"/>
        <v>1</v>
      </c>
      <c r="AI79" s="10">
        <f t="shared" si="50"/>
        <v>1</v>
      </c>
      <c r="AJ79" s="10">
        <f t="shared" si="50"/>
        <v>1</v>
      </c>
      <c r="AK79" s="10">
        <f t="shared" si="50"/>
        <v>1</v>
      </c>
      <c r="AL79" s="10">
        <f t="shared" si="50"/>
        <v>1</v>
      </c>
      <c r="AM79" s="10">
        <f t="shared" si="50"/>
        <v>1</v>
      </c>
      <c r="AN79" s="10">
        <f t="shared" si="50"/>
        <v>1</v>
      </c>
      <c r="AO79" s="10">
        <f t="shared" si="50"/>
        <v>1</v>
      </c>
      <c r="AP79" s="10">
        <f t="shared" si="50"/>
        <v>1</v>
      </c>
      <c r="AQ79" s="10">
        <f t="shared" si="50"/>
        <v>1</v>
      </c>
      <c r="AR79" s="10">
        <f t="shared" si="50"/>
        <v>1</v>
      </c>
      <c r="AS79" s="10">
        <f t="shared" si="50"/>
        <v>1</v>
      </c>
      <c r="AT79" s="10">
        <f t="shared" si="50"/>
        <v>1</v>
      </c>
      <c r="AU79" s="10">
        <f t="shared" si="50"/>
        <v>1</v>
      </c>
      <c r="AV79" s="10">
        <f t="shared" si="50"/>
        <v>1</v>
      </c>
      <c r="AW79" s="10">
        <f t="shared" si="50"/>
        <v>1</v>
      </c>
      <c r="AX79" s="10">
        <f t="shared" si="50"/>
        <v>1</v>
      </c>
      <c r="AY79" s="10">
        <f t="shared" si="50"/>
        <v>1</v>
      </c>
      <c r="AZ79" s="10">
        <f t="shared" si="50"/>
        <v>1</v>
      </c>
      <c r="BA79" s="10">
        <f t="shared" si="50"/>
        <v>1</v>
      </c>
      <c r="BB79" s="10">
        <f t="shared" si="50"/>
        <v>1</v>
      </c>
      <c r="BC79" s="10">
        <f t="shared" si="50"/>
        <v>1</v>
      </c>
      <c r="BD79" s="10">
        <f t="shared" si="50"/>
        <v>1</v>
      </c>
      <c r="BE79" s="10">
        <f t="shared" si="50"/>
        <v>1</v>
      </c>
      <c r="BF79" s="10">
        <f t="shared" si="50"/>
        <v>1</v>
      </c>
      <c r="BG79" s="10">
        <f t="shared" si="50"/>
        <v>1</v>
      </c>
      <c r="BH79" s="10">
        <f t="shared" si="50"/>
        <v>1</v>
      </c>
      <c r="BI79" s="10">
        <f t="shared" si="50"/>
        <v>1</v>
      </c>
    </row>
    <row r="80" spans="1:67" x14ac:dyDescent="0.35">
      <c r="A80" s="1" t="s">
        <v>65</v>
      </c>
      <c r="B80" s="10">
        <f t="shared" ref="B80:BI81" si="51">B53/B$52</f>
        <v>5.3502482073910645E-2</v>
      </c>
      <c r="C80" s="10">
        <f t="shared" si="51"/>
        <v>5.7142857142857141E-2</v>
      </c>
      <c r="D80" s="10">
        <f t="shared" si="51"/>
        <v>4.2932462967612349E-2</v>
      </c>
      <c r="E80" s="10">
        <f t="shared" si="51"/>
        <v>3.7448347107438017E-2</v>
      </c>
      <c r="F80" s="10">
        <f t="shared" si="51"/>
        <v>3.0110532333883878E-2</v>
      </c>
      <c r="G80" s="10">
        <f t="shared" si="51"/>
        <v>2.6394125818614805E-2</v>
      </c>
      <c r="H80" s="10">
        <f t="shared" si="51"/>
        <v>2.3184321762520815E-2</v>
      </c>
      <c r="I80" s="10">
        <f t="shared" si="51"/>
        <v>2.3139690658872246E-2</v>
      </c>
      <c r="J80" s="10">
        <f t="shared" si="51"/>
        <v>3.2951653944020352E-2</v>
      </c>
      <c r="K80" s="10">
        <f t="shared" si="51"/>
        <v>5.1161010461852514E-2</v>
      </c>
      <c r="L80" s="10">
        <f t="shared" si="51"/>
        <v>4.2539601430761374E-2</v>
      </c>
      <c r="M80" s="10">
        <f t="shared" si="51"/>
        <v>3.9789789789789788E-2</v>
      </c>
      <c r="N80" s="10">
        <f t="shared" si="51"/>
        <v>3.9439734611131594E-2</v>
      </c>
      <c r="O80" s="10">
        <f t="shared" si="51"/>
        <v>8.2424984690753225E-2</v>
      </c>
      <c r="P80" s="10">
        <f t="shared" si="51"/>
        <v>6.4786148377479646E-2</v>
      </c>
      <c r="Q80" s="10">
        <f t="shared" si="51"/>
        <v>6.5431757441710439E-2</v>
      </c>
      <c r="R80" s="10">
        <f t="shared" si="51"/>
        <v>5.1868943239501621E-2</v>
      </c>
      <c r="S80" s="10">
        <f t="shared" si="51"/>
        <v>4.9780380673499269E-2</v>
      </c>
      <c r="T80" s="10">
        <f t="shared" si="51"/>
        <v>6.3518532555142879E-2</v>
      </c>
      <c r="U80" s="10">
        <f t="shared" si="51"/>
        <v>7.2887144829590883E-2</v>
      </c>
      <c r="V80" s="10">
        <f t="shared" si="51"/>
        <v>0.10164744645799012</v>
      </c>
      <c r="W80" s="10">
        <f t="shared" si="51"/>
        <v>0.126062091503268</v>
      </c>
      <c r="X80" s="10">
        <f t="shared" si="51"/>
        <v>8.5625409299279628E-2</v>
      </c>
      <c r="Y80" s="10">
        <f t="shared" si="51"/>
        <v>7.4037754351556753E-2</v>
      </c>
      <c r="Z80" s="10">
        <f t="shared" si="51"/>
        <v>7.1788101328492449E-2</v>
      </c>
      <c r="AA80" s="10">
        <f t="shared" si="51"/>
        <v>6.9046619067618636E-2</v>
      </c>
      <c r="AB80" s="10">
        <f t="shared" si="51"/>
        <v>6.1837305963186012E-2</v>
      </c>
      <c r="AC80" s="10">
        <f t="shared" si="51"/>
        <v>5.6138749429484248E-2</v>
      </c>
      <c r="AD80" s="10">
        <f t="shared" si="51"/>
        <v>5.7330266632592213E-2</v>
      </c>
      <c r="AE80" s="10">
        <f t="shared" si="51"/>
        <v>7.9714506836357391E-2</v>
      </c>
      <c r="AF80" s="10">
        <f t="shared" si="51"/>
        <v>8.9442425316904536E-2</v>
      </c>
      <c r="AG80" s="10">
        <f t="shared" si="51"/>
        <v>8.2364784478813943E-2</v>
      </c>
      <c r="AH80" s="10">
        <f t="shared" si="51"/>
        <v>6.9035828721235065E-2</v>
      </c>
      <c r="AI80" s="10">
        <f t="shared" si="51"/>
        <v>5.566680016019223E-2</v>
      </c>
      <c r="AJ80" s="10">
        <f t="shared" si="51"/>
        <v>6.214488636363636E-2</v>
      </c>
      <c r="AK80" s="10">
        <f t="shared" si="51"/>
        <v>5.3150299190425909E-2</v>
      </c>
      <c r="AL80" s="10">
        <f t="shared" si="51"/>
        <v>4.7596439169139464E-2</v>
      </c>
      <c r="AM80" s="10">
        <f t="shared" si="51"/>
        <v>4.0836288054774419E-2</v>
      </c>
      <c r="AN80" s="10">
        <f t="shared" si="51"/>
        <v>3.9975918121613489E-2</v>
      </c>
      <c r="AO80" s="10">
        <f t="shared" si="51"/>
        <v>4.6619302307016844E-2</v>
      </c>
      <c r="AP80" s="10">
        <f t="shared" si="51"/>
        <v>6.3630438324914454E-2</v>
      </c>
      <c r="AQ80" s="10">
        <f t="shared" si="51"/>
        <v>6.3448160254798422E-2</v>
      </c>
      <c r="AR80" s="10">
        <f t="shared" si="51"/>
        <v>6.3805808409189424E-2</v>
      </c>
      <c r="AS80" s="10">
        <f t="shared" si="51"/>
        <v>5.5770244159494116E-2</v>
      </c>
      <c r="AT80" s="10">
        <f t="shared" si="51"/>
        <v>4.9508458063944737E-2</v>
      </c>
      <c r="AU80" s="10">
        <f t="shared" si="51"/>
        <v>4.9348563269676959E-2</v>
      </c>
      <c r="AV80" s="10">
        <f t="shared" si="51"/>
        <v>5.9576385759351057E-2</v>
      </c>
      <c r="AW80" s="10">
        <f t="shared" si="51"/>
        <v>0.11238470493418107</v>
      </c>
      <c r="AX80" s="10">
        <f t="shared" si="51"/>
        <v>0.12053571428571429</v>
      </c>
      <c r="AY80" s="10">
        <f t="shared" si="51"/>
        <v>0.10088351965380454</v>
      </c>
      <c r="AZ80" s="10">
        <f t="shared" si="51"/>
        <v>9.2897179086648907E-2</v>
      </c>
      <c r="BA80" s="10">
        <f t="shared" si="51"/>
        <v>8.0618594436310406E-2</v>
      </c>
      <c r="BB80" s="10">
        <f t="shared" si="51"/>
        <v>6.9466430766365592E-2</v>
      </c>
      <c r="BC80" s="10">
        <f t="shared" si="51"/>
        <v>6.069391190498457E-2</v>
      </c>
      <c r="BD80" s="10">
        <f t="shared" si="51"/>
        <v>5.5729746131283495E-2</v>
      </c>
      <c r="BE80" s="10">
        <f t="shared" si="51"/>
        <v>5.2177443914323419E-2</v>
      </c>
      <c r="BF80" s="10">
        <f t="shared" si="51"/>
        <v>4.4474818631058774E-2</v>
      </c>
      <c r="BG80" s="10">
        <f t="shared" si="51"/>
        <v>3.9365145661480624E-2</v>
      </c>
      <c r="BH80" s="10">
        <f t="shared" si="51"/>
        <v>5.4816457255481649E-2</v>
      </c>
      <c r="BI80" s="10">
        <f t="shared" si="51"/>
        <v>6.6286777532271191E-2</v>
      </c>
    </row>
    <row r="81" spans="1:67" x14ac:dyDescent="0.35">
      <c r="A81" s="1" t="s">
        <v>11</v>
      </c>
      <c r="B81" s="10">
        <f t="shared" si="51"/>
        <v>0.94649751792608938</v>
      </c>
      <c r="C81" s="10">
        <f t="shared" si="51"/>
        <v>0.94285714285714284</v>
      </c>
      <c r="D81" s="10">
        <f t="shared" si="51"/>
        <v>0.95706753703238767</v>
      </c>
      <c r="E81" s="10">
        <f t="shared" si="51"/>
        <v>0.96255165289256206</v>
      </c>
      <c r="F81" s="10">
        <f t="shared" si="51"/>
        <v>0.96988946766611617</v>
      </c>
      <c r="G81" s="10">
        <f t="shared" si="51"/>
        <v>0.97360587418138533</v>
      </c>
      <c r="H81" s="10">
        <f t="shared" si="51"/>
        <v>0.97681567823747928</v>
      </c>
      <c r="I81" s="10">
        <f t="shared" si="51"/>
        <v>0.97686030934112777</v>
      </c>
      <c r="J81" s="10">
        <f t="shared" si="51"/>
        <v>0.96704834605597956</v>
      </c>
      <c r="K81" s="10">
        <f t="shared" si="51"/>
        <v>0.9488389895381476</v>
      </c>
      <c r="L81" s="10">
        <f t="shared" si="51"/>
        <v>0.95746039856923859</v>
      </c>
      <c r="M81" s="10">
        <f t="shared" si="51"/>
        <v>0.96021021021021025</v>
      </c>
      <c r="N81" s="10">
        <f t="shared" si="51"/>
        <v>0.96056026538886841</v>
      </c>
      <c r="O81" s="10">
        <f t="shared" si="51"/>
        <v>0.9175750153092469</v>
      </c>
      <c r="P81" s="10">
        <f t="shared" si="51"/>
        <v>0.93521385162252035</v>
      </c>
      <c r="Q81" s="10">
        <f t="shared" si="51"/>
        <v>0.93456824255828952</v>
      </c>
      <c r="R81" s="10">
        <f t="shared" si="51"/>
        <v>0.94813105676049847</v>
      </c>
      <c r="S81" s="10">
        <f t="shared" si="51"/>
        <v>0.95021961932650079</v>
      </c>
      <c r="T81" s="10">
        <f t="shared" si="51"/>
        <v>0.93648146744485705</v>
      </c>
      <c r="U81" s="10">
        <f t="shared" si="51"/>
        <v>0.92711285517040909</v>
      </c>
      <c r="V81" s="10">
        <f t="shared" si="51"/>
        <v>0.89835255354200994</v>
      </c>
      <c r="W81" s="10">
        <f t="shared" si="51"/>
        <v>0.87393790849673214</v>
      </c>
      <c r="X81" s="10">
        <f t="shared" si="51"/>
        <v>0.91437459070072036</v>
      </c>
      <c r="Y81" s="10">
        <f t="shared" si="51"/>
        <v>0.92596224564844321</v>
      </c>
      <c r="Z81" s="10">
        <f t="shared" si="51"/>
        <v>0.92821189867150766</v>
      </c>
      <c r="AA81" s="10">
        <f t="shared" si="51"/>
        <v>0.93095338093238134</v>
      </c>
      <c r="AB81" s="10">
        <f t="shared" si="51"/>
        <v>0.93816269403681385</v>
      </c>
      <c r="AC81" s="10">
        <f t="shared" si="51"/>
        <v>0.94386125057051573</v>
      </c>
      <c r="AD81" s="10">
        <f t="shared" si="51"/>
        <v>0.94266973336740778</v>
      </c>
      <c r="AE81" s="10">
        <f t="shared" si="51"/>
        <v>0.92028549316364261</v>
      </c>
      <c r="AF81" s="10">
        <f t="shared" si="51"/>
        <v>0.91055757468309551</v>
      </c>
      <c r="AG81" s="10">
        <f t="shared" si="51"/>
        <v>0.91763521552118599</v>
      </c>
      <c r="AH81" s="10">
        <f t="shared" si="51"/>
        <v>0.93096417127876496</v>
      </c>
      <c r="AI81" s="10">
        <f t="shared" si="51"/>
        <v>0.94433319983980768</v>
      </c>
      <c r="AJ81" s="10">
        <f t="shared" si="51"/>
        <v>0.93785511363636354</v>
      </c>
      <c r="AK81" s="10">
        <f t="shared" si="51"/>
        <v>0.9468497008095742</v>
      </c>
      <c r="AL81" s="10">
        <f t="shared" si="51"/>
        <v>0.95240356083086053</v>
      </c>
      <c r="AM81" s="10">
        <f t="shared" si="51"/>
        <v>0.95916371194522554</v>
      </c>
      <c r="AN81" s="10">
        <f t="shared" si="51"/>
        <v>0.9600240818783865</v>
      </c>
      <c r="AO81" s="10">
        <f t="shared" si="51"/>
        <v>0.95338069769298317</v>
      </c>
      <c r="AP81" s="10">
        <f t="shared" si="51"/>
        <v>0.93636956167508556</v>
      </c>
      <c r="AQ81" s="10">
        <f t="shared" si="51"/>
        <v>0.93655183974520151</v>
      </c>
      <c r="AR81" s="10">
        <f t="shared" si="51"/>
        <v>0.93619419159081063</v>
      </c>
      <c r="AS81" s="10">
        <f t="shared" si="51"/>
        <v>0.94422975584050584</v>
      </c>
      <c r="AT81" s="10">
        <f t="shared" si="51"/>
        <v>0.95049154193605534</v>
      </c>
      <c r="AU81" s="10">
        <f t="shared" si="51"/>
        <v>0.95065143673032315</v>
      </c>
      <c r="AV81" s="10">
        <f t="shared" si="51"/>
        <v>0.94042361424064891</v>
      </c>
      <c r="AW81" s="10">
        <f t="shared" si="51"/>
        <v>0.88761529506581893</v>
      </c>
      <c r="AX81" s="10">
        <f t="shared" si="51"/>
        <v>0.8794642857142857</v>
      </c>
      <c r="AY81" s="10">
        <f t="shared" si="51"/>
        <v>0.8991164803461954</v>
      </c>
      <c r="AZ81" s="10">
        <f t="shared" si="51"/>
        <v>0.90710282091335115</v>
      </c>
      <c r="BA81" s="10">
        <f t="shared" si="51"/>
        <v>0.91938140556368975</v>
      </c>
      <c r="BB81" s="10">
        <f t="shared" si="51"/>
        <v>0.93053356923363451</v>
      </c>
      <c r="BC81" s="10">
        <f t="shared" si="51"/>
        <v>0.93930608809501537</v>
      </c>
      <c r="BD81" s="10">
        <f t="shared" si="51"/>
        <v>0.94427025386871644</v>
      </c>
      <c r="BE81" s="10">
        <f t="shared" si="51"/>
        <v>0.94782255608567656</v>
      </c>
      <c r="BF81" s="10">
        <f t="shared" si="51"/>
        <v>0.95552518136894116</v>
      </c>
      <c r="BG81" s="10">
        <f t="shared" si="51"/>
        <v>0.96063485433851936</v>
      </c>
      <c r="BH81" s="10">
        <f t="shared" si="51"/>
        <v>0.94518354274451832</v>
      </c>
      <c r="BI81" s="10">
        <f t="shared" si="51"/>
        <v>0.93371322246772881</v>
      </c>
    </row>
    <row r="82" spans="1:67" s="14" customFormat="1" x14ac:dyDescent="0.35">
      <c r="A82" s="16" t="s">
        <v>12</v>
      </c>
      <c r="B82" s="15">
        <f t="shared" ref="B82:BI82" si="52">B55/B$52</f>
        <v>2.261445118587976E-2</v>
      </c>
      <c r="C82" s="15">
        <f t="shared" si="52"/>
        <v>1.9536019536019536E-2</v>
      </c>
      <c r="D82" s="15">
        <f t="shared" si="52"/>
        <v>2.485563645493347E-2</v>
      </c>
      <c r="E82" s="15">
        <f t="shared" si="52"/>
        <v>2.556818181818182E-2</v>
      </c>
      <c r="F82" s="15">
        <f t="shared" si="52"/>
        <v>2.5282683267691529E-2</v>
      </c>
      <c r="G82" s="15">
        <f t="shared" si="52"/>
        <v>2.4608057154197262E-2</v>
      </c>
      <c r="H82" s="15">
        <f t="shared" si="52"/>
        <v>2.3312411938004356E-2</v>
      </c>
      <c r="I82" s="15">
        <f t="shared" si="52"/>
        <v>2.4601144805748383E-2</v>
      </c>
      <c r="J82" s="15">
        <f t="shared" si="52"/>
        <v>2.7353689567430024E-2</v>
      </c>
      <c r="K82" s="15">
        <f t="shared" si="52"/>
        <v>2.8323551926511866E-2</v>
      </c>
      <c r="L82" s="15">
        <f t="shared" si="52"/>
        <v>3.1936637710781812E-2</v>
      </c>
      <c r="M82" s="15">
        <f t="shared" si="52"/>
        <v>3.2407407407407406E-2</v>
      </c>
      <c r="N82" s="15">
        <f t="shared" si="52"/>
        <v>3.3787934635704633E-2</v>
      </c>
      <c r="O82" s="15">
        <f t="shared" si="52"/>
        <v>3.1843233312921007E-2</v>
      </c>
      <c r="P82" s="15">
        <f t="shared" si="52"/>
        <v>3.245040706341016E-2</v>
      </c>
      <c r="Q82" s="15">
        <f t="shared" si="52"/>
        <v>3.0043313980278312E-2</v>
      </c>
      <c r="R82" s="15">
        <f t="shared" si="52"/>
        <v>3.0733733271804339E-2</v>
      </c>
      <c r="S82" s="15">
        <f t="shared" si="52"/>
        <v>2.7726939970717422E-2</v>
      </c>
      <c r="T82" s="15">
        <f t="shared" si="52"/>
        <v>2.5089062381565982E-2</v>
      </c>
      <c r="U82" s="15">
        <f t="shared" si="52"/>
        <v>2.0638035026524237E-2</v>
      </c>
      <c r="V82" s="15">
        <f t="shared" si="52"/>
        <v>1.85337726523888E-2</v>
      </c>
      <c r="W82" s="15">
        <f t="shared" si="52"/>
        <v>1.8872549019607845E-2</v>
      </c>
      <c r="X82" s="15">
        <f t="shared" si="52"/>
        <v>1.6863130320890634E-2</v>
      </c>
      <c r="Y82" s="15">
        <f t="shared" si="52"/>
        <v>1.6262155757130015E-2</v>
      </c>
      <c r="Z82" s="15">
        <f t="shared" si="52"/>
        <v>1.5430316032675964E-2</v>
      </c>
      <c r="AA82" s="15">
        <f t="shared" si="52"/>
        <v>1.4531709365812683E-2</v>
      </c>
      <c r="AB82" s="15">
        <f t="shared" si="52"/>
        <v>1.4759521587920942E-2</v>
      </c>
      <c r="AC82" s="15">
        <f t="shared" si="52"/>
        <v>1.3966225467822911E-2</v>
      </c>
      <c r="AD82" s="15">
        <f t="shared" si="52"/>
        <v>1.269273362296618E-2</v>
      </c>
      <c r="AE82" s="15">
        <f t="shared" si="52"/>
        <v>1.3672714764812108E-2</v>
      </c>
      <c r="AF82" s="15">
        <f t="shared" si="52"/>
        <v>1.2055668823685844E-2</v>
      </c>
      <c r="AG82" s="15">
        <f t="shared" si="52"/>
        <v>1.4185046215795733E-2</v>
      </c>
      <c r="AH82" s="15">
        <f t="shared" si="52"/>
        <v>1.5244198465870475E-2</v>
      </c>
      <c r="AI82" s="15">
        <f t="shared" si="52"/>
        <v>1.672006407689227E-2</v>
      </c>
      <c r="AJ82" s="15">
        <f t="shared" si="52"/>
        <v>1.7045454545454544E-2</v>
      </c>
      <c r="AK82" s="15">
        <f t="shared" si="52"/>
        <v>1.5956822715006452E-2</v>
      </c>
      <c r="AL82" s="15">
        <f t="shared" si="52"/>
        <v>1.7922848664688427E-2</v>
      </c>
      <c r="AM82" s="15">
        <f t="shared" si="52"/>
        <v>1.8461914659493827E-2</v>
      </c>
      <c r="AN82" s="15">
        <f t="shared" si="52"/>
        <v>1.8181818181818181E-2</v>
      </c>
      <c r="AO82" s="15">
        <f t="shared" si="52"/>
        <v>2.075516883531572E-2</v>
      </c>
      <c r="AP82" s="15">
        <f t="shared" si="52"/>
        <v>2.1508880560534464E-2</v>
      </c>
      <c r="AQ82" s="15">
        <f t="shared" si="52"/>
        <v>1.8355544380186068E-2</v>
      </c>
      <c r="AR82" s="15">
        <f t="shared" si="52"/>
        <v>1.6991764195925445E-2</v>
      </c>
      <c r="AS82" s="15">
        <f t="shared" si="52"/>
        <v>1.949762866678377E-2</v>
      </c>
      <c r="AT82" s="15">
        <f t="shared" si="52"/>
        <v>1.7536090691701357E-2</v>
      </c>
      <c r="AU82" s="15">
        <f t="shared" si="52"/>
        <v>2.0078529359271818E-2</v>
      </c>
      <c r="AV82" s="15">
        <f t="shared" si="52"/>
        <v>1.9648490310950877E-2</v>
      </c>
      <c r="AW82" s="15">
        <f t="shared" si="52"/>
        <v>2.1133697501567118E-2</v>
      </c>
      <c r="AX82" s="15">
        <f t="shared" si="52"/>
        <v>1.9257703081232494E-2</v>
      </c>
      <c r="AY82" s="15">
        <f t="shared" si="52"/>
        <v>1.7940858276235126E-2</v>
      </c>
      <c r="AZ82" s="15">
        <f t="shared" si="52"/>
        <v>1.9571809243774694E-2</v>
      </c>
      <c r="BA82" s="15">
        <f t="shared" si="52"/>
        <v>1.9216691068814056E-2</v>
      </c>
      <c r="BB82" s="15">
        <f t="shared" si="52"/>
        <v>2.1882856876804174E-2</v>
      </c>
      <c r="BC82" s="15">
        <f t="shared" si="52"/>
        <v>2.05742074254185E-2</v>
      </c>
      <c r="BD82" s="15">
        <f t="shared" si="52"/>
        <v>1.7497724284413877E-2</v>
      </c>
      <c r="BE82" s="15">
        <f t="shared" si="52"/>
        <v>1.8069231550096435E-2</v>
      </c>
      <c r="BF82" s="15">
        <f t="shared" si="52"/>
        <v>2.165913153191042E-2</v>
      </c>
      <c r="BG82" s="15">
        <f t="shared" si="52"/>
        <v>1.837736243082385E-2</v>
      </c>
      <c r="BH82" s="15">
        <f t="shared" si="52"/>
        <v>2.0078837152007884E-2</v>
      </c>
      <c r="BI82" s="15">
        <f t="shared" si="52"/>
        <v>1.790905919292941E-2</v>
      </c>
      <c r="BJ82" s="16"/>
      <c r="BK82" s="16"/>
      <c r="BL82" s="16"/>
      <c r="BM82" s="16"/>
      <c r="BN82" s="16"/>
      <c r="BO82" s="16"/>
    </row>
    <row r="83" spans="1:67" x14ac:dyDescent="0.35">
      <c r="A83" s="1" t="s">
        <v>67</v>
      </c>
      <c r="B83" s="10">
        <f t="shared" ref="B83:BI83" si="53">B56/B$52</f>
        <v>0.9238830667402097</v>
      </c>
      <c r="C83" s="10">
        <f t="shared" si="53"/>
        <v>0.92332112332112326</v>
      </c>
      <c r="D83" s="10">
        <f t="shared" si="53"/>
        <v>0.93221190057745418</v>
      </c>
      <c r="E83" s="10">
        <f t="shared" si="53"/>
        <v>0.93698347107438018</v>
      </c>
      <c r="F83" s="10">
        <f t="shared" si="53"/>
        <v>0.9446067843984246</v>
      </c>
      <c r="G83" s="10">
        <f t="shared" si="53"/>
        <v>0.948997817027188</v>
      </c>
      <c r="H83" s="10">
        <f t="shared" si="53"/>
        <v>0.95350326629947491</v>
      </c>
      <c r="I83" s="10">
        <f t="shared" si="53"/>
        <v>0.9522591645353794</v>
      </c>
      <c r="J83" s="10">
        <f t="shared" si="53"/>
        <v>0.93969465648854966</v>
      </c>
      <c r="K83" s="10">
        <f t="shared" si="53"/>
        <v>0.92051543761163568</v>
      </c>
      <c r="L83" s="10">
        <f t="shared" si="53"/>
        <v>0.92552376085845689</v>
      </c>
      <c r="M83" s="10">
        <f t="shared" si="53"/>
        <v>0.92780280280280281</v>
      </c>
      <c r="N83" s="10">
        <f t="shared" si="53"/>
        <v>0.92677233075316379</v>
      </c>
      <c r="O83" s="10">
        <f t="shared" si="53"/>
        <v>0.88573178199632585</v>
      </c>
      <c r="P83" s="10">
        <f t="shared" si="53"/>
        <v>0.90276344455911028</v>
      </c>
      <c r="Q83" s="10">
        <f t="shared" si="53"/>
        <v>0.90452492857801126</v>
      </c>
      <c r="R83" s="10">
        <f t="shared" si="53"/>
        <v>0.91739732348869418</v>
      </c>
      <c r="S83" s="10">
        <f t="shared" si="53"/>
        <v>0.92249267935578338</v>
      </c>
      <c r="T83" s="10">
        <f t="shared" si="53"/>
        <v>0.91139240506329111</v>
      </c>
      <c r="U83" s="10">
        <f t="shared" si="53"/>
        <v>0.90647482014388492</v>
      </c>
      <c r="V83" s="10">
        <f t="shared" si="53"/>
        <v>0.87981878088962107</v>
      </c>
      <c r="W83" s="10">
        <f t="shared" si="53"/>
        <v>0.85506535947712425</v>
      </c>
      <c r="X83" s="10">
        <f t="shared" si="53"/>
        <v>0.89751146037982976</v>
      </c>
      <c r="Y83" s="10">
        <f t="shared" si="53"/>
        <v>0.90970008989131312</v>
      </c>
      <c r="Z83" s="10">
        <f t="shared" si="53"/>
        <v>0.91278158263883169</v>
      </c>
      <c r="AA83" s="10">
        <f t="shared" si="53"/>
        <v>0.91642167156656862</v>
      </c>
      <c r="AB83" s="10">
        <f t="shared" si="53"/>
        <v>0.92340317244889303</v>
      </c>
      <c r="AC83" s="10">
        <f t="shared" si="53"/>
        <v>0.92989502510269284</v>
      </c>
      <c r="AD83" s="10">
        <f t="shared" si="53"/>
        <v>0.92997699974444159</v>
      </c>
      <c r="AE83" s="10">
        <f t="shared" si="53"/>
        <v>0.90661277839883048</v>
      </c>
      <c r="AF83" s="10">
        <f t="shared" si="53"/>
        <v>0.89850190585940959</v>
      </c>
      <c r="AG83" s="10">
        <f t="shared" si="53"/>
        <v>0.90345016930539035</v>
      </c>
      <c r="AH83" s="10">
        <f t="shared" si="53"/>
        <v>0.91571997281289441</v>
      </c>
      <c r="AI83" s="10">
        <f t="shared" si="53"/>
        <v>0.92761313576291549</v>
      </c>
      <c r="AJ83" s="10">
        <f t="shared" si="53"/>
        <v>0.92080965909090906</v>
      </c>
      <c r="AK83" s="10">
        <f t="shared" si="53"/>
        <v>0.93089287809456767</v>
      </c>
      <c r="AL83" s="10">
        <f t="shared" si="53"/>
        <v>0.93448071216617212</v>
      </c>
      <c r="AM83" s="10">
        <f t="shared" si="53"/>
        <v>0.94070179728573178</v>
      </c>
      <c r="AN83" s="10">
        <f t="shared" si="53"/>
        <v>0.94184226369656832</v>
      </c>
      <c r="AO83" s="10">
        <f t="shared" si="53"/>
        <v>0.93262552885766747</v>
      </c>
      <c r="AP83" s="10">
        <f t="shared" si="53"/>
        <v>0.9148606811145511</v>
      </c>
      <c r="AQ83" s="10">
        <f t="shared" si="53"/>
        <v>0.91819629536501546</v>
      </c>
      <c r="AR83" s="10">
        <f t="shared" si="53"/>
        <v>0.91920242739488511</v>
      </c>
      <c r="AS83" s="10">
        <f t="shared" si="53"/>
        <v>0.92473212717372211</v>
      </c>
      <c r="AT83" s="10">
        <f t="shared" si="53"/>
        <v>0.93295545124435397</v>
      </c>
      <c r="AU83" s="10">
        <f t="shared" si="53"/>
        <v>0.93057290737105125</v>
      </c>
      <c r="AV83" s="10">
        <f t="shared" si="53"/>
        <v>0.92077512392969807</v>
      </c>
      <c r="AW83" s="10">
        <f t="shared" si="53"/>
        <v>0.8664815975642518</v>
      </c>
      <c r="AX83" s="10">
        <f t="shared" si="53"/>
        <v>0.86020658263305316</v>
      </c>
      <c r="AY83" s="10">
        <f t="shared" si="53"/>
        <v>0.88117562206996025</v>
      </c>
      <c r="AZ83" s="10">
        <f t="shared" si="53"/>
        <v>0.88753101166957649</v>
      </c>
      <c r="BA83" s="10">
        <f t="shared" si="53"/>
        <v>0.90016471449487556</v>
      </c>
      <c r="BB83" s="10">
        <f t="shared" si="53"/>
        <v>0.90865071235683026</v>
      </c>
      <c r="BC83" s="10">
        <f t="shared" si="53"/>
        <v>0.91873188066959688</v>
      </c>
      <c r="BD83" s="10">
        <f t="shared" si="53"/>
        <v>0.92677252958430245</v>
      </c>
      <c r="BE83" s="10">
        <f t="shared" si="53"/>
        <v>0.92975332453558013</v>
      </c>
      <c r="BF83" s="10">
        <f t="shared" si="53"/>
        <v>0.93386604983703081</v>
      </c>
      <c r="BG83" s="10">
        <f t="shared" si="53"/>
        <v>0.94225749190769559</v>
      </c>
      <c r="BH83" s="10">
        <f t="shared" si="53"/>
        <v>0.92510470559251046</v>
      </c>
      <c r="BI83" s="10">
        <f t="shared" si="53"/>
        <v>0.91580416327479941</v>
      </c>
      <c r="BJ83" s="1"/>
      <c r="BK83" s="1"/>
      <c r="BO83" s="1"/>
    </row>
    <row r="84" spans="1:67" x14ac:dyDescent="0.35"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L84" s="1"/>
    </row>
    <row r="85" spans="1:67" x14ac:dyDescent="0.35">
      <c r="A85" s="1" t="s">
        <v>93</v>
      </c>
      <c r="B85">
        <v>1962</v>
      </c>
      <c r="C85">
        <v>1963</v>
      </c>
      <c r="D85">
        <v>1964</v>
      </c>
      <c r="E85">
        <v>1965</v>
      </c>
      <c r="F85">
        <v>1966</v>
      </c>
      <c r="G85">
        <v>1967</v>
      </c>
      <c r="H85">
        <v>1968</v>
      </c>
      <c r="I85">
        <v>1969</v>
      </c>
      <c r="J85">
        <v>1970</v>
      </c>
      <c r="K85">
        <v>1971</v>
      </c>
      <c r="L85">
        <v>1972</v>
      </c>
      <c r="M85">
        <v>1973</v>
      </c>
      <c r="N85">
        <v>1974</v>
      </c>
      <c r="O85">
        <v>1975</v>
      </c>
      <c r="P85">
        <v>1976</v>
      </c>
      <c r="Q85">
        <v>1977</v>
      </c>
      <c r="R85">
        <v>1978</v>
      </c>
      <c r="S85">
        <v>1979</v>
      </c>
      <c r="T85">
        <v>1980</v>
      </c>
      <c r="U85">
        <v>1981</v>
      </c>
      <c r="V85">
        <v>1982</v>
      </c>
      <c r="W85">
        <v>1983</v>
      </c>
      <c r="X85">
        <v>1984</v>
      </c>
      <c r="Y85">
        <v>1985</v>
      </c>
      <c r="Z85">
        <v>1986</v>
      </c>
      <c r="AA85">
        <v>1987</v>
      </c>
      <c r="AB85">
        <v>1988</v>
      </c>
      <c r="AC85">
        <v>1989</v>
      </c>
      <c r="AD85">
        <v>1990</v>
      </c>
      <c r="AE85">
        <v>1991</v>
      </c>
      <c r="AF85">
        <v>1992</v>
      </c>
      <c r="AG85">
        <v>1993</v>
      </c>
      <c r="AH85">
        <v>1994</v>
      </c>
      <c r="AI85">
        <v>1995</v>
      </c>
      <c r="AJ85">
        <v>1996</v>
      </c>
      <c r="AK85">
        <v>1997</v>
      </c>
      <c r="AL85">
        <v>1998</v>
      </c>
      <c r="AM85">
        <v>1999</v>
      </c>
      <c r="AN85">
        <v>2000</v>
      </c>
      <c r="AO85">
        <v>2001</v>
      </c>
      <c r="AP85">
        <v>2002</v>
      </c>
      <c r="AQ85">
        <v>2003</v>
      </c>
      <c r="AR85">
        <v>2004</v>
      </c>
      <c r="AS85">
        <v>2005</v>
      </c>
      <c r="AT85">
        <v>2006</v>
      </c>
      <c r="AU85">
        <v>2007</v>
      </c>
      <c r="AV85">
        <v>2008</v>
      </c>
      <c r="AW85">
        <v>2009</v>
      </c>
      <c r="AX85">
        <v>2010</v>
      </c>
      <c r="AY85">
        <v>2011</v>
      </c>
      <c r="AZ85">
        <v>2012</v>
      </c>
      <c r="BA85">
        <v>2013</v>
      </c>
      <c r="BB85">
        <v>2014</v>
      </c>
      <c r="BC85">
        <v>2015</v>
      </c>
      <c r="BD85">
        <v>2016</v>
      </c>
      <c r="BE85">
        <v>2017</v>
      </c>
      <c r="BF85">
        <v>2018</v>
      </c>
      <c r="BG85">
        <v>2019</v>
      </c>
      <c r="BH85">
        <v>2020</v>
      </c>
      <c r="BI85">
        <v>2021</v>
      </c>
    </row>
    <row r="86" spans="1:67" s="9" customFormat="1" x14ac:dyDescent="0.35">
      <c r="A86" s="9" t="s">
        <v>80</v>
      </c>
      <c r="B86" s="19">
        <f>B62/B$62</f>
        <v>1</v>
      </c>
      <c r="C86" s="19">
        <f t="shared" ref="C86:BI86" si="54">C62/C$62</f>
        <v>1</v>
      </c>
      <c r="D86" s="19">
        <f t="shared" si="54"/>
        <v>1</v>
      </c>
      <c r="E86" s="19">
        <f t="shared" si="54"/>
        <v>1</v>
      </c>
      <c r="F86" s="19">
        <f t="shared" si="54"/>
        <v>1</v>
      </c>
      <c r="G86" s="19">
        <f t="shared" si="54"/>
        <v>1</v>
      </c>
      <c r="H86" s="19">
        <f t="shared" si="54"/>
        <v>1</v>
      </c>
      <c r="I86" s="19">
        <f t="shared" si="54"/>
        <v>1</v>
      </c>
      <c r="J86" s="19">
        <f t="shared" si="54"/>
        <v>1</v>
      </c>
      <c r="K86" s="19">
        <f t="shared" si="54"/>
        <v>1</v>
      </c>
      <c r="L86" s="19">
        <f t="shared" si="54"/>
        <v>1</v>
      </c>
      <c r="M86" s="19">
        <f t="shared" si="54"/>
        <v>1</v>
      </c>
      <c r="N86" s="19">
        <f t="shared" si="54"/>
        <v>1</v>
      </c>
      <c r="O86" s="19">
        <f t="shared" si="54"/>
        <v>1</v>
      </c>
      <c r="P86" s="19">
        <f t="shared" si="54"/>
        <v>1</v>
      </c>
      <c r="Q86" s="19">
        <f t="shared" si="54"/>
        <v>1</v>
      </c>
      <c r="R86" s="19">
        <f t="shared" si="54"/>
        <v>1</v>
      </c>
      <c r="S86" s="19">
        <f t="shared" si="54"/>
        <v>1</v>
      </c>
      <c r="T86" s="19">
        <f t="shared" si="54"/>
        <v>1</v>
      </c>
      <c r="U86" s="19">
        <f t="shared" si="54"/>
        <v>1</v>
      </c>
      <c r="V86" s="19">
        <f t="shared" si="54"/>
        <v>1</v>
      </c>
      <c r="W86" s="19">
        <f t="shared" si="54"/>
        <v>1</v>
      </c>
      <c r="X86" s="19">
        <f t="shared" si="54"/>
        <v>1</v>
      </c>
      <c r="Y86" s="19">
        <f t="shared" si="54"/>
        <v>1</v>
      </c>
      <c r="Z86" s="19">
        <f t="shared" si="54"/>
        <v>1</v>
      </c>
      <c r="AA86" s="19">
        <f t="shared" si="54"/>
        <v>1</v>
      </c>
      <c r="AB86" s="19">
        <f t="shared" si="54"/>
        <v>1</v>
      </c>
      <c r="AC86" s="19">
        <f t="shared" si="54"/>
        <v>1</v>
      </c>
      <c r="AD86" s="19">
        <f t="shared" si="54"/>
        <v>1</v>
      </c>
      <c r="AE86" s="19">
        <f t="shared" si="54"/>
        <v>1</v>
      </c>
      <c r="AF86" s="19">
        <f t="shared" si="54"/>
        <v>1</v>
      </c>
      <c r="AG86" s="19">
        <f t="shared" si="54"/>
        <v>1</v>
      </c>
      <c r="AH86" s="19">
        <f t="shared" si="54"/>
        <v>1</v>
      </c>
      <c r="AI86" s="19">
        <f t="shared" si="54"/>
        <v>1</v>
      </c>
      <c r="AJ86" s="19">
        <f t="shared" si="54"/>
        <v>1</v>
      </c>
      <c r="AK86" s="19">
        <f t="shared" si="54"/>
        <v>1</v>
      </c>
      <c r="AL86" s="19">
        <f t="shared" si="54"/>
        <v>1</v>
      </c>
      <c r="AM86" s="19">
        <f t="shared" si="54"/>
        <v>1</v>
      </c>
      <c r="AN86" s="19">
        <f t="shared" si="54"/>
        <v>1</v>
      </c>
      <c r="AO86" s="19">
        <f t="shared" si="54"/>
        <v>1</v>
      </c>
      <c r="AP86" s="19">
        <f t="shared" si="54"/>
        <v>1</v>
      </c>
      <c r="AQ86" s="19">
        <f t="shared" si="54"/>
        <v>1</v>
      </c>
      <c r="AR86" s="19">
        <f t="shared" si="54"/>
        <v>1</v>
      </c>
      <c r="AS86" s="19">
        <f t="shared" si="54"/>
        <v>1</v>
      </c>
      <c r="AT86" s="19">
        <f t="shared" si="54"/>
        <v>1</v>
      </c>
      <c r="AU86" s="19">
        <f t="shared" si="54"/>
        <v>1</v>
      </c>
      <c r="AV86" s="19">
        <f t="shared" si="54"/>
        <v>1</v>
      </c>
      <c r="AW86" s="19">
        <f t="shared" si="54"/>
        <v>1</v>
      </c>
      <c r="AX86" s="19">
        <f t="shared" si="54"/>
        <v>1</v>
      </c>
      <c r="AY86" s="19">
        <f t="shared" si="54"/>
        <v>1</v>
      </c>
      <c r="AZ86" s="19">
        <f t="shared" si="54"/>
        <v>1</v>
      </c>
      <c r="BA86" s="19">
        <f t="shared" si="54"/>
        <v>1</v>
      </c>
      <c r="BB86" s="19">
        <f t="shared" si="54"/>
        <v>1</v>
      </c>
      <c r="BC86" s="19">
        <f t="shared" si="54"/>
        <v>1</v>
      </c>
      <c r="BD86" s="19">
        <f t="shared" si="54"/>
        <v>1</v>
      </c>
      <c r="BE86" s="19">
        <f t="shared" si="54"/>
        <v>1</v>
      </c>
      <c r="BF86" s="19">
        <f t="shared" si="54"/>
        <v>1</v>
      </c>
      <c r="BG86" s="19">
        <f t="shared" si="54"/>
        <v>1</v>
      </c>
      <c r="BH86" s="19">
        <f t="shared" si="54"/>
        <v>1</v>
      </c>
      <c r="BI86" s="19">
        <f t="shared" si="54"/>
        <v>1</v>
      </c>
    </row>
    <row r="87" spans="1:67" x14ac:dyDescent="0.35">
      <c r="A87" s="1" t="s">
        <v>65</v>
      </c>
      <c r="B87" s="19">
        <f t="shared" ref="B87:BI88" si="55">B63/B$62</f>
        <v>7.0042194092826998E-2</v>
      </c>
      <c r="C87" s="19">
        <f t="shared" si="55"/>
        <v>7.5231481481481469E-2</v>
      </c>
      <c r="D87" s="19">
        <f t="shared" si="55"/>
        <v>6.9780853517877744E-2</v>
      </c>
      <c r="E87" s="19">
        <f t="shared" si="55"/>
        <v>6.2015503875968991E-2</v>
      </c>
      <c r="F87" s="19">
        <f t="shared" si="55"/>
        <v>5.761878754778809E-2</v>
      </c>
      <c r="G87" s="19">
        <f t="shared" si="55"/>
        <v>4.6502224019409628E-2</v>
      </c>
      <c r="H87" s="19">
        <f t="shared" si="55"/>
        <v>5.1899677179041474E-2</v>
      </c>
      <c r="I87" s="19">
        <f t="shared" si="55"/>
        <v>4.678638941398866E-2</v>
      </c>
      <c r="J87" s="19">
        <f t="shared" si="55"/>
        <v>5.1835853131749467E-2</v>
      </c>
      <c r="K87" s="19">
        <f t="shared" si="55"/>
        <v>7.6437587657783995E-2</v>
      </c>
      <c r="L87" s="19">
        <f t="shared" si="55"/>
        <v>6.4723433555198537E-2</v>
      </c>
      <c r="M87" s="19">
        <f t="shared" si="55"/>
        <v>5.869842620161634E-2</v>
      </c>
      <c r="N87" s="19">
        <f t="shared" si="55"/>
        <v>5.5858035894333545E-2</v>
      </c>
      <c r="O87" s="19">
        <f t="shared" si="55"/>
        <v>9.0873861654718086E-2</v>
      </c>
      <c r="P87" s="19">
        <f t="shared" si="55"/>
        <v>7.9769593297259564E-2</v>
      </c>
      <c r="Q87" s="19">
        <f t="shared" si="55"/>
        <v>7.9263301500682129E-2</v>
      </c>
      <c r="R87" s="19">
        <f t="shared" si="55"/>
        <v>6.4305684995340173E-2</v>
      </c>
      <c r="S87" s="19">
        <f t="shared" si="55"/>
        <v>6.3026795823374004E-2</v>
      </c>
      <c r="T87" s="19">
        <f t="shared" si="55"/>
        <v>6.50994575045208E-2</v>
      </c>
      <c r="U87" s="19">
        <f t="shared" si="55"/>
        <v>7.1836024364304363E-2</v>
      </c>
      <c r="V87" s="19">
        <f t="shared" si="55"/>
        <v>8.5490859135580688E-2</v>
      </c>
      <c r="W87" s="19">
        <f t="shared" si="55"/>
        <v>9.6797671033478888E-2</v>
      </c>
      <c r="X87" s="19">
        <f t="shared" si="55"/>
        <v>8.0882352941176461E-2</v>
      </c>
      <c r="Y87" s="19">
        <f t="shared" si="55"/>
        <v>7.4018728830444316E-2</v>
      </c>
      <c r="Z87" s="19">
        <f t="shared" si="55"/>
        <v>7.3102622918121071E-2</v>
      </c>
      <c r="AA87" s="19">
        <f t="shared" si="55"/>
        <v>6.4876073861953196E-2</v>
      </c>
      <c r="AB87" s="19">
        <f t="shared" si="55"/>
        <v>5.2909525707453171E-2</v>
      </c>
      <c r="AC87" s="19">
        <f t="shared" si="55"/>
        <v>5.257487610428787E-2</v>
      </c>
      <c r="AD87" s="19">
        <f t="shared" si="55"/>
        <v>5.6282203725723338E-2</v>
      </c>
      <c r="AE87" s="19">
        <f t="shared" si="55"/>
        <v>6.2765312310491206E-2</v>
      </c>
      <c r="AF87" s="19">
        <f t="shared" si="55"/>
        <v>7.1870488760569201E-2</v>
      </c>
      <c r="AG87" s="19">
        <f t="shared" si="55"/>
        <v>6.7008656620711773E-2</v>
      </c>
      <c r="AH87" s="19">
        <f t="shared" si="55"/>
        <v>6.4562569213732005E-2</v>
      </c>
      <c r="AI87" s="19">
        <f t="shared" si="55"/>
        <v>5.7207461842849062E-2</v>
      </c>
      <c r="AJ87" s="19">
        <f t="shared" si="55"/>
        <v>5.1691729323308268E-2</v>
      </c>
      <c r="AK87" s="19">
        <f t="shared" si="55"/>
        <v>5.5282392026578073E-2</v>
      </c>
      <c r="AL87" s="19">
        <f t="shared" si="55"/>
        <v>4.9979737944076723E-2</v>
      </c>
      <c r="AM87" s="19">
        <f t="shared" si="55"/>
        <v>4.7842272163242799E-2</v>
      </c>
      <c r="AN87" s="19">
        <f t="shared" si="55"/>
        <v>4.0409631884860228E-2</v>
      </c>
      <c r="AO87" s="19">
        <f t="shared" si="55"/>
        <v>4.3225918225918224E-2</v>
      </c>
      <c r="AP87" s="19">
        <f t="shared" si="55"/>
        <v>5.4821082319760274E-2</v>
      </c>
      <c r="AQ87" s="19">
        <f t="shared" si="55"/>
        <v>5.8309037900874633E-2</v>
      </c>
      <c r="AR87" s="19">
        <f t="shared" si="55"/>
        <v>5.6771480454936435E-2</v>
      </c>
      <c r="AS87" s="19">
        <f t="shared" si="55"/>
        <v>5.2894787459126756E-2</v>
      </c>
      <c r="AT87" s="19">
        <f t="shared" si="55"/>
        <v>5.1700000000000003E-2</v>
      </c>
      <c r="AU87" s="19">
        <f t="shared" si="55"/>
        <v>4.4005165391874441E-2</v>
      </c>
      <c r="AV87" s="19">
        <f t="shared" si="55"/>
        <v>4.9985240578569325E-2</v>
      </c>
      <c r="AW87" s="19">
        <f t="shared" si="55"/>
        <v>7.5351705530930818E-2</v>
      </c>
      <c r="AX87" s="19">
        <f t="shared" si="55"/>
        <v>8.502062242219724E-2</v>
      </c>
      <c r="AY87" s="19">
        <f t="shared" si="55"/>
        <v>8.8167719701321062E-2</v>
      </c>
      <c r="AZ87" s="19">
        <f t="shared" si="55"/>
        <v>7.9213759213759213E-2</v>
      </c>
      <c r="BA87" s="19">
        <f t="shared" si="55"/>
        <v>7.257247111291304E-2</v>
      </c>
      <c r="BB87" s="19">
        <f t="shared" si="55"/>
        <v>6.9035532994923862E-2</v>
      </c>
      <c r="BC87" s="19">
        <f t="shared" si="55"/>
        <v>5.4172171968696003E-2</v>
      </c>
      <c r="BD87" s="19">
        <f t="shared" si="55"/>
        <v>5.2505185023469049E-2</v>
      </c>
      <c r="BE87" s="19">
        <f t="shared" si="55"/>
        <v>4.3089690392594963E-2</v>
      </c>
      <c r="BF87" s="19">
        <f t="shared" si="55"/>
        <v>4.0071040071040079E-2</v>
      </c>
      <c r="BG87" s="19">
        <f t="shared" si="55"/>
        <v>3.9662539717322233E-2</v>
      </c>
      <c r="BH87" s="19">
        <f t="shared" si="55"/>
        <v>4.8073154800783793E-2</v>
      </c>
      <c r="BI87" s="19">
        <f t="shared" si="55"/>
        <v>6.1794936074204061E-2</v>
      </c>
    </row>
    <row r="88" spans="1:67" x14ac:dyDescent="0.35">
      <c r="A88" s="1" t="s">
        <v>11</v>
      </c>
      <c r="B88" s="19">
        <f t="shared" si="55"/>
        <v>0.92995780590717303</v>
      </c>
      <c r="C88" s="19">
        <f t="shared" si="55"/>
        <v>0.9247685185185186</v>
      </c>
      <c r="D88" s="19">
        <f t="shared" si="55"/>
        <v>0.93021914648212223</v>
      </c>
      <c r="E88" s="19">
        <f t="shared" si="55"/>
        <v>0.93798449612403101</v>
      </c>
      <c r="F88" s="19">
        <f t="shared" si="55"/>
        <v>0.94238121245221185</v>
      </c>
      <c r="G88" s="19">
        <f t="shared" si="55"/>
        <v>0.95349777598059049</v>
      </c>
      <c r="H88" s="19">
        <f t="shared" si="55"/>
        <v>0.94810032282095857</v>
      </c>
      <c r="I88" s="19">
        <f t="shared" si="55"/>
        <v>0.9532136105860114</v>
      </c>
      <c r="J88" s="19">
        <f t="shared" si="55"/>
        <v>0.94816414686825057</v>
      </c>
      <c r="K88" s="19">
        <f t="shared" si="55"/>
        <v>0.92356241234221592</v>
      </c>
      <c r="L88" s="19">
        <f t="shared" si="55"/>
        <v>0.9352765664448015</v>
      </c>
      <c r="M88" s="19">
        <f t="shared" si="55"/>
        <v>0.94130157379838364</v>
      </c>
      <c r="N88" s="19">
        <f t="shared" si="55"/>
        <v>0.94414196410566653</v>
      </c>
      <c r="O88" s="19">
        <f t="shared" si="55"/>
        <v>0.909126138345282</v>
      </c>
      <c r="P88" s="19">
        <f t="shared" si="55"/>
        <v>0.92023040670274037</v>
      </c>
      <c r="Q88" s="19">
        <f t="shared" si="55"/>
        <v>0.92073669849931783</v>
      </c>
      <c r="R88" s="19">
        <f t="shared" si="55"/>
        <v>0.93569431500465983</v>
      </c>
      <c r="S88" s="19">
        <f t="shared" si="55"/>
        <v>0.93697320417662611</v>
      </c>
      <c r="T88" s="19">
        <f t="shared" si="55"/>
        <v>0.93490054249547938</v>
      </c>
      <c r="U88" s="19">
        <f t="shared" si="55"/>
        <v>0.92816397563569564</v>
      </c>
      <c r="V88" s="19">
        <f t="shared" si="55"/>
        <v>0.91450914086441926</v>
      </c>
      <c r="W88" s="19">
        <f t="shared" si="55"/>
        <v>0.9032023289665212</v>
      </c>
      <c r="X88" s="19">
        <f t="shared" si="55"/>
        <v>0.91911764705882337</v>
      </c>
      <c r="Y88" s="19">
        <f t="shared" si="55"/>
        <v>0.92598127116955564</v>
      </c>
      <c r="Z88" s="19">
        <f t="shared" si="55"/>
        <v>0.9268973770818788</v>
      </c>
      <c r="AA88" s="19">
        <f t="shared" si="55"/>
        <v>0.93512392613804685</v>
      </c>
      <c r="AB88" s="19">
        <f t="shared" si="55"/>
        <v>0.94709047429254678</v>
      </c>
      <c r="AC88" s="19">
        <f t="shared" si="55"/>
        <v>0.9474251238957121</v>
      </c>
      <c r="AD88" s="19">
        <f t="shared" si="55"/>
        <v>0.94371779627427654</v>
      </c>
      <c r="AE88" s="19">
        <f t="shared" si="55"/>
        <v>0.93723468768950879</v>
      </c>
      <c r="AF88" s="19">
        <f t="shared" si="55"/>
        <v>0.92812951123943077</v>
      </c>
      <c r="AG88" s="19">
        <f t="shared" si="55"/>
        <v>0.93299134337928824</v>
      </c>
      <c r="AH88" s="19">
        <f t="shared" si="55"/>
        <v>0.93543743078626806</v>
      </c>
      <c r="AI88" s="19">
        <f t="shared" si="55"/>
        <v>0.94279253815715103</v>
      </c>
      <c r="AJ88" s="19">
        <f t="shared" si="55"/>
        <v>0.94830827067669166</v>
      </c>
      <c r="AK88" s="19">
        <f t="shared" si="55"/>
        <v>0.94471760797342197</v>
      </c>
      <c r="AL88" s="19">
        <f t="shared" si="55"/>
        <v>0.95002026205592327</v>
      </c>
      <c r="AM88" s="19">
        <f t="shared" si="55"/>
        <v>0.95215772783675712</v>
      </c>
      <c r="AN88" s="19">
        <f t="shared" si="55"/>
        <v>0.95959036811513987</v>
      </c>
      <c r="AO88" s="19">
        <f t="shared" si="55"/>
        <v>0.95677408177408185</v>
      </c>
      <c r="AP88" s="19">
        <f t="shared" si="55"/>
        <v>0.94517891768023976</v>
      </c>
      <c r="AQ88" s="19">
        <f t="shared" si="55"/>
        <v>0.94169096209912528</v>
      </c>
      <c r="AR88" s="19">
        <f t="shared" si="55"/>
        <v>0.94322851954506359</v>
      </c>
      <c r="AS88" s="19">
        <f t="shared" si="55"/>
        <v>0.94710521254087332</v>
      </c>
      <c r="AT88" s="19">
        <f t="shared" si="55"/>
        <v>0.94829999999999992</v>
      </c>
      <c r="AU88" s="19">
        <f t="shared" si="55"/>
        <v>0.95599483460812562</v>
      </c>
      <c r="AV88" s="19">
        <f t="shared" si="55"/>
        <v>0.95001475942143077</v>
      </c>
      <c r="AW88" s="19">
        <f t="shared" si="55"/>
        <v>0.92464829446906915</v>
      </c>
      <c r="AX88" s="19">
        <f t="shared" si="55"/>
        <v>0.91497937757780279</v>
      </c>
      <c r="AY88" s="19">
        <f t="shared" si="55"/>
        <v>0.91183228029867891</v>
      </c>
      <c r="AZ88" s="19">
        <f t="shared" si="55"/>
        <v>0.92078624078624083</v>
      </c>
      <c r="BA88" s="19">
        <f t="shared" si="55"/>
        <v>0.9274275288870869</v>
      </c>
      <c r="BB88" s="19">
        <f t="shared" si="55"/>
        <v>0.93096446700507607</v>
      </c>
      <c r="BC88" s="19">
        <f t="shared" si="55"/>
        <v>0.94582782803130405</v>
      </c>
      <c r="BD88" s="19">
        <f t="shared" si="55"/>
        <v>0.94749481497653087</v>
      </c>
      <c r="BE88" s="19">
        <f t="shared" si="55"/>
        <v>0.95691030960740509</v>
      </c>
      <c r="BF88" s="19">
        <f t="shared" si="55"/>
        <v>0.95992895992895999</v>
      </c>
      <c r="BG88" s="19">
        <f t="shared" si="55"/>
        <v>0.96033746028267775</v>
      </c>
      <c r="BH88" s="19">
        <f t="shared" si="55"/>
        <v>0.95192684519921622</v>
      </c>
      <c r="BI88" s="19">
        <f t="shared" si="55"/>
        <v>0.93820506392579606</v>
      </c>
    </row>
    <row r="89" spans="1:67" s="14" customFormat="1" x14ac:dyDescent="0.35">
      <c r="A89" s="16" t="s">
        <v>12</v>
      </c>
      <c r="B89" s="15">
        <f t="shared" ref="B89:BI89" si="56">B65/B$62</f>
        <v>6.4556962025316453E-2</v>
      </c>
      <c r="C89" s="15">
        <f t="shared" si="56"/>
        <v>7.1180555555555552E-2</v>
      </c>
      <c r="D89" s="15">
        <f t="shared" si="56"/>
        <v>6.9780853517877744E-2</v>
      </c>
      <c r="E89" s="15">
        <f t="shared" si="56"/>
        <v>7.0874861572535988E-2</v>
      </c>
      <c r="F89" s="15">
        <f t="shared" si="56"/>
        <v>7.9191698525395968E-2</v>
      </c>
      <c r="G89" s="15">
        <f t="shared" si="56"/>
        <v>7.8851597250303274E-2</v>
      </c>
      <c r="H89" s="15">
        <f t="shared" si="56"/>
        <v>7.8470325304196675E-2</v>
      </c>
      <c r="I89" s="15">
        <f t="shared" si="56"/>
        <v>8.1758034026465018E-2</v>
      </c>
      <c r="J89" s="15">
        <f t="shared" si="56"/>
        <v>8.1833453323734096E-2</v>
      </c>
      <c r="K89" s="15">
        <f t="shared" si="56"/>
        <v>9.1865357643758763E-2</v>
      </c>
      <c r="L89" s="15">
        <f t="shared" si="56"/>
        <v>9.8462244663759468E-2</v>
      </c>
      <c r="M89" s="15">
        <f t="shared" si="56"/>
        <v>9.7830710336027235E-2</v>
      </c>
      <c r="N89" s="15">
        <f t="shared" si="56"/>
        <v>0.1038515829804396</v>
      </c>
      <c r="O89" s="15">
        <f t="shared" si="56"/>
        <v>0.10366208099205582</v>
      </c>
      <c r="P89" s="15">
        <f t="shared" si="56"/>
        <v>9.6177343340897184E-2</v>
      </c>
      <c r="Q89" s="15">
        <f t="shared" si="56"/>
        <v>8.7858117326057292E-2</v>
      </c>
      <c r="R89" s="15">
        <f t="shared" si="56"/>
        <v>8.6140327519637863E-2</v>
      </c>
      <c r="S89" s="15">
        <f t="shared" si="56"/>
        <v>8.139388602339917E-2</v>
      </c>
      <c r="T89" s="15">
        <f t="shared" si="56"/>
        <v>7.4040586698814553E-2</v>
      </c>
      <c r="U89" s="15">
        <f t="shared" si="56"/>
        <v>6.7098520738663833E-2</v>
      </c>
      <c r="V89" s="15">
        <f t="shared" si="56"/>
        <v>6.4144563034978341E-2</v>
      </c>
      <c r="W89" s="15">
        <f t="shared" si="56"/>
        <v>6.5710126845498026E-2</v>
      </c>
      <c r="X89" s="15">
        <f t="shared" si="56"/>
        <v>6.5461601307189532E-2</v>
      </c>
      <c r="Y89" s="15">
        <f t="shared" si="56"/>
        <v>5.7880055788005577E-2</v>
      </c>
      <c r="Z89" s="15">
        <f t="shared" si="56"/>
        <v>5.3854592599980051E-2</v>
      </c>
      <c r="AA89" s="15">
        <f t="shared" si="56"/>
        <v>5.2335341167176856E-2</v>
      </c>
      <c r="AB89" s="15">
        <f t="shared" si="56"/>
        <v>5.0119569549621358E-2</v>
      </c>
      <c r="AC89" s="15">
        <f t="shared" si="56"/>
        <v>5.009696186166774E-2</v>
      </c>
      <c r="AD89" s="15">
        <f t="shared" si="56"/>
        <v>4.9048751486325801E-2</v>
      </c>
      <c r="AE89" s="15">
        <f t="shared" si="56"/>
        <v>4.7503537497473221E-2</v>
      </c>
      <c r="AF89" s="15">
        <f t="shared" si="56"/>
        <v>4.866982883068674E-2</v>
      </c>
      <c r="AG89" s="15">
        <f t="shared" si="56"/>
        <v>5.3222186598268675E-2</v>
      </c>
      <c r="AH89" s="15">
        <f t="shared" si="56"/>
        <v>4.9833887043189376E-2</v>
      </c>
      <c r="AI89" s="15">
        <f t="shared" si="56"/>
        <v>5.6302996042962128E-2</v>
      </c>
      <c r="AJ89" s="15">
        <f t="shared" si="56"/>
        <v>5.5048335123523091E-2</v>
      </c>
      <c r="AK89" s="15">
        <f t="shared" si="56"/>
        <v>5.9800664451827246E-2</v>
      </c>
      <c r="AL89" s="15">
        <f t="shared" si="56"/>
        <v>6.1461569633932192E-2</v>
      </c>
      <c r="AM89" s="15">
        <f t="shared" si="56"/>
        <v>6.1767544464359579E-2</v>
      </c>
      <c r="AN89" s="15">
        <f t="shared" si="56"/>
        <v>6.1168004428452813E-2</v>
      </c>
      <c r="AO89" s="15">
        <f t="shared" si="56"/>
        <v>6.0117810117810117E-2</v>
      </c>
      <c r="AP89" s="15">
        <f t="shared" si="56"/>
        <v>6.7512779834302844E-2</v>
      </c>
      <c r="AQ89" s="15">
        <f t="shared" si="56"/>
        <v>6.4322157434402338E-2</v>
      </c>
      <c r="AR89" s="15">
        <f t="shared" si="56"/>
        <v>6.7475867342062498E-2</v>
      </c>
      <c r="AS89" s="15">
        <f t="shared" si="56"/>
        <v>7.3283323716099247E-2</v>
      </c>
      <c r="AT89" s="15">
        <f t="shared" si="56"/>
        <v>6.6599999999999993E-2</v>
      </c>
      <c r="AU89" s="15">
        <f t="shared" si="56"/>
        <v>7.0428131518823892E-2</v>
      </c>
      <c r="AV89" s="15">
        <f t="shared" si="56"/>
        <v>7.0254846010036412E-2</v>
      </c>
      <c r="AW89" s="15">
        <f t="shared" si="56"/>
        <v>7.6411640007708614E-2</v>
      </c>
      <c r="AX89" s="15">
        <f t="shared" si="56"/>
        <v>6.9741282339707542E-2</v>
      </c>
      <c r="AY89" s="15">
        <f t="shared" si="56"/>
        <v>7.1031973961324907E-2</v>
      </c>
      <c r="AZ89" s="15">
        <f t="shared" si="56"/>
        <v>6.8402948402948402E-2</v>
      </c>
      <c r="BA89" s="15">
        <f t="shared" si="56"/>
        <v>7.1052098114737477E-2</v>
      </c>
      <c r="BB89" s="15">
        <f t="shared" si="56"/>
        <v>7.4213197969543149E-2</v>
      </c>
      <c r="BC89" s="15">
        <f t="shared" si="56"/>
        <v>7.1958532371175929E-2</v>
      </c>
      <c r="BD89" s="15">
        <f t="shared" si="56"/>
        <v>6.876978495797402E-2</v>
      </c>
      <c r="BE89" s="15">
        <f t="shared" si="56"/>
        <v>6.8943504628151936E-2</v>
      </c>
      <c r="BF89" s="15">
        <f t="shared" si="56"/>
        <v>7.4925074925074928E-2</v>
      </c>
      <c r="BG89" s="15">
        <f t="shared" si="56"/>
        <v>7.2860742850881996E-2</v>
      </c>
      <c r="BH89" s="15">
        <f t="shared" si="56"/>
        <v>6.9888961463096005E-2</v>
      </c>
      <c r="BI89" s="15">
        <f t="shared" si="56"/>
        <v>6.5680621709701681E-2</v>
      </c>
    </row>
    <row r="90" spans="1:67" x14ac:dyDescent="0.35">
      <c r="A90" s="1" t="s">
        <v>67</v>
      </c>
      <c r="B90" s="19">
        <f t="shared" ref="B90:BI90" si="57">B66/B$62</f>
        <v>0.86540084388185656</v>
      </c>
      <c r="C90" s="19">
        <f t="shared" si="57"/>
        <v>0.85358796296296291</v>
      </c>
      <c r="D90" s="19">
        <f t="shared" si="57"/>
        <v>0.86043829296424457</v>
      </c>
      <c r="E90" s="19">
        <f t="shared" si="57"/>
        <v>0.86710963455149503</v>
      </c>
      <c r="F90" s="19">
        <f t="shared" si="57"/>
        <v>0.86318951392681598</v>
      </c>
      <c r="G90" s="19">
        <f t="shared" si="57"/>
        <v>0.87464617873028716</v>
      </c>
      <c r="H90" s="19">
        <f t="shared" si="57"/>
        <v>0.86962999751676184</v>
      </c>
      <c r="I90" s="19">
        <f t="shared" si="57"/>
        <v>0.8714555765595462</v>
      </c>
      <c r="J90" s="19">
        <f t="shared" si="57"/>
        <v>0.86633069354451642</v>
      </c>
      <c r="K90" s="19">
        <f t="shared" si="57"/>
        <v>0.83169705469845712</v>
      </c>
      <c r="L90" s="19">
        <f t="shared" si="57"/>
        <v>0.83681432178104209</v>
      </c>
      <c r="M90" s="19">
        <f t="shared" si="57"/>
        <v>0.84347086346235656</v>
      </c>
      <c r="N90" s="19">
        <f t="shared" si="57"/>
        <v>0.84029038112522692</v>
      </c>
      <c r="O90" s="19">
        <f t="shared" si="57"/>
        <v>0.80546405735322624</v>
      </c>
      <c r="P90" s="19">
        <f t="shared" si="57"/>
        <v>0.82405306336184325</v>
      </c>
      <c r="Q90" s="19">
        <f t="shared" si="57"/>
        <v>0.83287858117326052</v>
      </c>
      <c r="R90" s="19">
        <f t="shared" si="57"/>
        <v>0.84955398748502209</v>
      </c>
      <c r="S90" s="19">
        <f t="shared" si="57"/>
        <v>0.85557931815322674</v>
      </c>
      <c r="T90" s="19">
        <f t="shared" si="57"/>
        <v>0.86085995579666474</v>
      </c>
      <c r="U90" s="19">
        <f t="shared" si="57"/>
        <v>0.8610654548970319</v>
      </c>
      <c r="V90" s="19">
        <f t="shared" si="57"/>
        <v>0.85036457782944097</v>
      </c>
      <c r="W90" s="19">
        <f t="shared" si="57"/>
        <v>0.83749220212102304</v>
      </c>
      <c r="X90" s="19">
        <f t="shared" si="57"/>
        <v>0.85365604575163401</v>
      </c>
      <c r="Y90" s="19">
        <f t="shared" si="57"/>
        <v>0.86810121538155005</v>
      </c>
      <c r="Z90" s="19">
        <f t="shared" si="57"/>
        <v>0.87304278448189887</v>
      </c>
      <c r="AA90" s="19">
        <f t="shared" si="57"/>
        <v>0.88278858497086998</v>
      </c>
      <c r="AB90" s="19">
        <f t="shared" si="57"/>
        <v>0.8969709047429254</v>
      </c>
      <c r="AC90" s="19">
        <f t="shared" si="57"/>
        <v>0.89732816203404431</v>
      </c>
      <c r="AD90" s="19">
        <f t="shared" si="57"/>
        <v>0.89466904478795084</v>
      </c>
      <c r="AE90" s="19">
        <f t="shared" si="57"/>
        <v>0.88973115019203552</v>
      </c>
      <c r="AF90" s="19">
        <f t="shared" si="57"/>
        <v>0.87945968240874417</v>
      </c>
      <c r="AG90" s="19">
        <f t="shared" si="57"/>
        <v>0.87976915678101963</v>
      </c>
      <c r="AH90" s="19">
        <f t="shared" si="57"/>
        <v>0.8856035437430787</v>
      </c>
      <c r="AI90" s="19">
        <f t="shared" si="57"/>
        <v>0.88648954211418884</v>
      </c>
      <c r="AJ90" s="19">
        <f t="shared" si="57"/>
        <v>0.89325993555316852</v>
      </c>
      <c r="AK90" s="19">
        <f t="shared" si="57"/>
        <v>0.88491694352159467</v>
      </c>
      <c r="AL90" s="19">
        <f t="shared" si="57"/>
        <v>0.88855869242199104</v>
      </c>
      <c r="AM90" s="19">
        <f t="shared" si="57"/>
        <v>0.89039018337239761</v>
      </c>
      <c r="AN90" s="19">
        <f t="shared" si="57"/>
        <v>0.89842236368668693</v>
      </c>
      <c r="AO90" s="19">
        <f t="shared" si="57"/>
        <v>0.8966562716562716</v>
      </c>
      <c r="AP90" s="19">
        <f t="shared" si="57"/>
        <v>0.87766613784593694</v>
      </c>
      <c r="AQ90" s="19">
        <f t="shared" si="57"/>
        <v>0.877368804664723</v>
      </c>
      <c r="AR90" s="19">
        <f t="shared" si="57"/>
        <v>0.87575265220300114</v>
      </c>
      <c r="AS90" s="19">
        <f t="shared" si="57"/>
        <v>0.87382188882477407</v>
      </c>
      <c r="AT90" s="19">
        <f t="shared" si="57"/>
        <v>0.88169999999999993</v>
      </c>
      <c r="AU90" s="19">
        <f t="shared" si="57"/>
        <v>0.88556670308930174</v>
      </c>
      <c r="AV90" s="19">
        <f t="shared" si="57"/>
        <v>0.87975991341139426</v>
      </c>
      <c r="AW90" s="19">
        <f t="shared" si="57"/>
        <v>0.84823665446136054</v>
      </c>
      <c r="AX90" s="19">
        <f t="shared" si="57"/>
        <v>0.84523809523809512</v>
      </c>
      <c r="AY90" s="19">
        <f t="shared" si="57"/>
        <v>0.84080030633735392</v>
      </c>
      <c r="AZ90" s="19">
        <f t="shared" si="57"/>
        <v>0.85238329238329247</v>
      </c>
      <c r="BA90" s="19">
        <f t="shared" si="57"/>
        <v>0.85637543077234946</v>
      </c>
      <c r="BB90" s="19">
        <f t="shared" si="57"/>
        <v>0.856751269035533</v>
      </c>
      <c r="BC90" s="19">
        <f t="shared" si="57"/>
        <v>0.87386929566012805</v>
      </c>
      <c r="BD90" s="19">
        <f t="shared" si="57"/>
        <v>0.87872503001855695</v>
      </c>
      <c r="BE90" s="19">
        <f t="shared" si="57"/>
        <v>0.88796680497925318</v>
      </c>
      <c r="BF90" s="19">
        <f t="shared" si="57"/>
        <v>0.88500388500388505</v>
      </c>
      <c r="BG90" s="19">
        <f t="shared" si="57"/>
        <v>0.88747671743179568</v>
      </c>
      <c r="BH90" s="19">
        <f t="shared" si="57"/>
        <v>0.88203788373612013</v>
      </c>
      <c r="BI90" s="19">
        <f t="shared" si="57"/>
        <v>0.87252444221609438</v>
      </c>
    </row>
    <row r="92" spans="1:67" x14ac:dyDescent="0.35">
      <c r="A92" t="s">
        <v>83</v>
      </c>
      <c r="B92" s="1"/>
      <c r="C92" s="1"/>
      <c r="D92" s="1"/>
      <c r="E92" s="1"/>
      <c r="F92" s="1"/>
      <c r="G92" s="1"/>
      <c r="H92" s="1"/>
      <c r="I92" s="1"/>
      <c r="M92" s="12"/>
      <c r="N92" s="12"/>
      <c r="O92" s="12"/>
    </row>
    <row r="93" spans="1:67" x14ac:dyDescent="0.35">
      <c r="A93" t="s">
        <v>101</v>
      </c>
      <c r="B93" s="1"/>
      <c r="C93" s="1"/>
      <c r="D93" s="1"/>
      <c r="E93" s="1"/>
      <c r="F93" s="1"/>
      <c r="G93" s="1"/>
      <c r="H93" s="1"/>
      <c r="I93" s="1"/>
      <c r="M93" s="12"/>
      <c r="N93" s="12"/>
      <c r="O93" s="12"/>
    </row>
    <row r="95" spans="1:67" x14ac:dyDescent="0.35">
      <c r="A95" s="1" t="s">
        <v>97</v>
      </c>
      <c r="B95">
        <v>1962</v>
      </c>
      <c r="C95">
        <v>1963</v>
      </c>
      <c r="D95">
        <v>1964</v>
      </c>
      <c r="E95">
        <v>1965</v>
      </c>
      <c r="F95">
        <v>1966</v>
      </c>
      <c r="G95">
        <v>1967</v>
      </c>
      <c r="H95">
        <v>1968</v>
      </c>
      <c r="I95">
        <v>1969</v>
      </c>
      <c r="J95">
        <v>1970</v>
      </c>
      <c r="K95">
        <v>1971</v>
      </c>
      <c r="L95">
        <v>1972</v>
      </c>
      <c r="M95">
        <v>1973</v>
      </c>
      <c r="N95">
        <v>1974</v>
      </c>
      <c r="O95">
        <v>1975</v>
      </c>
      <c r="P95">
        <v>1976</v>
      </c>
      <c r="Q95">
        <v>1977</v>
      </c>
      <c r="R95">
        <v>1978</v>
      </c>
      <c r="S95">
        <v>1979</v>
      </c>
      <c r="T95">
        <v>1980</v>
      </c>
      <c r="U95">
        <v>1981</v>
      </c>
      <c r="V95">
        <v>1982</v>
      </c>
      <c r="W95">
        <v>1983</v>
      </c>
      <c r="X95">
        <v>1984</v>
      </c>
      <c r="Y95">
        <v>1985</v>
      </c>
      <c r="Z95">
        <v>1986</v>
      </c>
      <c r="AA95">
        <v>1987</v>
      </c>
      <c r="AB95">
        <v>1988</v>
      </c>
      <c r="AC95">
        <v>1989</v>
      </c>
      <c r="AD95">
        <v>1990</v>
      </c>
      <c r="AE95">
        <v>1991</v>
      </c>
      <c r="AF95">
        <v>1992</v>
      </c>
      <c r="AG95">
        <v>1993</v>
      </c>
      <c r="AH95">
        <v>1994</v>
      </c>
      <c r="AI95">
        <v>1995</v>
      </c>
      <c r="AJ95">
        <v>1996</v>
      </c>
      <c r="AK95">
        <v>1997</v>
      </c>
      <c r="AL95">
        <v>1998</v>
      </c>
      <c r="AM95">
        <v>1999</v>
      </c>
      <c r="AN95">
        <v>2000</v>
      </c>
      <c r="AO95">
        <v>2001</v>
      </c>
      <c r="AP95">
        <v>2002</v>
      </c>
      <c r="AQ95">
        <v>2003</v>
      </c>
      <c r="AR95">
        <v>2004</v>
      </c>
      <c r="AS95">
        <v>2005</v>
      </c>
      <c r="AT95">
        <v>2006</v>
      </c>
      <c r="AU95">
        <v>2007</v>
      </c>
      <c r="AV95">
        <v>2008</v>
      </c>
      <c r="AW95">
        <v>2009</v>
      </c>
      <c r="AX95">
        <v>2010</v>
      </c>
      <c r="AY95">
        <v>2011</v>
      </c>
      <c r="AZ95">
        <v>2012</v>
      </c>
      <c r="BA95">
        <v>2013</v>
      </c>
      <c r="BB95">
        <v>2014</v>
      </c>
      <c r="BC95">
        <v>2015</v>
      </c>
      <c r="BD95">
        <v>2016</v>
      </c>
      <c r="BE95">
        <v>2017</v>
      </c>
      <c r="BF95">
        <v>2018</v>
      </c>
      <c r="BG95">
        <v>2019</v>
      </c>
      <c r="BH95">
        <v>2020</v>
      </c>
      <c r="BI95">
        <v>2021</v>
      </c>
    </row>
    <row r="96" spans="1:67" x14ac:dyDescent="0.35">
      <c r="A96" s="1" t="s">
        <v>96</v>
      </c>
      <c r="B96" s="10">
        <f t="shared" ref="B96:AG96" si="58">B6/B6</f>
        <v>1</v>
      </c>
      <c r="C96" s="10">
        <f t="shared" si="58"/>
        <v>1</v>
      </c>
      <c r="D96" s="10">
        <f t="shared" si="58"/>
        <v>1</v>
      </c>
      <c r="E96" s="10">
        <f t="shared" si="58"/>
        <v>1</v>
      </c>
      <c r="F96" s="10">
        <f t="shared" si="58"/>
        <v>1</v>
      </c>
      <c r="G96" s="10">
        <f t="shared" si="58"/>
        <v>1</v>
      </c>
      <c r="H96" s="10">
        <f t="shared" si="58"/>
        <v>1</v>
      </c>
      <c r="I96" s="10">
        <f t="shared" si="58"/>
        <v>1</v>
      </c>
      <c r="J96" s="10">
        <f t="shared" si="58"/>
        <v>1</v>
      </c>
      <c r="K96" s="10">
        <f t="shared" si="58"/>
        <v>1</v>
      </c>
      <c r="L96" s="10">
        <f t="shared" si="58"/>
        <v>1</v>
      </c>
      <c r="M96" s="10">
        <f t="shared" si="58"/>
        <v>1</v>
      </c>
      <c r="N96" s="10">
        <f t="shared" si="58"/>
        <v>1</v>
      </c>
      <c r="O96" s="10">
        <f t="shared" si="58"/>
        <v>1</v>
      </c>
      <c r="P96" s="10">
        <f t="shared" si="58"/>
        <v>1</v>
      </c>
      <c r="Q96" s="10">
        <f t="shared" si="58"/>
        <v>1</v>
      </c>
      <c r="R96" s="10">
        <f t="shared" si="58"/>
        <v>1</v>
      </c>
      <c r="S96" s="10">
        <f t="shared" si="58"/>
        <v>1</v>
      </c>
      <c r="T96" s="10">
        <f t="shared" si="58"/>
        <v>1</v>
      </c>
      <c r="U96" s="10">
        <f t="shared" si="58"/>
        <v>1</v>
      </c>
      <c r="V96" s="10">
        <f t="shared" si="58"/>
        <v>1</v>
      </c>
      <c r="W96" s="10">
        <f t="shared" si="58"/>
        <v>1</v>
      </c>
      <c r="X96" s="10">
        <f t="shared" si="58"/>
        <v>1</v>
      </c>
      <c r="Y96" s="10">
        <f t="shared" si="58"/>
        <v>1</v>
      </c>
      <c r="Z96" s="10">
        <f t="shared" si="58"/>
        <v>1</v>
      </c>
      <c r="AA96" s="10">
        <f t="shared" si="58"/>
        <v>1</v>
      </c>
      <c r="AB96" s="10">
        <f t="shared" si="58"/>
        <v>1</v>
      </c>
      <c r="AC96" s="10">
        <f t="shared" si="58"/>
        <v>1</v>
      </c>
      <c r="AD96" s="10">
        <f t="shared" si="58"/>
        <v>1</v>
      </c>
      <c r="AE96" s="10">
        <f t="shared" si="58"/>
        <v>1</v>
      </c>
      <c r="AF96" s="10">
        <f t="shared" si="58"/>
        <v>1</v>
      </c>
      <c r="AG96" s="10">
        <f t="shared" si="58"/>
        <v>1</v>
      </c>
      <c r="AH96" s="10">
        <f t="shared" ref="AH96:BI96" si="59">AH6/AH6</f>
        <v>1</v>
      </c>
      <c r="AI96" s="10">
        <f t="shared" si="59"/>
        <v>1</v>
      </c>
      <c r="AJ96" s="10">
        <f t="shared" si="59"/>
        <v>1</v>
      </c>
      <c r="AK96" s="10">
        <f t="shared" si="59"/>
        <v>1</v>
      </c>
      <c r="AL96" s="10">
        <f t="shared" si="59"/>
        <v>1</v>
      </c>
      <c r="AM96" s="10">
        <f t="shared" si="59"/>
        <v>1</v>
      </c>
      <c r="AN96" s="10">
        <f t="shared" si="59"/>
        <v>1</v>
      </c>
      <c r="AO96" s="10">
        <f t="shared" si="59"/>
        <v>1</v>
      </c>
      <c r="AP96" s="10">
        <f t="shared" si="59"/>
        <v>1</v>
      </c>
      <c r="AQ96" s="10">
        <f t="shared" si="59"/>
        <v>1</v>
      </c>
      <c r="AR96" s="10">
        <f t="shared" si="59"/>
        <v>1</v>
      </c>
      <c r="AS96" s="10">
        <f t="shared" si="59"/>
        <v>1</v>
      </c>
      <c r="AT96" s="10">
        <f t="shared" si="59"/>
        <v>1</v>
      </c>
      <c r="AU96" s="10">
        <f t="shared" si="59"/>
        <v>1</v>
      </c>
      <c r="AV96" s="10">
        <f t="shared" si="59"/>
        <v>1</v>
      </c>
      <c r="AW96" s="10">
        <f t="shared" si="59"/>
        <v>1</v>
      </c>
      <c r="AX96" s="10">
        <f t="shared" si="59"/>
        <v>1</v>
      </c>
      <c r="AY96" s="10">
        <f t="shared" si="59"/>
        <v>1</v>
      </c>
      <c r="AZ96" s="10">
        <f t="shared" si="59"/>
        <v>1</v>
      </c>
      <c r="BA96" s="10">
        <f t="shared" si="59"/>
        <v>1</v>
      </c>
      <c r="BB96" s="10">
        <f t="shared" si="59"/>
        <v>1</v>
      </c>
      <c r="BC96" s="10">
        <f t="shared" si="59"/>
        <v>1</v>
      </c>
      <c r="BD96" s="10">
        <f t="shared" si="59"/>
        <v>1</v>
      </c>
      <c r="BE96" s="10">
        <f t="shared" si="59"/>
        <v>1</v>
      </c>
      <c r="BF96" s="10">
        <f t="shared" si="59"/>
        <v>1</v>
      </c>
      <c r="BG96" s="10">
        <f t="shared" si="59"/>
        <v>1</v>
      </c>
      <c r="BH96" s="10">
        <f t="shared" si="59"/>
        <v>1</v>
      </c>
      <c r="BI96" s="10">
        <f t="shared" si="59"/>
        <v>1</v>
      </c>
      <c r="BJ96" s="1"/>
      <c r="BK96" s="1"/>
      <c r="BL96" s="1"/>
      <c r="BM96" s="1"/>
    </row>
    <row r="97" spans="1:67" x14ac:dyDescent="0.35">
      <c r="A97" s="1" t="s">
        <v>94</v>
      </c>
      <c r="B97" s="10">
        <f t="shared" ref="B97:AG97" si="60">B7/B7</f>
        <v>1</v>
      </c>
      <c r="C97" s="10">
        <f t="shared" si="60"/>
        <v>1</v>
      </c>
      <c r="D97" s="10">
        <f t="shared" si="60"/>
        <v>1</v>
      </c>
      <c r="E97" s="10">
        <f t="shared" si="60"/>
        <v>1</v>
      </c>
      <c r="F97" s="10">
        <f t="shared" si="60"/>
        <v>1</v>
      </c>
      <c r="G97" s="10">
        <f t="shared" si="60"/>
        <v>1</v>
      </c>
      <c r="H97" s="10">
        <f t="shared" si="60"/>
        <v>1</v>
      </c>
      <c r="I97" s="10">
        <f t="shared" si="60"/>
        <v>1</v>
      </c>
      <c r="J97" s="10">
        <f t="shared" si="60"/>
        <v>1</v>
      </c>
      <c r="K97" s="10">
        <f t="shared" si="60"/>
        <v>1</v>
      </c>
      <c r="L97" s="10">
        <f t="shared" si="60"/>
        <v>1</v>
      </c>
      <c r="M97" s="10">
        <f t="shared" si="60"/>
        <v>1</v>
      </c>
      <c r="N97" s="10">
        <f t="shared" si="60"/>
        <v>1</v>
      </c>
      <c r="O97" s="10">
        <f t="shared" si="60"/>
        <v>1</v>
      </c>
      <c r="P97" s="10">
        <f t="shared" si="60"/>
        <v>1</v>
      </c>
      <c r="Q97" s="10">
        <f t="shared" si="60"/>
        <v>1</v>
      </c>
      <c r="R97" s="10">
        <f t="shared" si="60"/>
        <v>1</v>
      </c>
      <c r="S97" s="10">
        <f t="shared" si="60"/>
        <v>1</v>
      </c>
      <c r="T97" s="10">
        <f t="shared" si="60"/>
        <v>1</v>
      </c>
      <c r="U97" s="10">
        <f t="shared" si="60"/>
        <v>1</v>
      </c>
      <c r="V97" s="10">
        <f t="shared" si="60"/>
        <v>1</v>
      </c>
      <c r="W97" s="10">
        <f t="shared" si="60"/>
        <v>1</v>
      </c>
      <c r="X97" s="10">
        <f t="shared" si="60"/>
        <v>1</v>
      </c>
      <c r="Y97" s="10">
        <f t="shared" si="60"/>
        <v>1</v>
      </c>
      <c r="Z97" s="10">
        <f t="shared" si="60"/>
        <v>1</v>
      </c>
      <c r="AA97" s="10">
        <f t="shared" si="60"/>
        <v>1</v>
      </c>
      <c r="AB97" s="10">
        <f t="shared" si="60"/>
        <v>1</v>
      </c>
      <c r="AC97" s="10">
        <f t="shared" si="60"/>
        <v>1</v>
      </c>
      <c r="AD97" s="10">
        <f t="shared" si="60"/>
        <v>1</v>
      </c>
      <c r="AE97" s="10">
        <f t="shared" si="60"/>
        <v>1</v>
      </c>
      <c r="AF97" s="10">
        <f t="shared" si="60"/>
        <v>1</v>
      </c>
      <c r="AG97" s="10">
        <f t="shared" si="60"/>
        <v>1</v>
      </c>
      <c r="AH97" s="10">
        <f t="shared" ref="AH97:BI97" si="61">AH7/AH7</f>
        <v>1</v>
      </c>
      <c r="AI97" s="10">
        <f t="shared" si="61"/>
        <v>1</v>
      </c>
      <c r="AJ97" s="10">
        <f t="shared" si="61"/>
        <v>1</v>
      </c>
      <c r="AK97" s="10">
        <f t="shared" si="61"/>
        <v>1</v>
      </c>
      <c r="AL97" s="10">
        <f t="shared" si="61"/>
        <v>1</v>
      </c>
      <c r="AM97" s="10">
        <f t="shared" si="61"/>
        <v>1</v>
      </c>
      <c r="AN97" s="10">
        <f t="shared" si="61"/>
        <v>1</v>
      </c>
      <c r="AO97" s="10">
        <f t="shared" si="61"/>
        <v>1</v>
      </c>
      <c r="AP97" s="10">
        <f t="shared" si="61"/>
        <v>1</v>
      </c>
      <c r="AQ97" s="10">
        <f t="shared" si="61"/>
        <v>1</v>
      </c>
      <c r="AR97" s="10">
        <f t="shared" si="61"/>
        <v>1</v>
      </c>
      <c r="AS97" s="10">
        <f t="shared" si="61"/>
        <v>1</v>
      </c>
      <c r="AT97" s="10">
        <f t="shared" si="61"/>
        <v>1</v>
      </c>
      <c r="AU97" s="10">
        <f t="shared" si="61"/>
        <v>1</v>
      </c>
      <c r="AV97" s="10">
        <f t="shared" si="61"/>
        <v>1</v>
      </c>
      <c r="AW97" s="10">
        <f t="shared" si="61"/>
        <v>1</v>
      </c>
      <c r="AX97" s="10">
        <f t="shared" si="61"/>
        <v>1</v>
      </c>
      <c r="AY97" s="10">
        <f t="shared" si="61"/>
        <v>1</v>
      </c>
      <c r="AZ97" s="10">
        <f t="shared" si="61"/>
        <v>1</v>
      </c>
      <c r="BA97" s="10">
        <f t="shared" si="61"/>
        <v>1</v>
      </c>
      <c r="BB97" s="10">
        <f t="shared" si="61"/>
        <v>1</v>
      </c>
      <c r="BC97" s="10">
        <f t="shared" si="61"/>
        <v>1</v>
      </c>
      <c r="BD97" s="10">
        <f t="shared" si="61"/>
        <v>1</v>
      </c>
      <c r="BE97" s="10">
        <f t="shared" si="61"/>
        <v>1</v>
      </c>
      <c r="BF97" s="10">
        <f t="shared" si="61"/>
        <v>1</v>
      </c>
      <c r="BG97" s="10">
        <f t="shared" si="61"/>
        <v>1</v>
      </c>
      <c r="BH97" s="10">
        <f t="shared" si="61"/>
        <v>1</v>
      </c>
      <c r="BI97" s="10">
        <f t="shared" si="61"/>
        <v>1</v>
      </c>
      <c r="BJ97" s="1"/>
      <c r="BK97" s="1"/>
      <c r="BL97" s="1"/>
      <c r="BM97" s="1"/>
    </row>
    <row r="98" spans="1:67" x14ac:dyDescent="0.35">
      <c r="A98" s="1" t="s">
        <v>95</v>
      </c>
      <c r="B98" s="10">
        <f t="shared" ref="B98:AG98" si="62">B8/B8</f>
        <v>1</v>
      </c>
      <c r="C98" s="10">
        <f t="shared" si="62"/>
        <v>1</v>
      </c>
      <c r="D98" s="10">
        <f t="shared" si="62"/>
        <v>1</v>
      </c>
      <c r="E98" s="10">
        <f t="shared" si="62"/>
        <v>1</v>
      </c>
      <c r="F98" s="10">
        <f t="shared" si="62"/>
        <v>1</v>
      </c>
      <c r="G98" s="10">
        <f t="shared" si="62"/>
        <v>1</v>
      </c>
      <c r="H98" s="10">
        <f t="shared" si="62"/>
        <v>1</v>
      </c>
      <c r="I98" s="10">
        <f t="shared" si="62"/>
        <v>1</v>
      </c>
      <c r="J98" s="10">
        <f t="shared" si="62"/>
        <v>1</v>
      </c>
      <c r="K98" s="10">
        <f t="shared" si="62"/>
        <v>1</v>
      </c>
      <c r="L98" s="10">
        <f t="shared" si="62"/>
        <v>1</v>
      </c>
      <c r="M98" s="10">
        <f t="shared" si="62"/>
        <v>1</v>
      </c>
      <c r="N98" s="10">
        <f t="shared" si="62"/>
        <v>1</v>
      </c>
      <c r="O98" s="10">
        <f t="shared" si="62"/>
        <v>1</v>
      </c>
      <c r="P98" s="10">
        <f t="shared" si="62"/>
        <v>1</v>
      </c>
      <c r="Q98" s="10">
        <f t="shared" si="62"/>
        <v>1</v>
      </c>
      <c r="R98" s="10">
        <f t="shared" si="62"/>
        <v>1</v>
      </c>
      <c r="S98" s="10">
        <f t="shared" si="62"/>
        <v>1</v>
      </c>
      <c r="T98" s="10">
        <f t="shared" si="62"/>
        <v>1</v>
      </c>
      <c r="U98" s="10">
        <f t="shared" si="62"/>
        <v>1</v>
      </c>
      <c r="V98" s="10">
        <f t="shared" si="62"/>
        <v>1</v>
      </c>
      <c r="W98" s="10">
        <f t="shared" si="62"/>
        <v>1</v>
      </c>
      <c r="X98" s="10">
        <f t="shared" si="62"/>
        <v>1</v>
      </c>
      <c r="Y98" s="10">
        <f t="shared" si="62"/>
        <v>1</v>
      </c>
      <c r="Z98" s="10">
        <f t="shared" si="62"/>
        <v>1</v>
      </c>
      <c r="AA98" s="10">
        <f t="shared" si="62"/>
        <v>1</v>
      </c>
      <c r="AB98" s="10">
        <f t="shared" si="62"/>
        <v>1</v>
      </c>
      <c r="AC98" s="10">
        <f t="shared" si="62"/>
        <v>1</v>
      </c>
      <c r="AD98" s="10">
        <f t="shared" si="62"/>
        <v>1</v>
      </c>
      <c r="AE98" s="10">
        <f t="shared" si="62"/>
        <v>1</v>
      </c>
      <c r="AF98" s="10">
        <f t="shared" si="62"/>
        <v>1</v>
      </c>
      <c r="AG98" s="10">
        <f t="shared" si="62"/>
        <v>1</v>
      </c>
      <c r="AH98" s="10">
        <f t="shared" ref="AH98:BI98" si="63">AH8/AH8</f>
        <v>1</v>
      </c>
      <c r="AI98" s="10">
        <f t="shared" si="63"/>
        <v>1</v>
      </c>
      <c r="AJ98" s="10">
        <f t="shared" si="63"/>
        <v>1</v>
      </c>
      <c r="AK98" s="10">
        <f t="shared" si="63"/>
        <v>1</v>
      </c>
      <c r="AL98" s="10">
        <f t="shared" si="63"/>
        <v>1</v>
      </c>
      <c r="AM98" s="10">
        <f t="shared" si="63"/>
        <v>1</v>
      </c>
      <c r="AN98" s="10">
        <f t="shared" si="63"/>
        <v>1</v>
      </c>
      <c r="AO98" s="10">
        <f t="shared" si="63"/>
        <v>1</v>
      </c>
      <c r="AP98" s="10">
        <f t="shared" si="63"/>
        <v>1</v>
      </c>
      <c r="AQ98" s="10">
        <f t="shared" si="63"/>
        <v>1</v>
      </c>
      <c r="AR98" s="10">
        <f t="shared" si="63"/>
        <v>1</v>
      </c>
      <c r="AS98" s="10">
        <f t="shared" si="63"/>
        <v>1</v>
      </c>
      <c r="AT98" s="10">
        <f t="shared" si="63"/>
        <v>1</v>
      </c>
      <c r="AU98" s="10">
        <f t="shared" si="63"/>
        <v>1</v>
      </c>
      <c r="AV98" s="10">
        <f t="shared" si="63"/>
        <v>1</v>
      </c>
      <c r="AW98" s="10">
        <f t="shared" si="63"/>
        <v>1</v>
      </c>
      <c r="AX98" s="10">
        <f t="shared" si="63"/>
        <v>1</v>
      </c>
      <c r="AY98" s="10">
        <f t="shared" si="63"/>
        <v>1</v>
      </c>
      <c r="AZ98" s="10">
        <f t="shared" si="63"/>
        <v>1</v>
      </c>
      <c r="BA98" s="10">
        <f t="shared" si="63"/>
        <v>1</v>
      </c>
      <c r="BB98" s="10">
        <f t="shared" si="63"/>
        <v>1</v>
      </c>
      <c r="BC98" s="10">
        <f t="shared" si="63"/>
        <v>1</v>
      </c>
      <c r="BD98" s="10">
        <f t="shared" si="63"/>
        <v>1</v>
      </c>
      <c r="BE98" s="10">
        <f t="shared" si="63"/>
        <v>1</v>
      </c>
      <c r="BF98" s="10">
        <f t="shared" si="63"/>
        <v>1</v>
      </c>
      <c r="BG98" s="10">
        <f t="shared" si="63"/>
        <v>1</v>
      </c>
      <c r="BH98" s="10">
        <f t="shared" si="63"/>
        <v>1</v>
      </c>
      <c r="BI98" s="10">
        <f t="shared" si="63"/>
        <v>1</v>
      </c>
      <c r="BJ98" s="1"/>
      <c r="BK98" s="1"/>
      <c r="BL98" s="1"/>
      <c r="BM98" s="1"/>
    </row>
    <row r="99" spans="1:67" x14ac:dyDescent="0.35">
      <c r="A99" t="s">
        <v>80</v>
      </c>
      <c r="B99" s="10">
        <f t="shared" ref="B99:AG99" si="64">B9/B9</f>
        <v>1</v>
      </c>
      <c r="C99" s="10">
        <f t="shared" si="64"/>
        <v>1</v>
      </c>
      <c r="D99" s="10">
        <f t="shared" si="64"/>
        <v>1</v>
      </c>
      <c r="E99" s="10">
        <f t="shared" si="64"/>
        <v>1</v>
      </c>
      <c r="F99" s="10">
        <f t="shared" si="64"/>
        <v>1</v>
      </c>
      <c r="G99" s="10">
        <f t="shared" si="64"/>
        <v>1</v>
      </c>
      <c r="H99" s="10">
        <f t="shared" si="64"/>
        <v>1</v>
      </c>
      <c r="I99" s="10">
        <f t="shared" si="64"/>
        <v>1</v>
      </c>
      <c r="J99" s="10">
        <f t="shared" si="64"/>
        <v>1</v>
      </c>
      <c r="K99" s="10">
        <f t="shared" si="64"/>
        <v>1</v>
      </c>
      <c r="L99" s="10">
        <f t="shared" si="64"/>
        <v>1</v>
      </c>
      <c r="M99" s="10">
        <f t="shared" si="64"/>
        <v>1</v>
      </c>
      <c r="N99" s="10">
        <f t="shared" si="64"/>
        <v>1</v>
      </c>
      <c r="O99" s="10">
        <f t="shared" si="64"/>
        <v>1</v>
      </c>
      <c r="P99" s="10">
        <f t="shared" si="64"/>
        <v>1</v>
      </c>
      <c r="Q99" s="10">
        <f t="shared" si="64"/>
        <v>1</v>
      </c>
      <c r="R99" s="10">
        <f t="shared" si="64"/>
        <v>1</v>
      </c>
      <c r="S99" s="10">
        <f t="shared" si="64"/>
        <v>1</v>
      </c>
      <c r="T99" s="10">
        <f t="shared" si="64"/>
        <v>1</v>
      </c>
      <c r="U99" s="10">
        <f t="shared" si="64"/>
        <v>1</v>
      </c>
      <c r="V99" s="10">
        <f t="shared" si="64"/>
        <v>1</v>
      </c>
      <c r="W99" s="10">
        <f t="shared" si="64"/>
        <v>1</v>
      </c>
      <c r="X99" s="10">
        <f t="shared" si="64"/>
        <v>1</v>
      </c>
      <c r="Y99" s="10">
        <f t="shared" si="64"/>
        <v>1</v>
      </c>
      <c r="Z99" s="10">
        <f t="shared" si="64"/>
        <v>1</v>
      </c>
      <c r="AA99" s="10">
        <f t="shared" si="64"/>
        <v>1</v>
      </c>
      <c r="AB99" s="10">
        <f t="shared" si="64"/>
        <v>1</v>
      </c>
      <c r="AC99" s="10">
        <f t="shared" si="64"/>
        <v>1</v>
      </c>
      <c r="AD99" s="10">
        <f t="shared" si="64"/>
        <v>1</v>
      </c>
      <c r="AE99" s="10">
        <f t="shared" si="64"/>
        <v>1</v>
      </c>
      <c r="AF99" s="10">
        <f t="shared" si="64"/>
        <v>1</v>
      </c>
      <c r="AG99" s="10">
        <f t="shared" si="64"/>
        <v>1</v>
      </c>
      <c r="AH99" s="10">
        <f t="shared" ref="AH99:BI99" si="65">AH9/AH9</f>
        <v>1</v>
      </c>
      <c r="AI99" s="10">
        <f t="shared" si="65"/>
        <v>1</v>
      </c>
      <c r="AJ99" s="10">
        <f t="shared" si="65"/>
        <v>1</v>
      </c>
      <c r="AK99" s="10">
        <f t="shared" si="65"/>
        <v>1</v>
      </c>
      <c r="AL99" s="10">
        <f t="shared" si="65"/>
        <v>1</v>
      </c>
      <c r="AM99" s="10">
        <f t="shared" si="65"/>
        <v>1</v>
      </c>
      <c r="AN99" s="10">
        <f t="shared" si="65"/>
        <v>1</v>
      </c>
      <c r="AO99" s="10">
        <f t="shared" si="65"/>
        <v>1</v>
      </c>
      <c r="AP99" s="10">
        <f t="shared" si="65"/>
        <v>1</v>
      </c>
      <c r="AQ99" s="10">
        <f t="shared" si="65"/>
        <v>1</v>
      </c>
      <c r="AR99" s="10">
        <f t="shared" si="65"/>
        <v>1</v>
      </c>
      <c r="AS99" s="10">
        <f t="shared" si="65"/>
        <v>1</v>
      </c>
      <c r="AT99" s="10">
        <f t="shared" si="65"/>
        <v>1</v>
      </c>
      <c r="AU99" s="10">
        <f t="shared" si="65"/>
        <v>1</v>
      </c>
      <c r="AV99" s="10">
        <f t="shared" si="65"/>
        <v>1</v>
      </c>
      <c r="AW99" s="10">
        <f t="shared" si="65"/>
        <v>1</v>
      </c>
      <c r="AX99" s="10">
        <f t="shared" si="65"/>
        <v>1</v>
      </c>
      <c r="AY99" s="10">
        <f t="shared" si="65"/>
        <v>1</v>
      </c>
      <c r="AZ99" s="10">
        <f t="shared" si="65"/>
        <v>1</v>
      </c>
      <c r="BA99" s="10">
        <f t="shared" si="65"/>
        <v>1</v>
      </c>
      <c r="BB99" s="10">
        <f t="shared" si="65"/>
        <v>1</v>
      </c>
      <c r="BC99" s="10">
        <f t="shared" si="65"/>
        <v>1</v>
      </c>
      <c r="BD99" s="10">
        <f t="shared" si="65"/>
        <v>1</v>
      </c>
      <c r="BE99" s="10">
        <f t="shared" si="65"/>
        <v>1</v>
      </c>
      <c r="BF99" s="10">
        <f t="shared" si="65"/>
        <v>1</v>
      </c>
      <c r="BG99" s="10">
        <f t="shared" si="65"/>
        <v>1</v>
      </c>
      <c r="BH99" s="10">
        <f t="shared" si="65"/>
        <v>1</v>
      </c>
      <c r="BI99" s="10">
        <f t="shared" si="65"/>
        <v>1</v>
      </c>
    </row>
    <row r="100" spans="1:67" x14ac:dyDescent="0.35">
      <c r="A100" s="1" t="s">
        <v>65</v>
      </c>
      <c r="B100" s="10">
        <f t="shared" ref="B100:AG100" si="66">B10/B10</f>
        <v>1</v>
      </c>
      <c r="C100" s="10">
        <f t="shared" si="66"/>
        <v>1</v>
      </c>
      <c r="D100" s="10">
        <f t="shared" si="66"/>
        <v>1</v>
      </c>
      <c r="E100" s="10">
        <f t="shared" si="66"/>
        <v>1</v>
      </c>
      <c r="F100" s="10">
        <f t="shared" si="66"/>
        <v>1</v>
      </c>
      <c r="G100" s="10">
        <f t="shared" si="66"/>
        <v>1</v>
      </c>
      <c r="H100" s="10">
        <f t="shared" si="66"/>
        <v>1</v>
      </c>
      <c r="I100" s="10">
        <f t="shared" si="66"/>
        <v>1</v>
      </c>
      <c r="J100" s="10">
        <f t="shared" si="66"/>
        <v>1</v>
      </c>
      <c r="K100" s="10">
        <f t="shared" si="66"/>
        <v>1</v>
      </c>
      <c r="L100" s="10">
        <f t="shared" si="66"/>
        <v>1</v>
      </c>
      <c r="M100" s="10">
        <f t="shared" si="66"/>
        <v>1</v>
      </c>
      <c r="N100" s="10">
        <f t="shared" si="66"/>
        <v>1</v>
      </c>
      <c r="O100" s="10">
        <f t="shared" si="66"/>
        <v>1</v>
      </c>
      <c r="P100" s="10">
        <f t="shared" si="66"/>
        <v>1</v>
      </c>
      <c r="Q100" s="10">
        <f t="shared" si="66"/>
        <v>1</v>
      </c>
      <c r="R100" s="10">
        <f t="shared" si="66"/>
        <v>1</v>
      </c>
      <c r="S100" s="10">
        <f t="shared" si="66"/>
        <v>1</v>
      </c>
      <c r="T100" s="10">
        <f t="shared" si="66"/>
        <v>1</v>
      </c>
      <c r="U100" s="10">
        <f t="shared" si="66"/>
        <v>1</v>
      </c>
      <c r="V100" s="10">
        <f t="shared" si="66"/>
        <v>1</v>
      </c>
      <c r="W100" s="10">
        <f t="shared" si="66"/>
        <v>1</v>
      </c>
      <c r="X100" s="10">
        <f t="shared" si="66"/>
        <v>1</v>
      </c>
      <c r="Y100" s="10">
        <f t="shared" si="66"/>
        <v>1</v>
      </c>
      <c r="Z100" s="10">
        <f t="shared" si="66"/>
        <v>1</v>
      </c>
      <c r="AA100" s="10">
        <f t="shared" si="66"/>
        <v>1</v>
      </c>
      <c r="AB100" s="10">
        <f t="shared" si="66"/>
        <v>1</v>
      </c>
      <c r="AC100" s="10">
        <f t="shared" si="66"/>
        <v>1</v>
      </c>
      <c r="AD100" s="10">
        <f t="shared" si="66"/>
        <v>1</v>
      </c>
      <c r="AE100" s="10">
        <f t="shared" si="66"/>
        <v>1</v>
      </c>
      <c r="AF100" s="10">
        <f t="shared" si="66"/>
        <v>1</v>
      </c>
      <c r="AG100" s="10">
        <f t="shared" si="66"/>
        <v>1</v>
      </c>
      <c r="AH100" s="10">
        <f t="shared" ref="AH100:BI100" si="67">AH10/AH10</f>
        <v>1</v>
      </c>
      <c r="AI100" s="10">
        <f t="shared" si="67"/>
        <v>1</v>
      </c>
      <c r="AJ100" s="10">
        <f t="shared" si="67"/>
        <v>1</v>
      </c>
      <c r="AK100" s="10">
        <f t="shared" si="67"/>
        <v>1</v>
      </c>
      <c r="AL100" s="10">
        <f t="shared" si="67"/>
        <v>1</v>
      </c>
      <c r="AM100" s="10">
        <f t="shared" si="67"/>
        <v>1</v>
      </c>
      <c r="AN100" s="10">
        <f t="shared" si="67"/>
        <v>1</v>
      </c>
      <c r="AO100" s="10">
        <f t="shared" si="67"/>
        <v>1</v>
      </c>
      <c r="AP100" s="10">
        <f t="shared" si="67"/>
        <v>1</v>
      </c>
      <c r="AQ100" s="10">
        <f t="shared" si="67"/>
        <v>1</v>
      </c>
      <c r="AR100" s="10">
        <f t="shared" si="67"/>
        <v>1</v>
      </c>
      <c r="AS100" s="10">
        <f t="shared" si="67"/>
        <v>1</v>
      </c>
      <c r="AT100" s="10">
        <f t="shared" si="67"/>
        <v>1</v>
      </c>
      <c r="AU100" s="10">
        <f t="shared" si="67"/>
        <v>1</v>
      </c>
      <c r="AV100" s="10">
        <f t="shared" si="67"/>
        <v>1</v>
      </c>
      <c r="AW100" s="10">
        <f t="shared" si="67"/>
        <v>1</v>
      </c>
      <c r="AX100" s="10">
        <f t="shared" si="67"/>
        <v>1</v>
      </c>
      <c r="AY100" s="10">
        <f t="shared" si="67"/>
        <v>1</v>
      </c>
      <c r="AZ100" s="10">
        <f t="shared" si="67"/>
        <v>1</v>
      </c>
      <c r="BA100" s="10">
        <f t="shared" si="67"/>
        <v>1</v>
      </c>
      <c r="BB100" s="10">
        <f t="shared" si="67"/>
        <v>1</v>
      </c>
      <c r="BC100" s="10">
        <f t="shared" si="67"/>
        <v>1</v>
      </c>
      <c r="BD100" s="10">
        <f t="shared" si="67"/>
        <v>1</v>
      </c>
      <c r="BE100" s="10">
        <f t="shared" si="67"/>
        <v>1</v>
      </c>
      <c r="BF100" s="10">
        <f t="shared" si="67"/>
        <v>1</v>
      </c>
      <c r="BG100" s="10">
        <f t="shared" si="67"/>
        <v>1</v>
      </c>
      <c r="BH100" s="10">
        <f t="shared" si="67"/>
        <v>1</v>
      </c>
      <c r="BI100" s="10">
        <f t="shared" si="67"/>
        <v>1</v>
      </c>
    </row>
    <row r="101" spans="1:67" x14ac:dyDescent="0.35">
      <c r="A101" s="1" t="s">
        <v>11</v>
      </c>
      <c r="B101" s="10">
        <f t="shared" ref="B101:AG101" si="68">B11/B11</f>
        <v>1</v>
      </c>
      <c r="C101" s="10">
        <f t="shared" si="68"/>
        <v>1</v>
      </c>
      <c r="D101" s="10">
        <f t="shared" si="68"/>
        <v>1</v>
      </c>
      <c r="E101" s="10">
        <f t="shared" si="68"/>
        <v>1</v>
      </c>
      <c r="F101" s="10">
        <f t="shared" si="68"/>
        <v>1</v>
      </c>
      <c r="G101" s="10">
        <f t="shared" si="68"/>
        <v>1</v>
      </c>
      <c r="H101" s="10">
        <f t="shared" si="68"/>
        <v>1</v>
      </c>
      <c r="I101" s="10">
        <f t="shared" si="68"/>
        <v>1</v>
      </c>
      <c r="J101" s="10">
        <f t="shared" si="68"/>
        <v>1</v>
      </c>
      <c r="K101" s="10">
        <f t="shared" si="68"/>
        <v>1</v>
      </c>
      <c r="L101" s="10">
        <f t="shared" si="68"/>
        <v>1</v>
      </c>
      <c r="M101" s="10">
        <f t="shared" si="68"/>
        <v>1</v>
      </c>
      <c r="N101" s="10">
        <f t="shared" si="68"/>
        <v>1</v>
      </c>
      <c r="O101" s="10">
        <f t="shared" si="68"/>
        <v>1</v>
      </c>
      <c r="P101" s="10">
        <f t="shared" si="68"/>
        <v>1</v>
      </c>
      <c r="Q101" s="10">
        <f t="shared" si="68"/>
        <v>1</v>
      </c>
      <c r="R101" s="10">
        <f t="shared" si="68"/>
        <v>1</v>
      </c>
      <c r="S101" s="10">
        <f t="shared" si="68"/>
        <v>1</v>
      </c>
      <c r="T101" s="10">
        <f t="shared" si="68"/>
        <v>1</v>
      </c>
      <c r="U101" s="10">
        <f t="shared" si="68"/>
        <v>1</v>
      </c>
      <c r="V101" s="10">
        <f t="shared" si="68"/>
        <v>1</v>
      </c>
      <c r="W101" s="10">
        <f t="shared" si="68"/>
        <v>1</v>
      </c>
      <c r="X101" s="10">
        <f t="shared" si="68"/>
        <v>1</v>
      </c>
      <c r="Y101" s="10">
        <f t="shared" si="68"/>
        <v>1</v>
      </c>
      <c r="Z101" s="10">
        <f t="shared" si="68"/>
        <v>1</v>
      </c>
      <c r="AA101" s="10">
        <f t="shared" si="68"/>
        <v>1</v>
      </c>
      <c r="AB101" s="10">
        <f t="shared" si="68"/>
        <v>1</v>
      </c>
      <c r="AC101" s="10">
        <f t="shared" si="68"/>
        <v>1</v>
      </c>
      <c r="AD101" s="10">
        <f t="shared" si="68"/>
        <v>1</v>
      </c>
      <c r="AE101" s="10">
        <f t="shared" si="68"/>
        <v>1</v>
      </c>
      <c r="AF101" s="10">
        <f t="shared" si="68"/>
        <v>1</v>
      </c>
      <c r="AG101" s="10">
        <f t="shared" si="68"/>
        <v>1</v>
      </c>
      <c r="AH101" s="10">
        <f t="shared" ref="AH101:BI101" si="69">AH11/AH11</f>
        <v>1</v>
      </c>
      <c r="AI101" s="10">
        <f t="shared" si="69"/>
        <v>1</v>
      </c>
      <c r="AJ101" s="10">
        <f t="shared" si="69"/>
        <v>1</v>
      </c>
      <c r="AK101" s="10">
        <f t="shared" si="69"/>
        <v>1</v>
      </c>
      <c r="AL101" s="10">
        <f t="shared" si="69"/>
        <v>1</v>
      </c>
      <c r="AM101" s="10">
        <f t="shared" si="69"/>
        <v>1</v>
      </c>
      <c r="AN101" s="10">
        <f t="shared" si="69"/>
        <v>1</v>
      </c>
      <c r="AO101" s="10">
        <f t="shared" si="69"/>
        <v>1</v>
      </c>
      <c r="AP101" s="10">
        <f t="shared" si="69"/>
        <v>1</v>
      </c>
      <c r="AQ101" s="10">
        <f t="shared" si="69"/>
        <v>1</v>
      </c>
      <c r="AR101" s="10">
        <f t="shared" si="69"/>
        <v>1</v>
      </c>
      <c r="AS101" s="10">
        <f t="shared" si="69"/>
        <v>1</v>
      </c>
      <c r="AT101" s="10">
        <f t="shared" si="69"/>
        <v>1</v>
      </c>
      <c r="AU101" s="10">
        <f t="shared" si="69"/>
        <v>1</v>
      </c>
      <c r="AV101" s="10">
        <f t="shared" si="69"/>
        <v>1</v>
      </c>
      <c r="AW101" s="10">
        <f t="shared" si="69"/>
        <v>1</v>
      </c>
      <c r="AX101" s="10">
        <f t="shared" si="69"/>
        <v>1</v>
      </c>
      <c r="AY101" s="10">
        <f t="shared" si="69"/>
        <v>1</v>
      </c>
      <c r="AZ101" s="10">
        <f t="shared" si="69"/>
        <v>1</v>
      </c>
      <c r="BA101" s="10">
        <f t="shared" si="69"/>
        <v>1</v>
      </c>
      <c r="BB101" s="10">
        <f t="shared" si="69"/>
        <v>1</v>
      </c>
      <c r="BC101" s="10">
        <f t="shared" si="69"/>
        <v>1</v>
      </c>
      <c r="BD101" s="10">
        <f t="shared" si="69"/>
        <v>1</v>
      </c>
      <c r="BE101" s="10">
        <f t="shared" si="69"/>
        <v>1</v>
      </c>
      <c r="BF101" s="10">
        <f t="shared" si="69"/>
        <v>1</v>
      </c>
      <c r="BG101" s="10">
        <f t="shared" si="69"/>
        <v>1</v>
      </c>
      <c r="BH101" s="10">
        <f t="shared" si="69"/>
        <v>1</v>
      </c>
      <c r="BI101" s="10">
        <f t="shared" si="69"/>
        <v>1</v>
      </c>
    </row>
    <row r="102" spans="1:67" x14ac:dyDescent="0.35">
      <c r="A102" s="1" t="s">
        <v>12</v>
      </c>
      <c r="B102" s="10">
        <f t="shared" ref="B102:AG102" si="70">B12/B12</f>
        <v>1</v>
      </c>
      <c r="C102" s="10">
        <f t="shared" si="70"/>
        <v>1</v>
      </c>
      <c r="D102" s="10">
        <f t="shared" si="70"/>
        <v>1</v>
      </c>
      <c r="E102" s="10">
        <f t="shared" si="70"/>
        <v>1</v>
      </c>
      <c r="F102" s="10">
        <f t="shared" si="70"/>
        <v>1</v>
      </c>
      <c r="G102" s="10">
        <f t="shared" si="70"/>
        <v>1</v>
      </c>
      <c r="H102" s="10">
        <f t="shared" si="70"/>
        <v>1</v>
      </c>
      <c r="I102" s="10">
        <f t="shared" si="70"/>
        <v>1</v>
      </c>
      <c r="J102" s="10">
        <f t="shared" si="70"/>
        <v>1</v>
      </c>
      <c r="K102" s="10">
        <f t="shared" si="70"/>
        <v>1</v>
      </c>
      <c r="L102" s="10">
        <f t="shared" si="70"/>
        <v>1</v>
      </c>
      <c r="M102" s="10">
        <f t="shared" si="70"/>
        <v>1</v>
      </c>
      <c r="N102" s="10">
        <f t="shared" si="70"/>
        <v>1</v>
      </c>
      <c r="O102" s="10">
        <f t="shared" si="70"/>
        <v>1</v>
      </c>
      <c r="P102" s="10">
        <f t="shared" si="70"/>
        <v>1</v>
      </c>
      <c r="Q102" s="10">
        <f t="shared" si="70"/>
        <v>1</v>
      </c>
      <c r="R102" s="10">
        <f t="shared" si="70"/>
        <v>1</v>
      </c>
      <c r="S102" s="10">
        <f t="shared" si="70"/>
        <v>1</v>
      </c>
      <c r="T102" s="10">
        <f t="shared" si="70"/>
        <v>1</v>
      </c>
      <c r="U102" s="10">
        <f t="shared" si="70"/>
        <v>1</v>
      </c>
      <c r="V102" s="10">
        <f t="shared" si="70"/>
        <v>1</v>
      </c>
      <c r="W102" s="10">
        <f t="shared" si="70"/>
        <v>1</v>
      </c>
      <c r="X102" s="10">
        <f t="shared" si="70"/>
        <v>1</v>
      </c>
      <c r="Y102" s="10">
        <f t="shared" si="70"/>
        <v>1</v>
      </c>
      <c r="Z102" s="10">
        <f t="shared" si="70"/>
        <v>1</v>
      </c>
      <c r="AA102" s="10">
        <f t="shared" si="70"/>
        <v>1</v>
      </c>
      <c r="AB102" s="10">
        <f t="shared" si="70"/>
        <v>1</v>
      </c>
      <c r="AC102" s="10">
        <f t="shared" si="70"/>
        <v>1</v>
      </c>
      <c r="AD102" s="10">
        <f t="shared" si="70"/>
        <v>1</v>
      </c>
      <c r="AE102" s="10">
        <f t="shared" si="70"/>
        <v>1</v>
      </c>
      <c r="AF102" s="10">
        <f t="shared" si="70"/>
        <v>1</v>
      </c>
      <c r="AG102" s="10">
        <f t="shared" si="70"/>
        <v>1</v>
      </c>
      <c r="AH102" s="10">
        <f t="shared" ref="AH102:BI102" si="71">AH12/AH12</f>
        <v>1</v>
      </c>
      <c r="AI102" s="10">
        <f t="shared" si="71"/>
        <v>1</v>
      </c>
      <c r="AJ102" s="10">
        <f t="shared" si="71"/>
        <v>1</v>
      </c>
      <c r="AK102" s="10">
        <f t="shared" si="71"/>
        <v>1</v>
      </c>
      <c r="AL102" s="10">
        <f t="shared" si="71"/>
        <v>1</v>
      </c>
      <c r="AM102" s="10">
        <f t="shared" si="71"/>
        <v>1</v>
      </c>
      <c r="AN102" s="10">
        <f t="shared" si="71"/>
        <v>1</v>
      </c>
      <c r="AO102" s="10">
        <f t="shared" si="71"/>
        <v>1</v>
      </c>
      <c r="AP102" s="10">
        <f t="shared" si="71"/>
        <v>1</v>
      </c>
      <c r="AQ102" s="10">
        <f t="shared" si="71"/>
        <v>1</v>
      </c>
      <c r="AR102" s="10">
        <f t="shared" si="71"/>
        <v>1</v>
      </c>
      <c r="AS102" s="10">
        <f t="shared" si="71"/>
        <v>1</v>
      </c>
      <c r="AT102" s="10">
        <f t="shared" si="71"/>
        <v>1</v>
      </c>
      <c r="AU102" s="10">
        <f t="shared" si="71"/>
        <v>1</v>
      </c>
      <c r="AV102" s="10">
        <f t="shared" si="71"/>
        <v>1</v>
      </c>
      <c r="AW102" s="10">
        <f t="shared" si="71"/>
        <v>1</v>
      </c>
      <c r="AX102" s="10">
        <f t="shared" si="71"/>
        <v>1</v>
      </c>
      <c r="AY102" s="10">
        <f t="shared" si="71"/>
        <v>1</v>
      </c>
      <c r="AZ102" s="10">
        <f t="shared" si="71"/>
        <v>1</v>
      </c>
      <c r="BA102" s="10">
        <f t="shared" si="71"/>
        <v>1</v>
      </c>
      <c r="BB102" s="10">
        <f t="shared" si="71"/>
        <v>1</v>
      </c>
      <c r="BC102" s="10">
        <f t="shared" si="71"/>
        <v>1</v>
      </c>
      <c r="BD102" s="10">
        <f t="shared" si="71"/>
        <v>1</v>
      </c>
      <c r="BE102" s="10">
        <f t="shared" si="71"/>
        <v>1</v>
      </c>
      <c r="BF102" s="10">
        <f t="shared" si="71"/>
        <v>1</v>
      </c>
      <c r="BG102" s="10">
        <f t="shared" si="71"/>
        <v>1</v>
      </c>
      <c r="BH102" s="10">
        <f t="shared" si="71"/>
        <v>1</v>
      </c>
      <c r="BI102" s="10">
        <f t="shared" si="71"/>
        <v>1</v>
      </c>
      <c r="BJ102" s="1"/>
      <c r="BK102" s="1"/>
      <c r="BL102" s="1"/>
      <c r="BM102" s="1"/>
      <c r="BN102" s="1"/>
      <c r="BO102" s="1"/>
    </row>
    <row r="103" spans="1:67" x14ac:dyDescent="0.35">
      <c r="A103" s="1" t="s">
        <v>67</v>
      </c>
      <c r="B103" s="10">
        <f t="shared" ref="B103:AG103" si="72">B13/B13</f>
        <v>1</v>
      </c>
      <c r="C103" s="10">
        <f t="shared" si="72"/>
        <v>1</v>
      </c>
      <c r="D103" s="10">
        <f t="shared" si="72"/>
        <v>1</v>
      </c>
      <c r="E103" s="10">
        <f t="shared" si="72"/>
        <v>1</v>
      </c>
      <c r="F103" s="10">
        <f t="shared" si="72"/>
        <v>1</v>
      </c>
      <c r="G103" s="10">
        <f t="shared" si="72"/>
        <v>1</v>
      </c>
      <c r="H103" s="10">
        <f t="shared" si="72"/>
        <v>1</v>
      </c>
      <c r="I103" s="10">
        <f t="shared" si="72"/>
        <v>1</v>
      </c>
      <c r="J103" s="10">
        <f t="shared" si="72"/>
        <v>1</v>
      </c>
      <c r="K103" s="10">
        <f t="shared" si="72"/>
        <v>1</v>
      </c>
      <c r="L103" s="10">
        <f t="shared" si="72"/>
        <v>1</v>
      </c>
      <c r="M103" s="10">
        <f t="shared" si="72"/>
        <v>1</v>
      </c>
      <c r="N103" s="10">
        <f t="shared" si="72"/>
        <v>1</v>
      </c>
      <c r="O103" s="10">
        <f t="shared" si="72"/>
        <v>1</v>
      </c>
      <c r="P103" s="10">
        <f t="shared" si="72"/>
        <v>1</v>
      </c>
      <c r="Q103" s="10">
        <f t="shared" si="72"/>
        <v>1</v>
      </c>
      <c r="R103" s="10">
        <f t="shared" si="72"/>
        <v>1</v>
      </c>
      <c r="S103" s="10">
        <f t="shared" si="72"/>
        <v>1</v>
      </c>
      <c r="T103" s="10">
        <f t="shared" si="72"/>
        <v>1</v>
      </c>
      <c r="U103" s="10">
        <f t="shared" si="72"/>
        <v>1</v>
      </c>
      <c r="V103" s="10">
        <f t="shared" si="72"/>
        <v>1</v>
      </c>
      <c r="W103" s="10">
        <f t="shared" si="72"/>
        <v>1</v>
      </c>
      <c r="X103" s="10">
        <f t="shared" si="72"/>
        <v>1</v>
      </c>
      <c r="Y103" s="10">
        <f t="shared" si="72"/>
        <v>1</v>
      </c>
      <c r="Z103" s="10">
        <f t="shared" si="72"/>
        <v>1</v>
      </c>
      <c r="AA103" s="10">
        <f t="shared" si="72"/>
        <v>1</v>
      </c>
      <c r="AB103" s="10">
        <f t="shared" si="72"/>
        <v>1</v>
      </c>
      <c r="AC103" s="10">
        <f t="shared" si="72"/>
        <v>1</v>
      </c>
      <c r="AD103" s="10">
        <f t="shared" si="72"/>
        <v>1</v>
      </c>
      <c r="AE103" s="10">
        <f t="shared" si="72"/>
        <v>1</v>
      </c>
      <c r="AF103" s="10">
        <f t="shared" si="72"/>
        <v>1</v>
      </c>
      <c r="AG103" s="10">
        <f t="shared" si="72"/>
        <v>1</v>
      </c>
      <c r="AH103" s="10">
        <f t="shared" ref="AH103:BI103" si="73">AH13/AH13</f>
        <v>1</v>
      </c>
      <c r="AI103" s="10">
        <f t="shared" si="73"/>
        <v>1</v>
      </c>
      <c r="AJ103" s="10">
        <f t="shared" si="73"/>
        <v>1</v>
      </c>
      <c r="AK103" s="10">
        <f t="shared" si="73"/>
        <v>1</v>
      </c>
      <c r="AL103" s="10">
        <f t="shared" si="73"/>
        <v>1</v>
      </c>
      <c r="AM103" s="10">
        <f t="shared" si="73"/>
        <v>1</v>
      </c>
      <c r="AN103" s="10">
        <f t="shared" si="73"/>
        <v>1</v>
      </c>
      <c r="AO103" s="10">
        <f t="shared" si="73"/>
        <v>1</v>
      </c>
      <c r="AP103" s="10">
        <f t="shared" si="73"/>
        <v>1</v>
      </c>
      <c r="AQ103" s="10">
        <f t="shared" si="73"/>
        <v>1</v>
      </c>
      <c r="AR103" s="10">
        <f t="shared" si="73"/>
        <v>1</v>
      </c>
      <c r="AS103" s="10">
        <f t="shared" si="73"/>
        <v>1</v>
      </c>
      <c r="AT103" s="10">
        <f t="shared" si="73"/>
        <v>1</v>
      </c>
      <c r="AU103" s="10">
        <f t="shared" si="73"/>
        <v>1</v>
      </c>
      <c r="AV103" s="10">
        <f t="shared" si="73"/>
        <v>1</v>
      </c>
      <c r="AW103" s="10">
        <f t="shared" si="73"/>
        <v>1</v>
      </c>
      <c r="AX103" s="10">
        <f t="shared" si="73"/>
        <v>1</v>
      </c>
      <c r="AY103" s="10">
        <f t="shared" si="73"/>
        <v>1</v>
      </c>
      <c r="AZ103" s="10">
        <f t="shared" si="73"/>
        <v>1</v>
      </c>
      <c r="BA103" s="10">
        <f t="shared" si="73"/>
        <v>1</v>
      </c>
      <c r="BB103" s="10">
        <f t="shared" si="73"/>
        <v>1</v>
      </c>
      <c r="BC103" s="10">
        <f t="shared" si="73"/>
        <v>1</v>
      </c>
      <c r="BD103" s="10">
        <f t="shared" si="73"/>
        <v>1</v>
      </c>
      <c r="BE103" s="10">
        <f t="shared" si="73"/>
        <v>1</v>
      </c>
      <c r="BF103" s="10">
        <f t="shared" si="73"/>
        <v>1</v>
      </c>
      <c r="BG103" s="10">
        <f t="shared" si="73"/>
        <v>1</v>
      </c>
      <c r="BH103" s="10">
        <f t="shared" si="73"/>
        <v>1</v>
      </c>
      <c r="BI103" s="10">
        <f t="shared" si="73"/>
        <v>1</v>
      </c>
      <c r="BJ103" s="1"/>
      <c r="BK103" s="1"/>
      <c r="BO103" s="1"/>
    </row>
    <row r="104" spans="1:67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1" t="s">
        <v>92</v>
      </c>
      <c r="B105">
        <v>1962</v>
      </c>
      <c r="C105">
        <v>1963</v>
      </c>
      <c r="D105">
        <v>1964</v>
      </c>
      <c r="E105">
        <v>1965</v>
      </c>
      <c r="F105">
        <v>1966</v>
      </c>
      <c r="G105">
        <v>1967</v>
      </c>
      <c r="H105">
        <v>1968</v>
      </c>
      <c r="I105">
        <v>1969</v>
      </c>
      <c r="J105">
        <v>1970</v>
      </c>
      <c r="K105">
        <v>1971</v>
      </c>
      <c r="L105">
        <v>1972</v>
      </c>
      <c r="M105">
        <v>1973</v>
      </c>
      <c r="N105">
        <v>1974</v>
      </c>
      <c r="O105">
        <v>1975</v>
      </c>
      <c r="P105">
        <v>1976</v>
      </c>
      <c r="Q105">
        <v>1977</v>
      </c>
      <c r="R105">
        <v>1978</v>
      </c>
      <c r="S105">
        <v>1979</v>
      </c>
      <c r="T105">
        <v>1980</v>
      </c>
      <c r="U105">
        <v>1981</v>
      </c>
      <c r="V105">
        <v>1982</v>
      </c>
      <c r="W105">
        <v>1983</v>
      </c>
      <c r="X105">
        <v>1984</v>
      </c>
      <c r="Y105">
        <v>1985</v>
      </c>
      <c r="Z105">
        <v>1986</v>
      </c>
      <c r="AA105">
        <v>1987</v>
      </c>
      <c r="AB105">
        <v>1988</v>
      </c>
      <c r="AC105">
        <v>1989</v>
      </c>
      <c r="AD105">
        <v>1990</v>
      </c>
      <c r="AE105">
        <v>1991</v>
      </c>
      <c r="AF105">
        <v>1992</v>
      </c>
      <c r="AG105">
        <v>1993</v>
      </c>
      <c r="AH105">
        <v>1994</v>
      </c>
      <c r="AI105">
        <v>1995</v>
      </c>
      <c r="AJ105">
        <v>1996</v>
      </c>
      <c r="AK105">
        <v>1997</v>
      </c>
      <c r="AL105">
        <v>1998</v>
      </c>
      <c r="AM105">
        <v>1999</v>
      </c>
      <c r="AN105">
        <v>2000</v>
      </c>
      <c r="AO105">
        <v>2001</v>
      </c>
      <c r="AP105">
        <v>2002</v>
      </c>
      <c r="AQ105">
        <v>2003</v>
      </c>
      <c r="AR105">
        <v>2004</v>
      </c>
      <c r="AS105">
        <v>2005</v>
      </c>
      <c r="AT105">
        <v>2006</v>
      </c>
      <c r="AU105">
        <v>2007</v>
      </c>
      <c r="AV105">
        <v>2008</v>
      </c>
      <c r="AW105">
        <v>2009</v>
      </c>
      <c r="AX105">
        <v>2010</v>
      </c>
      <c r="AY105">
        <v>2011</v>
      </c>
      <c r="AZ105">
        <v>2012</v>
      </c>
      <c r="BA105">
        <v>2013</v>
      </c>
      <c r="BB105">
        <v>2014</v>
      </c>
      <c r="BC105">
        <v>2015</v>
      </c>
      <c r="BD105">
        <v>2016</v>
      </c>
      <c r="BE105">
        <v>2017</v>
      </c>
      <c r="BF105">
        <v>2018</v>
      </c>
      <c r="BG105">
        <v>2019</v>
      </c>
      <c r="BH105">
        <v>2020</v>
      </c>
      <c r="BI105">
        <v>2021</v>
      </c>
    </row>
    <row r="106" spans="1:67" x14ac:dyDescent="0.35">
      <c r="A106" s="1" t="s">
        <v>96</v>
      </c>
      <c r="B106" s="10">
        <f>B16/B6</f>
        <v>0.47242362525458248</v>
      </c>
      <c r="C106" s="10">
        <f t="shared" ref="C106:BI106" si="74">C16/C6</f>
        <v>0.48031844316674038</v>
      </c>
      <c r="D106" s="10">
        <f t="shared" si="74"/>
        <v>0.47796838210561721</v>
      </c>
      <c r="E106" s="10">
        <f t="shared" si="74"/>
        <v>0.4735875057418466</v>
      </c>
      <c r="F106" s="10">
        <f t="shared" si="74"/>
        <v>0.47562844010667876</v>
      </c>
      <c r="G106" s="10">
        <f t="shared" si="74"/>
        <v>0.47414790424490522</v>
      </c>
      <c r="H106" s="10">
        <f t="shared" si="74"/>
        <v>0.47381360777587195</v>
      </c>
      <c r="I106" s="10">
        <f t="shared" si="74"/>
        <v>0.47858197932053176</v>
      </c>
      <c r="J106" s="10">
        <f t="shared" si="74"/>
        <v>0.47897863589626416</v>
      </c>
      <c r="K106" s="10">
        <f t="shared" si="74"/>
        <v>0.47613136214874169</v>
      </c>
      <c r="L106" s="10">
        <f t="shared" si="74"/>
        <v>0.48230265032772868</v>
      </c>
      <c r="M106" s="10">
        <f t="shared" si="74"/>
        <v>0.48005547850208047</v>
      </c>
      <c r="N106" s="10">
        <f t="shared" si="74"/>
        <v>0.48168628524500412</v>
      </c>
      <c r="O106" s="10">
        <f t="shared" si="74"/>
        <v>0.48001307047162617</v>
      </c>
      <c r="P106" s="10">
        <f t="shared" si="74"/>
        <v>0.48001427551748749</v>
      </c>
      <c r="Q106" s="10">
        <f t="shared" si="74"/>
        <v>0.48472463050119724</v>
      </c>
      <c r="R106" s="10">
        <f t="shared" si="74"/>
        <v>0.4891776700651847</v>
      </c>
      <c r="S106" s="10">
        <f t="shared" si="74"/>
        <v>0.48307515777395293</v>
      </c>
      <c r="T106" s="10">
        <f t="shared" si="74"/>
        <v>0.4839530465463428</v>
      </c>
      <c r="U106" s="10">
        <f t="shared" si="74"/>
        <v>0.48861876997068221</v>
      </c>
      <c r="V106" s="10">
        <f t="shared" si="74"/>
        <v>0.48462756360690745</v>
      </c>
      <c r="W106" s="10">
        <f t="shared" si="74"/>
        <v>0.4861612515042118</v>
      </c>
      <c r="X106" s="10">
        <f t="shared" si="74"/>
        <v>0.48525879012884909</v>
      </c>
      <c r="Y106" s="10">
        <f t="shared" si="74"/>
        <v>0.48363041105856674</v>
      </c>
      <c r="Z106" s="10">
        <f t="shared" si="74"/>
        <v>0.48326023391812867</v>
      </c>
      <c r="AA106" s="10">
        <f t="shared" si="74"/>
        <v>0.47957561642822816</v>
      </c>
      <c r="AB106" s="10">
        <f t="shared" si="74"/>
        <v>0.48081602096200637</v>
      </c>
      <c r="AC106" s="10">
        <f t="shared" si="74"/>
        <v>0.48409865325328572</v>
      </c>
      <c r="AD106" s="10">
        <f t="shared" si="74"/>
        <v>0.48026191999397883</v>
      </c>
      <c r="AE106" s="10">
        <f t="shared" si="74"/>
        <v>0.48314564137564936</v>
      </c>
      <c r="AF106" s="10">
        <f t="shared" si="74"/>
        <v>0.48172446110590439</v>
      </c>
      <c r="AG106" s="10">
        <f t="shared" si="74"/>
        <v>0.48219895287958114</v>
      </c>
      <c r="AH106" s="10">
        <f t="shared" si="74"/>
        <v>0.48039754705011628</v>
      </c>
      <c r="AI106" s="10">
        <f t="shared" si="74"/>
        <v>0.47894072041465219</v>
      </c>
      <c r="AJ106" s="10">
        <f t="shared" si="74"/>
        <v>0.47844537597681519</v>
      </c>
      <c r="AK106" s="10">
        <f t="shared" si="74"/>
        <v>0.48317158785876524</v>
      </c>
      <c r="AL106" s="10">
        <f t="shared" si="74"/>
        <v>0.48397486667722689</v>
      </c>
      <c r="AM106" s="10">
        <f t="shared" si="74"/>
        <v>0.48144157733125031</v>
      </c>
      <c r="AN106" s="10">
        <f t="shared" si="74"/>
        <v>0.48694573308879058</v>
      </c>
      <c r="AO106" s="10">
        <f t="shared" si="74"/>
        <v>0.47207492596928585</v>
      </c>
      <c r="AP106" s="10">
        <f t="shared" si="74"/>
        <v>0.46845177753696648</v>
      </c>
      <c r="AQ106" s="10">
        <f t="shared" si="74"/>
        <v>0.46907381689990385</v>
      </c>
      <c r="AR106" s="10">
        <f t="shared" si="74"/>
        <v>0.47130620197786843</v>
      </c>
      <c r="AS106" s="10">
        <f t="shared" si="74"/>
        <v>0.47024716595428356</v>
      </c>
      <c r="AT106" s="10">
        <f t="shared" si="74"/>
        <v>0.47582337900240429</v>
      </c>
      <c r="AU106" s="10">
        <f t="shared" si="74"/>
        <v>0.47324960632945423</v>
      </c>
      <c r="AV106" s="10">
        <f t="shared" si="74"/>
        <v>0.47471087124132616</v>
      </c>
      <c r="AW106" s="10">
        <f t="shared" si="74"/>
        <v>0.47212668657167695</v>
      </c>
      <c r="AX106" s="10">
        <f t="shared" si="74"/>
        <v>0.47113265755839578</v>
      </c>
      <c r="AY106" s="10">
        <f t="shared" si="74"/>
        <v>0.46891665112809994</v>
      </c>
      <c r="AZ106" s="10">
        <f t="shared" si="74"/>
        <v>0.47034382861934892</v>
      </c>
      <c r="BA106" s="10">
        <f t="shared" si="74"/>
        <v>0.4772543430530411</v>
      </c>
      <c r="BB106" s="10">
        <f t="shared" si="74"/>
        <v>0.47669516110316018</v>
      </c>
      <c r="BC106" s="10">
        <f t="shared" si="74"/>
        <v>0.47361278064290979</v>
      </c>
      <c r="BD106" s="10">
        <f t="shared" si="74"/>
        <v>0.47231065683646112</v>
      </c>
      <c r="BE106" s="10">
        <f t="shared" si="74"/>
        <v>0.47143335846527601</v>
      </c>
      <c r="BF106" s="10">
        <f t="shared" si="74"/>
        <v>0.47269475704440372</v>
      </c>
      <c r="BG106" s="10">
        <f t="shared" si="74"/>
        <v>0.47197537821318652</v>
      </c>
      <c r="BH106" s="10">
        <f t="shared" si="74"/>
        <v>0.47801746276322549</v>
      </c>
      <c r="BI106" s="10">
        <f t="shared" si="74"/>
        <v>0.48388343884405355</v>
      </c>
      <c r="BJ106" s="1"/>
      <c r="BK106" s="1"/>
      <c r="BL106" s="1"/>
      <c r="BM106" s="1"/>
    </row>
    <row r="107" spans="1:67" x14ac:dyDescent="0.35">
      <c r="A107" s="1" t="s">
        <v>94</v>
      </c>
      <c r="B107" s="10">
        <f t="shared" ref="B107:BI107" si="75">B17/B7</f>
        <v>1</v>
      </c>
      <c r="C107" s="10">
        <f t="shared" si="75"/>
        <v>1</v>
      </c>
      <c r="D107" s="10">
        <f t="shared" si="75"/>
        <v>1</v>
      </c>
      <c r="E107" s="10">
        <f t="shared" si="75"/>
        <v>1</v>
      </c>
      <c r="F107" s="10">
        <f t="shared" si="75"/>
        <v>1</v>
      </c>
      <c r="G107" s="10">
        <f t="shared" si="75"/>
        <v>1</v>
      </c>
      <c r="H107" s="10">
        <f t="shared" si="75"/>
        <v>0.99148936170212765</v>
      </c>
      <c r="I107" s="10">
        <f t="shared" si="75"/>
        <v>1</v>
      </c>
      <c r="J107" s="10">
        <f t="shared" si="75"/>
        <v>1</v>
      </c>
      <c r="K107" s="10">
        <f t="shared" si="75"/>
        <v>1</v>
      </c>
      <c r="L107" s="10">
        <f t="shared" si="75"/>
        <v>1</v>
      </c>
      <c r="M107" s="10">
        <f t="shared" si="75"/>
        <v>1</v>
      </c>
      <c r="N107" s="10">
        <f t="shared" si="75"/>
        <v>1</v>
      </c>
      <c r="O107" s="10">
        <f t="shared" si="75"/>
        <v>1</v>
      </c>
      <c r="P107" s="10">
        <f t="shared" si="75"/>
        <v>1</v>
      </c>
      <c r="Q107" s="10">
        <f t="shared" si="75"/>
        <v>1</v>
      </c>
      <c r="R107" s="10">
        <f t="shared" si="75"/>
        <v>1</v>
      </c>
      <c r="S107" s="10">
        <f t="shared" si="75"/>
        <v>1</v>
      </c>
      <c r="T107" s="10">
        <f t="shared" si="75"/>
        <v>1</v>
      </c>
      <c r="U107" s="10">
        <f t="shared" si="75"/>
        <v>1</v>
      </c>
      <c r="V107" s="10">
        <f t="shared" si="75"/>
        <v>1</v>
      </c>
      <c r="W107" s="10">
        <f t="shared" si="75"/>
        <v>1</v>
      </c>
      <c r="X107" s="10">
        <f t="shared" si="75"/>
        <v>1</v>
      </c>
      <c r="Y107" s="10">
        <f t="shared" si="75"/>
        <v>1</v>
      </c>
      <c r="Z107" s="10">
        <f t="shared" si="75"/>
        <v>1</v>
      </c>
      <c r="AA107" s="10">
        <f t="shared" si="75"/>
        <v>1</v>
      </c>
      <c r="AB107" s="10">
        <f t="shared" si="75"/>
        <v>0.92810457516339873</v>
      </c>
      <c r="AC107" s="10">
        <f t="shared" si="75"/>
        <v>0.95</v>
      </c>
      <c r="AD107" s="10">
        <f t="shared" si="75"/>
        <v>0.94551282051282048</v>
      </c>
      <c r="AE107" s="10">
        <f t="shared" si="75"/>
        <v>0.94771241830065356</v>
      </c>
      <c r="AF107" s="10">
        <f t="shared" si="75"/>
        <v>0.95667870036101088</v>
      </c>
      <c r="AG107" s="10">
        <f t="shared" si="75"/>
        <v>0.93486590038314177</v>
      </c>
      <c r="AH107" s="10">
        <f t="shared" si="75"/>
        <v>0.92692307692307696</v>
      </c>
      <c r="AI107" s="10">
        <f t="shared" si="75"/>
        <v>0.92996108949416345</v>
      </c>
      <c r="AJ107" s="10">
        <f t="shared" si="75"/>
        <v>0.93658536585365859</v>
      </c>
      <c r="AK107" s="10">
        <f t="shared" si="75"/>
        <v>0.9138755980861244</v>
      </c>
      <c r="AL107" s="10">
        <f t="shared" si="75"/>
        <v>0.88636363636363635</v>
      </c>
      <c r="AM107" s="10">
        <f t="shared" si="75"/>
        <v>0.88741721854304634</v>
      </c>
      <c r="AN107" s="10">
        <f t="shared" si="75"/>
        <v>0.8902439024390244</v>
      </c>
      <c r="AO107" s="10">
        <f t="shared" si="75"/>
        <v>0.92996108949416345</v>
      </c>
      <c r="AP107" s="10">
        <f t="shared" si="75"/>
        <v>0.93032786885245899</v>
      </c>
      <c r="AQ107" s="10">
        <f t="shared" si="75"/>
        <v>0.89211618257261416</v>
      </c>
      <c r="AR107" s="10">
        <f t="shared" si="75"/>
        <v>0.91085271317829453</v>
      </c>
      <c r="AS107" s="10">
        <f t="shared" si="75"/>
        <v>0.88030888030888033</v>
      </c>
      <c r="AT107" s="10">
        <f t="shared" si="75"/>
        <v>0.90370370370370368</v>
      </c>
      <c r="AU107" s="10">
        <f t="shared" si="75"/>
        <v>0.93392070484581502</v>
      </c>
      <c r="AV107" s="10">
        <f t="shared" si="75"/>
        <v>0.92720306513409967</v>
      </c>
      <c r="AW107" s="10">
        <f t="shared" si="75"/>
        <v>0.92500000000000004</v>
      </c>
      <c r="AX107" s="10">
        <f t="shared" si="75"/>
        <v>0.8783783783783784</v>
      </c>
      <c r="AY107" s="10">
        <f t="shared" si="75"/>
        <v>0.91954022988505746</v>
      </c>
      <c r="AZ107" s="10">
        <f t="shared" si="75"/>
        <v>0.89530685920577613</v>
      </c>
      <c r="BA107" s="10">
        <f t="shared" si="75"/>
        <v>0.93430656934306566</v>
      </c>
      <c r="BB107" s="10">
        <f t="shared" si="75"/>
        <v>0.9263157894736842</v>
      </c>
      <c r="BC107" s="10">
        <f t="shared" si="75"/>
        <v>0.91724137931034477</v>
      </c>
      <c r="BD107" s="10">
        <f t="shared" si="75"/>
        <v>0.89179104477611937</v>
      </c>
      <c r="BE107" s="10">
        <f t="shared" si="75"/>
        <v>0.87142857142857144</v>
      </c>
      <c r="BF107" s="10">
        <f t="shared" si="75"/>
        <v>0.8844765342960289</v>
      </c>
      <c r="BG107" s="10">
        <f t="shared" si="75"/>
        <v>0.91153846153846152</v>
      </c>
      <c r="BH107" s="10">
        <f t="shared" si="75"/>
        <v>0.90909090909090906</v>
      </c>
      <c r="BI107" s="10">
        <f t="shared" si="75"/>
        <v>0.9322709163346613</v>
      </c>
      <c r="BJ107" s="1"/>
      <c r="BK107" s="1"/>
      <c r="BL107" s="1"/>
      <c r="BM107" s="1"/>
    </row>
    <row r="108" spans="1:67" x14ac:dyDescent="0.35">
      <c r="A108" s="1" t="s">
        <v>95</v>
      </c>
      <c r="B108" s="10">
        <f t="shared" ref="B108:BI108" si="76">B18/B8</f>
        <v>3.5923925804179385E-2</v>
      </c>
      <c r="C108" s="10">
        <f t="shared" si="76"/>
        <v>4.0361640297061671E-2</v>
      </c>
      <c r="D108" s="10">
        <f t="shared" si="76"/>
        <v>4.2281219272369712E-2</v>
      </c>
      <c r="E108" s="10">
        <f t="shared" si="76"/>
        <v>4.074585635359116E-2</v>
      </c>
      <c r="F108" s="10">
        <f t="shared" si="76"/>
        <v>3.8931955211024979E-2</v>
      </c>
      <c r="G108" s="10">
        <f t="shared" si="76"/>
        <v>3.9149888143176735E-2</v>
      </c>
      <c r="H108" s="10">
        <f t="shared" si="76"/>
        <v>4.5563549160671464E-2</v>
      </c>
      <c r="I108" s="10">
        <f t="shared" si="76"/>
        <v>4.9847588309126771E-2</v>
      </c>
      <c r="J108" s="10">
        <f t="shared" si="76"/>
        <v>5.2772466539196941E-2</v>
      </c>
      <c r="K108" s="10">
        <f t="shared" si="76"/>
        <v>6.5347274085138157E-2</v>
      </c>
      <c r="L108" s="10">
        <f t="shared" si="76"/>
        <v>6.8401340429725996E-2</v>
      </c>
      <c r="M108" s="10">
        <f t="shared" si="76"/>
        <v>7.8531965272296764E-2</v>
      </c>
      <c r="N108" s="10">
        <f t="shared" si="76"/>
        <v>7.9812206572769953E-2</v>
      </c>
      <c r="O108" s="10">
        <f t="shared" si="76"/>
        <v>8.3751044277360062E-2</v>
      </c>
      <c r="P108" s="10">
        <f t="shared" si="76"/>
        <v>9.2201462225832656E-2</v>
      </c>
      <c r="Q108" s="10">
        <f t="shared" si="76"/>
        <v>9.3612528594052433E-2</v>
      </c>
      <c r="R108" s="10">
        <f t="shared" si="76"/>
        <v>0.1060117580125166</v>
      </c>
      <c r="S108" s="10">
        <f t="shared" si="76"/>
        <v>0.10871226595338174</v>
      </c>
      <c r="T108" s="10">
        <f t="shared" si="76"/>
        <v>0.11438679245283019</v>
      </c>
      <c r="U108" s="10">
        <f t="shared" si="76"/>
        <v>0.12156663275686673</v>
      </c>
      <c r="V108" s="10">
        <f t="shared" si="76"/>
        <v>0.12807692307692309</v>
      </c>
      <c r="W108" s="10">
        <f t="shared" si="76"/>
        <v>0.14063400576368876</v>
      </c>
      <c r="X108" s="10">
        <f t="shared" si="76"/>
        <v>0.15320225812731167</v>
      </c>
      <c r="Y108" s="10">
        <f t="shared" si="76"/>
        <v>0.1524974515800204</v>
      </c>
      <c r="Z108" s="10">
        <f t="shared" si="76"/>
        <v>0.1513212221304707</v>
      </c>
      <c r="AA108" s="10">
        <f t="shared" si="76"/>
        <v>0.16221374045801526</v>
      </c>
      <c r="AB108" s="10">
        <f t="shared" si="76"/>
        <v>0.16841186736474695</v>
      </c>
      <c r="AC108" s="10">
        <f t="shared" si="76"/>
        <v>0.16865127582017012</v>
      </c>
      <c r="AD108" s="10">
        <f t="shared" si="76"/>
        <v>0.16433408577878103</v>
      </c>
      <c r="AE108" s="10">
        <f t="shared" si="76"/>
        <v>0.18111795774647887</v>
      </c>
      <c r="AF108" s="10">
        <f t="shared" si="76"/>
        <v>0.18152573529411764</v>
      </c>
      <c r="AG108" s="10">
        <f t="shared" si="76"/>
        <v>0.18716452742123688</v>
      </c>
      <c r="AH108" s="10">
        <f t="shared" si="76"/>
        <v>0.20192307692307693</v>
      </c>
      <c r="AI108" s="10">
        <f t="shared" si="76"/>
        <v>0.19875936934608426</v>
      </c>
      <c r="AJ108" s="10">
        <f t="shared" si="76"/>
        <v>0.1877715704531347</v>
      </c>
      <c r="AK108" s="10">
        <f t="shared" si="76"/>
        <v>0.20738362760834672</v>
      </c>
      <c r="AL108" s="10">
        <f t="shared" si="76"/>
        <v>0.19931856899488926</v>
      </c>
      <c r="AM108" s="10">
        <f t="shared" si="76"/>
        <v>0.20939597315436242</v>
      </c>
      <c r="AN108" s="10">
        <f t="shared" si="76"/>
        <v>0.20260288427717199</v>
      </c>
      <c r="AO108" s="10">
        <f t="shared" si="76"/>
        <v>0.20025456088247773</v>
      </c>
      <c r="AP108" s="10">
        <f t="shared" si="76"/>
        <v>0.18975332068311196</v>
      </c>
      <c r="AQ108" s="10">
        <f t="shared" si="76"/>
        <v>0.20810536980749747</v>
      </c>
      <c r="AR108" s="10">
        <f t="shared" si="76"/>
        <v>0.21233569261880689</v>
      </c>
      <c r="AS108" s="10">
        <f t="shared" si="76"/>
        <v>0.2134923899629782</v>
      </c>
      <c r="AT108" s="10">
        <f t="shared" si="76"/>
        <v>0.2009909521757863</v>
      </c>
      <c r="AU108" s="10">
        <f t="shared" si="76"/>
        <v>0.19925060612739695</v>
      </c>
      <c r="AV108" s="10">
        <f t="shared" si="76"/>
        <v>0.22099072608007239</v>
      </c>
      <c r="AW108" s="10">
        <f t="shared" si="76"/>
        <v>0.2300388433318947</v>
      </c>
      <c r="AX108" s="10">
        <f t="shared" si="76"/>
        <v>0.23636363636363636</v>
      </c>
      <c r="AY108" s="10">
        <f t="shared" si="76"/>
        <v>0.24760765550239233</v>
      </c>
      <c r="AZ108" s="10">
        <f t="shared" si="76"/>
        <v>0.24658093488467034</v>
      </c>
      <c r="BA108" s="10">
        <f t="shared" si="76"/>
        <v>0.24647455548743102</v>
      </c>
      <c r="BB108" s="10">
        <f t="shared" si="76"/>
        <v>0.26531432014460737</v>
      </c>
      <c r="BC108" s="10">
        <f t="shared" si="76"/>
        <v>0.2526676062009261</v>
      </c>
      <c r="BD108" s="10">
        <f t="shared" si="76"/>
        <v>0.25219490781387183</v>
      </c>
      <c r="BE108" s="10">
        <f t="shared" si="76"/>
        <v>0.26703499079189685</v>
      </c>
      <c r="BF108" s="10">
        <f t="shared" si="76"/>
        <v>0.26180673286510053</v>
      </c>
      <c r="BG108" s="10">
        <f t="shared" si="76"/>
        <v>0.26163215590742994</v>
      </c>
      <c r="BH108" s="10">
        <f t="shared" si="76"/>
        <v>0.28641055045871561</v>
      </c>
      <c r="BI108" s="10">
        <f t="shared" si="76"/>
        <v>0.3053040103492885</v>
      </c>
      <c r="BJ108" s="1"/>
      <c r="BK108" s="1"/>
      <c r="BL108" s="1"/>
      <c r="BM108" s="1"/>
    </row>
    <row r="109" spans="1:67" s="9" customFormat="1" x14ac:dyDescent="0.35">
      <c r="A109" s="9" t="s">
        <v>80</v>
      </c>
      <c r="B109" s="19">
        <f t="shared" ref="B109:BI109" si="77">B19/B9</f>
        <v>0.69650403380714565</v>
      </c>
      <c r="C109" s="19">
        <f t="shared" si="77"/>
        <v>0.7032457496136012</v>
      </c>
      <c r="D109" s="19">
        <f t="shared" si="77"/>
        <v>0.69669407031659958</v>
      </c>
      <c r="E109" s="19">
        <f t="shared" si="77"/>
        <v>0.6819302571327932</v>
      </c>
      <c r="F109" s="19">
        <f t="shared" si="77"/>
        <v>0.68247637214948409</v>
      </c>
      <c r="G109" s="19">
        <f t="shared" si="77"/>
        <v>0.67079339723109688</v>
      </c>
      <c r="H109" s="19">
        <f t="shared" si="77"/>
        <v>0.65970931215142814</v>
      </c>
      <c r="I109" s="19">
        <f t="shared" si="77"/>
        <v>0.65988909426987064</v>
      </c>
      <c r="J109" s="19">
        <f t="shared" si="77"/>
        <v>0.65352955849338989</v>
      </c>
      <c r="K109" s="19">
        <f t="shared" si="77"/>
        <v>0.64691317266424564</v>
      </c>
      <c r="L109" s="19">
        <f t="shared" si="77"/>
        <v>0.64242921624948712</v>
      </c>
      <c r="M109" s="19">
        <f t="shared" si="77"/>
        <v>0.62958878210178038</v>
      </c>
      <c r="N109" s="19">
        <f t="shared" si="77"/>
        <v>0.62139257901969769</v>
      </c>
      <c r="O109" s="19">
        <f t="shared" si="77"/>
        <v>0.61271199159537748</v>
      </c>
      <c r="P109" s="19">
        <f t="shared" si="77"/>
        <v>0.60352941176470587</v>
      </c>
      <c r="Q109" s="19">
        <f t="shared" si="77"/>
        <v>0.59683185743358447</v>
      </c>
      <c r="R109" s="19">
        <f t="shared" si="77"/>
        <v>0.59059195464951486</v>
      </c>
      <c r="S109" s="19">
        <f t="shared" si="77"/>
        <v>0.57890554643216607</v>
      </c>
      <c r="T109" s="19">
        <f t="shared" si="77"/>
        <v>0.56996587030716728</v>
      </c>
      <c r="U109" s="19">
        <f t="shared" si="77"/>
        <v>0.57090109525389976</v>
      </c>
      <c r="V109" s="19">
        <f t="shared" si="77"/>
        <v>0.56195898717770676</v>
      </c>
      <c r="W109" s="19">
        <f t="shared" si="77"/>
        <v>0.5599780400768597</v>
      </c>
      <c r="X109" s="19">
        <f t="shared" si="77"/>
        <v>0.55507088331515808</v>
      </c>
      <c r="Y109" s="19">
        <f t="shared" si="77"/>
        <v>0.54936026936026938</v>
      </c>
      <c r="Z109" s="19">
        <f t="shared" si="77"/>
        <v>0.54723200577982478</v>
      </c>
      <c r="AA109" s="19">
        <f t="shared" si="77"/>
        <v>0.54035039941902685</v>
      </c>
      <c r="AB109" s="19">
        <f t="shared" si="77"/>
        <v>0.54016036655211908</v>
      </c>
      <c r="AC109" s="19">
        <f t="shared" si="77"/>
        <v>0.54133517813905219</v>
      </c>
      <c r="AD109" s="19">
        <f t="shared" si="77"/>
        <v>0.53772158856671703</v>
      </c>
      <c r="AE109" s="19">
        <f t="shared" si="77"/>
        <v>0.54030571946290018</v>
      </c>
      <c r="AF109" s="19">
        <f t="shared" si="77"/>
        <v>0.53772820439487101</v>
      </c>
      <c r="AG109" s="19">
        <f t="shared" si="77"/>
        <v>0.53870045355945573</v>
      </c>
      <c r="AH109" s="19">
        <f t="shared" si="77"/>
        <v>0.53282632314139378</v>
      </c>
      <c r="AI109" s="19">
        <f t="shared" si="77"/>
        <v>0.53034566983486431</v>
      </c>
      <c r="AJ109" s="19">
        <f t="shared" si="77"/>
        <v>0.53145445395067936</v>
      </c>
      <c r="AK109" s="19">
        <f t="shared" si="77"/>
        <v>0.53109421734795614</v>
      </c>
      <c r="AL109" s="19">
        <f t="shared" si="77"/>
        <v>0.53228455900935057</v>
      </c>
      <c r="AM109" s="19">
        <f t="shared" si="77"/>
        <v>0.53000259201658895</v>
      </c>
      <c r="AN109" s="19">
        <f t="shared" si="77"/>
        <v>0.5347369776575881</v>
      </c>
      <c r="AO109" s="19">
        <f t="shared" si="77"/>
        <v>0.52041876116488717</v>
      </c>
      <c r="AP109" s="19">
        <f t="shared" si="77"/>
        <v>0.51964436917866219</v>
      </c>
      <c r="AQ109" s="19">
        <f t="shared" si="77"/>
        <v>0.52084515650237917</v>
      </c>
      <c r="AR109" s="19">
        <f t="shared" si="77"/>
        <v>0.52436585144104009</v>
      </c>
      <c r="AS109" s="19">
        <f t="shared" si="77"/>
        <v>0.52267719427102466</v>
      </c>
      <c r="AT109" s="19">
        <f t="shared" si="77"/>
        <v>0.53031797473110709</v>
      </c>
      <c r="AU109" s="19">
        <f t="shared" si="77"/>
        <v>0.52677102430310718</v>
      </c>
      <c r="AV109" s="19">
        <f t="shared" si="77"/>
        <v>0.52192115909304737</v>
      </c>
      <c r="AW109" s="19">
        <f t="shared" si="77"/>
        <v>0.51831051288001861</v>
      </c>
      <c r="AX109" s="19">
        <f t="shared" si="77"/>
        <v>0.5171102661596958</v>
      </c>
      <c r="AY109" s="19">
        <f t="shared" si="77"/>
        <v>0.5149967499303556</v>
      </c>
      <c r="AZ109" s="19">
        <f t="shared" si="77"/>
        <v>0.51681071326811667</v>
      </c>
      <c r="BA109" s="19">
        <f t="shared" si="77"/>
        <v>0.52553621236895254</v>
      </c>
      <c r="BB109" s="19">
        <f t="shared" si="77"/>
        <v>0.52158919811549853</v>
      </c>
      <c r="BC109" s="19">
        <f t="shared" si="77"/>
        <v>0.52079680498733683</v>
      </c>
      <c r="BD109" s="19">
        <f t="shared" si="77"/>
        <v>0.51905711885762285</v>
      </c>
      <c r="BE109" s="19">
        <f t="shared" si="77"/>
        <v>0.51174025974025972</v>
      </c>
      <c r="BF109" s="19">
        <f t="shared" si="77"/>
        <v>0.51355291576673867</v>
      </c>
      <c r="BG109" s="19">
        <f t="shared" si="77"/>
        <v>0.51202951240376393</v>
      </c>
      <c r="BH109" s="19">
        <f t="shared" si="77"/>
        <v>0.51467697964876691</v>
      </c>
      <c r="BI109" s="19">
        <f t="shared" si="77"/>
        <v>0.51873077155094405</v>
      </c>
    </row>
    <row r="110" spans="1:67" x14ac:dyDescent="0.35">
      <c r="A110" s="1" t="s">
        <v>65</v>
      </c>
      <c r="B110" s="10">
        <f t="shared" ref="B110:BI111" si="78">B20/B10</f>
        <v>0.6367614879649891</v>
      </c>
      <c r="C110" s="10">
        <f t="shared" si="78"/>
        <v>0.6428571428571429</v>
      </c>
      <c r="D110" s="10">
        <f t="shared" si="78"/>
        <v>0.58561643835616439</v>
      </c>
      <c r="E110" s="10">
        <f t="shared" si="78"/>
        <v>0.56420233463035019</v>
      </c>
      <c r="F110" s="10">
        <f t="shared" si="78"/>
        <v>0.5290178571428571</v>
      </c>
      <c r="G110" s="10">
        <f t="shared" si="78"/>
        <v>0.53629032258064513</v>
      </c>
      <c r="H110" s="10">
        <f t="shared" si="78"/>
        <v>0.46410256410256412</v>
      </c>
      <c r="I110" s="10">
        <f t="shared" si="78"/>
        <v>0.48969072164948452</v>
      </c>
      <c r="J110" s="10">
        <f t="shared" si="78"/>
        <v>0.54526315789473689</v>
      </c>
      <c r="K110" s="10">
        <f t="shared" si="78"/>
        <v>0.55082417582417587</v>
      </c>
      <c r="L110" s="10">
        <f t="shared" si="78"/>
        <v>0.54146341463414638</v>
      </c>
      <c r="M110" s="10">
        <f t="shared" si="78"/>
        <v>0.53535353535353536</v>
      </c>
      <c r="N110" s="10">
        <f t="shared" si="78"/>
        <v>0.53678929765886285</v>
      </c>
      <c r="O110" s="10">
        <f t="shared" si="78"/>
        <v>0.58931698774080565</v>
      </c>
      <c r="P110" s="10">
        <f t="shared" si="78"/>
        <v>0.55283757338551864</v>
      </c>
      <c r="Q110" s="10">
        <f t="shared" si="78"/>
        <v>0.54996127033307518</v>
      </c>
      <c r="R110" s="10">
        <f t="shared" si="78"/>
        <v>0.53779904306220094</v>
      </c>
      <c r="S110" s="10">
        <f t="shared" si="78"/>
        <v>0.5205741626794258</v>
      </c>
      <c r="T110" s="10">
        <f t="shared" si="78"/>
        <v>0.56393001345895022</v>
      </c>
      <c r="U110" s="10">
        <f t="shared" si="78"/>
        <v>0.5744558991981672</v>
      </c>
      <c r="V110" s="10">
        <f t="shared" si="78"/>
        <v>0.6040137053352912</v>
      </c>
      <c r="W110" s="10">
        <f t="shared" si="78"/>
        <v>0.62368633791430883</v>
      </c>
      <c r="X110" s="10">
        <f t="shared" si="78"/>
        <v>0.56909684439608266</v>
      </c>
      <c r="Y110" s="10">
        <f t="shared" si="78"/>
        <v>0.54942389326864771</v>
      </c>
      <c r="Z110" s="10">
        <f t="shared" si="78"/>
        <v>0.54273237679351216</v>
      </c>
      <c r="AA110" s="10">
        <f t="shared" si="78"/>
        <v>0.55578093306288034</v>
      </c>
      <c r="AB110" s="10">
        <f t="shared" si="78"/>
        <v>0.57857142857142863</v>
      </c>
      <c r="AC110" s="10">
        <f t="shared" si="78"/>
        <v>0.557570262919311</v>
      </c>
      <c r="AD110" s="10">
        <f t="shared" si="78"/>
        <v>0.5423045930701047</v>
      </c>
      <c r="AE110" s="10">
        <f t="shared" si="78"/>
        <v>0.59883720930232553</v>
      </c>
      <c r="AF110" s="10">
        <f t="shared" si="78"/>
        <v>0.59144196951934347</v>
      </c>
      <c r="AG110" s="10">
        <f t="shared" si="78"/>
        <v>0.58939096267190572</v>
      </c>
      <c r="AH110" s="10">
        <f t="shared" si="78"/>
        <v>0.54945904173106641</v>
      </c>
      <c r="AI110" s="10">
        <f t="shared" si="78"/>
        <v>0.52354048964218458</v>
      </c>
      <c r="AJ110" s="10">
        <f t="shared" si="78"/>
        <v>0.57692307692307687</v>
      </c>
      <c r="AK110" s="10">
        <f t="shared" si="78"/>
        <v>0.52128883774453394</v>
      </c>
      <c r="AL110" s="10">
        <f t="shared" si="78"/>
        <v>0.52010376134889758</v>
      </c>
      <c r="AM110" s="10">
        <f t="shared" si="78"/>
        <v>0.49045521292217326</v>
      </c>
      <c r="AN110" s="10">
        <f t="shared" si="78"/>
        <v>0.53205128205128205</v>
      </c>
      <c r="AO110" s="10">
        <f t="shared" si="78"/>
        <v>0.53924284395198518</v>
      </c>
      <c r="AP110" s="10">
        <f t="shared" si="78"/>
        <v>0.55666429080541702</v>
      </c>
      <c r="AQ110" s="10">
        <f t="shared" si="78"/>
        <v>0.54187544738725846</v>
      </c>
      <c r="AR110" s="10">
        <f t="shared" si="78"/>
        <v>0.55338345864661653</v>
      </c>
      <c r="AS110" s="10">
        <f t="shared" si="78"/>
        <v>0.53586497890295359</v>
      </c>
      <c r="AT110" s="10">
        <f t="shared" si="78"/>
        <v>0.51951672862453535</v>
      </c>
      <c r="AU110" s="10">
        <f t="shared" si="78"/>
        <v>0.55522088353413657</v>
      </c>
      <c r="AV110" s="10">
        <f t="shared" si="78"/>
        <v>0.56544054747647565</v>
      </c>
      <c r="AW110" s="10">
        <f t="shared" si="78"/>
        <v>0.6161021109474718</v>
      </c>
      <c r="AX110" s="10">
        <f t="shared" si="78"/>
        <v>0.6028896672504378</v>
      </c>
      <c r="AY110" s="10">
        <f t="shared" si="78"/>
        <v>0.54852941176470593</v>
      </c>
      <c r="AZ110" s="10">
        <f t="shared" si="78"/>
        <v>0.55641166758392957</v>
      </c>
      <c r="BA110" s="10">
        <f t="shared" si="78"/>
        <v>0.55165936130244209</v>
      </c>
      <c r="BB110" s="10">
        <f t="shared" si="78"/>
        <v>0.52314165497896215</v>
      </c>
      <c r="BC110" s="10">
        <f t="shared" si="78"/>
        <v>0.54906937394247035</v>
      </c>
      <c r="BD110" s="10">
        <f t="shared" si="78"/>
        <v>0.53391472868217049</v>
      </c>
      <c r="BE110" s="10">
        <f t="shared" si="78"/>
        <v>0.55930359085963</v>
      </c>
      <c r="BF110" s="10">
        <f t="shared" si="78"/>
        <v>0.53954081632653061</v>
      </c>
      <c r="BG110" s="10">
        <f t="shared" si="78"/>
        <v>0.51014884979702302</v>
      </c>
      <c r="BH110" s="10">
        <f t="shared" si="78"/>
        <v>0.54735547355473557</v>
      </c>
      <c r="BI110" s="10">
        <f t="shared" si="78"/>
        <v>0.53621825023518344</v>
      </c>
    </row>
    <row r="111" spans="1:67" x14ac:dyDescent="0.35">
      <c r="A111" s="1" t="s">
        <v>11</v>
      </c>
      <c r="B111" s="10">
        <f t="shared" si="78"/>
        <v>0.70021762785636565</v>
      </c>
      <c r="C111" s="10">
        <f t="shared" si="78"/>
        <v>0.70727239421139398</v>
      </c>
      <c r="D111" s="10">
        <f t="shared" si="78"/>
        <v>0.70267281105990786</v>
      </c>
      <c r="E111" s="10">
        <f t="shared" si="78"/>
        <v>0.68751152923814796</v>
      </c>
      <c r="F111" s="10">
        <f t="shared" si="78"/>
        <v>0.68867839422643207</v>
      </c>
      <c r="G111" s="10">
        <f t="shared" si="78"/>
        <v>0.67538546255506604</v>
      </c>
      <c r="H111" s="10">
        <f t="shared" si="78"/>
        <v>0.66637539321915418</v>
      </c>
      <c r="I111" s="10">
        <f t="shared" si="78"/>
        <v>0.6653670676068022</v>
      </c>
      <c r="J111" s="10">
        <f t="shared" si="78"/>
        <v>0.65798130193905813</v>
      </c>
      <c r="K111" s="10">
        <f t="shared" si="78"/>
        <v>0.65305584826132768</v>
      </c>
      <c r="L111" s="10">
        <f t="shared" si="78"/>
        <v>0.64779602420051863</v>
      </c>
      <c r="M111" s="10">
        <f t="shared" si="78"/>
        <v>0.63421487603305782</v>
      </c>
      <c r="N111" s="10">
        <f t="shared" si="78"/>
        <v>0.62544</v>
      </c>
      <c r="O111" s="10">
        <f t="shared" si="78"/>
        <v>0.61490479317137225</v>
      </c>
      <c r="P111" s="10">
        <f t="shared" si="78"/>
        <v>0.60738754840631515</v>
      </c>
      <c r="Q111" s="10">
        <f t="shared" si="78"/>
        <v>0.60041444641799879</v>
      </c>
      <c r="R111" s="10">
        <f t="shared" si="78"/>
        <v>0.59378070631755386</v>
      </c>
      <c r="S111" s="10">
        <f t="shared" si="78"/>
        <v>0.58232391206819201</v>
      </c>
      <c r="T111" s="10">
        <f t="shared" si="78"/>
        <v>0.570379945524214</v>
      </c>
      <c r="U111" s="10">
        <f t="shared" si="78"/>
        <v>0.57062349047320871</v>
      </c>
      <c r="V111" s="10">
        <f t="shared" si="78"/>
        <v>0.55756646216768913</v>
      </c>
      <c r="W111" s="10">
        <f t="shared" si="78"/>
        <v>0.55184688402806437</v>
      </c>
      <c r="X111" s="10">
        <f t="shared" si="78"/>
        <v>0.55379276152702028</v>
      </c>
      <c r="Y111" s="10">
        <f t="shared" si="78"/>
        <v>0.54935518277901674</v>
      </c>
      <c r="Z111" s="10">
        <f t="shared" si="78"/>
        <v>0.54758311833714646</v>
      </c>
      <c r="AA111" s="10">
        <f t="shared" si="78"/>
        <v>0.53924001362331531</v>
      </c>
      <c r="AB111" s="10">
        <f t="shared" si="78"/>
        <v>0.53780695356187702</v>
      </c>
      <c r="AC111" s="10">
        <f t="shared" si="78"/>
        <v>0.54039928922337199</v>
      </c>
      <c r="AD111" s="10">
        <f t="shared" si="78"/>
        <v>0.53744536182612923</v>
      </c>
      <c r="AE111" s="10">
        <f t="shared" si="78"/>
        <v>0.53576971214017521</v>
      </c>
      <c r="AF111" s="10">
        <f t="shared" si="78"/>
        <v>0.53297358999636801</v>
      </c>
      <c r="AG111" s="10">
        <f t="shared" si="78"/>
        <v>0.53457375912992477</v>
      </c>
      <c r="AH111" s="10">
        <f t="shared" si="78"/>
        <v>0.53163293595785976</v>
      </c>
      <c r="AI111" s="10">
        <f t="shared" si="78"/>
        <v>0.53075234933318327</v>
      </c>
      <c r="AJ111" s="10">
        <f t="shared" si="78"/>
        <v>0.52869344721740286</v>
      </c>
      <c r="AK111" s="10">
        <f t="shared" si="78"/>
        <v>0.53165557678371433</v>
      </c>
      <c r="AL111" s="10">
        <f t="shared" si="78"/>
        <v>0.53290828186225681</v>
      </c>
      <c r="AM111" s="10">
        <f t="shared" si="78"/>
        <v>0.53182835062029687</v>
      </c>
      <c r="AN111" s="10">
        <f t="shared" si="78"/>
        <v>0.53484939961092104</v>
      </c>
      <c r="AO111" s="10">
        <f t="shared" si="78"/>
        <v>0.51953192970245343</v>
      </c>
      <c r="AP111" s="10">
        <f t="shared" si="78"/>
        <v>0.51730656704325517</v>
      </c>
      <c r="AQ111" s="10">
        <f t="shared" si="78"/>
        <v>0.51947931194793118</v>
      </c>
      <c r="AR111" s="10">
        <f t="shared" si="78"/>
        <v>0.52249854848074317</v>
      </c>
      <c r="AS111" s="10">
        <f t="shared" si="78"/>
        <v>0.52191853973493862</v>
      </c>
      <c r="AT111" s="10">
        <f t="shared" si="78"/>
        <v>0.53089290131090772</v>
      </c>
      <c r="AU111" s="10">
        <f t="shared" si="78"/>
        <v>0.52537357597277701</v>
      </c>
      <c r="AV111" s="10">
        <f t="shared" si="78"/>
        <v>0.51938872019513171</v>
      </c>
      <c r="AW111" s="10">
        <f t="shared" si="78"/>
        <v>0.50809924133688744</v>
      </c>
      <c r="AX111" s="10">
        <f t="shared" si="78"/>
        <v>0.50721930533117932</v>
      </c>
      <c r="AY111" s="10">
        <f t="shared" si="78"/>
        <v>0.51148835778028512</v>
      </c>
      <c r="AZ111" s="10">
        <f t="shared" si="78"/>
        <v>0.51307104620341981</v>
      </c>
      <c r="BA111" s="10">
        <f t="shared" si="78"/>
        <v>0.52336302547273006</v>
      </c>
      <c r="BB111" s="10">
        <f t="shared" si="78"/>
        <v>0.52147367322444294</v>
      </c>
      <c r="BC111" s="10">
        <f t="shared" si="78"/>
        <v>0.51906976744186051</v>
      </c>
      <c r="BD111" s="10">
        <f t="shared" si="78"/>
        <v>0.51820603907637652</v>
      </c>
      <c r="BE111" s="10">
        <f t="shared" si="78"/>
        <v>0.50935573618460528</v>
      </c>
      <c r="BF111" s="10">
        <f t="shared" si="78"/>
        <v>0.51240414975191706</v>
      </c>
      <c r="BG111" s="10">
        <f t="shared" si="78"/>
        <v>0.51210687447815195</v>
      </c>
      <c r="BH111" s="10">
        <f t="shared" si="78"/>
        <v>0.51290106951871661</v>
      </c>
      <c r="BI111" s="10">
        <f t="shared" si="78"/>
        <v>0.51753255124403763</v>
      </c>
    </row>
    <row r="112" spans="1:67" x14ac:dyDescent="0.35">
      <c r="A112" s="1" t="s">
        <v>12</v>
      </c>
      <c r="B112" s="10">
        <f t="shared" ref="B112:BI112" si="79">B22/B12</f>
        <v>0.44565217391304346</v>
      </c>
      <c r="C112" s="10">
        <f t="shared" si="79"/>
        <v>0.39408866995073893</v>
      </c>
      <c r="D112" s="10">
        <f t="shared" si="79"/>
        <v>0.45</v>
      </c>
      <c r="E112" s="10">
        <f t="shared" si="79"/>
        <v>0.43612334801762115</v>
      </c>
      <c r="F112" s="10">
        <f t="shared" si="79"/>
        <v>0.40695296523517382</v>
      </c>
      <c r="G112" s="10">
        <f t="shared" si="79"/>
        <v>0.38871473354231972</v>
      </c>
      <c r="H112" s="10">
        <f t="shared" si="79"/>
        <v>0.36546184738955823</v>
      </c>
      <c r="I112" s="10">
        <f t="shared" si="79"/>
        <v>0.36861313868613138</v>
      </c>
      <c r="J112" s="10">
        <f t="shared" si="79"/>
        <v>0.38669064748201437</v>
      </c>
      <c r="K112" s="10">
        <f t="shared" si="79"/>
        <v>0.36097560975609755</v>
      </c>
      <c r="L112" s="10">
        <f t="shared" si="79"/>
        <v>0.36818851251840945</v>
      </c>
      <c r="M112" s="10">
        <f t="shared" si="79"/>
        <v>0.36022253129346316</v>
      </c>
      <c r="N112" s="10">
        <f t="shared" si="79"/>
        <v>0.34810126582278483</v>
      </c>
      <c r="O112" s="10">
        <f t="shared" si="79"/>
        <v>0.32704402515723269</v>
      </c>
      <c r="P112" s="10">
        <f t="shared" si="79"/>
        <v>0.33932853717026379</v>
      </c>
      <c r="Q112" s="10">
        <f t="shared" si="79"/>
        <v>0.33608247422680415</v>
      </c>
      <c r="R112" s="10">
        <f t="shared" si="79"/>
        <v>0.33979591836734696</v>
      </c>
      <c r="S112" s="10">
        <f t="shared" si="79"/>
        <v>0.31894736842105265</v>
      </c>
      <c r="T112" s="10">
        <f t="shared" si="79"/>
        <v>0.30992509363295878</v>
      </c>
      <c r="U112" s="10">
        <f t="shared" si="79"/>
        <v>0.29038854805725972</v>
      </c>
      <c r="V112" s="10">
        <f t="shared" si="79"/>
        <v>0.27043269230769229</v>
      </c>
      <c r="W112" s="10">
        <f t="shared" si="79"/>
        <v>0.26767091541135574</v>
      </c>
      <c r="X112" s="10">
        <f t="shared" si="79"/>
        <v>0.24321133412042503</v>
      </c>
      <c r="Y112" s="10">
        <f t="shared" si="79"/>
        <v>0.25512820512820511</v>
      </c>
      <c r="Z112" s="10">
        <f t="shared" si="79"/>
        <v>0.25722145804676755</v>
      </c>
      <c r="AA112" s="10">
        <f t="shared" si="79"/>
        <v>0.24608819345661451</v>
      </c>
      <c r="AB112" s="10">
        <f t="shared" si="79"/>
        <v>0.2570162481536189</v>
      </c>
      <c r="AC112" s="10">
        <f t="shared" si="79"/>
        <v>0.24757281553398058</v>
      </c>
      <c r="AD112" s="10">
        <f t="shared" si="79"/>
        <v>0.23136645962732919</v>
      </c>
      <c r="AE112" s="10">
        <f t="shared" si="79"/>
        <v>0.25278219395866453</v>
      </c>
      <c r="AF112" s="10">
        <f t="shared" si="79"/>
        <v>0.22368421052631579</v>
      </c>
      <c r="AG112" s="10">
        <f t="shared" si="79"/>
        <v>0.23736600306278713</v>
      </c>
      <c r="AH112" s="10">
        <f t="shared" si="79"/>
        <v>0.25864909390444812</v>
      </c>
      <c r="AI112" s="10">
        <f t="shared" si="79"/>
        <v>0.2511278195488722</v>
      </c>
      <c r="AJ112" s="10">
        <f t="shared" si="79"/>
        <v>0.25992779783393499</v>
      </c>
      <c r="AK112" s="10">
        <f t="shared" si="79"/>
        <v>0.23208191126279865</v>
      </c>
      <c r="AL112" s="10">
        <f t="shared" si="79"/>
        <v>0.24917491749174916</v>
      </c>
      <c r="AM112" s="10">
        <f t="shared" si="79"/>
        <v>0.25208681135225375</v>
      </c>
      <c r="AN112" s="10">
        <f t="shared" si="79"/>
        <v>0.25463743676222594</v>
      </c>
      <c r="AO112" s="10">
        <f t="shared" si="79"/>
        <v>0.27253668763102723</v>
      </c>
      <c r="AP112" s="10">
        <f t="shared" si="79"/>
        <v>0.25631067961165049</v>
      </c>
      <c r="AQ112" s="10">
        <f t="shared" si="79"/>
        <v>0.23675675675675675</v>
      </c>
      <c r="AR112" s="10">
        <f t="shared" si="79"/>
        <v>0.21729490022172948</v>
      </c>
      <c r="AS112" s="10">
        <f t="shared" si="79"/>
        <v>0.22560975609756098</v>
      </c>
      <c r="AT112" s="10">
        <f t="shared" si="79"/>
        <v>0.22916666666666666</v>
      </c>
      <c r="AU112" s="10">
        <f t="shared" si="79"/>
        <v>0.24089935760171305</v>
      </c>
      <c r="AV112" s="10">
        <f t="shared" si="79"/>
        <v>0.23390557939914164</v>
      </c>
      <c r="AW112" s="10">
        <f t="shared" si="79"/>
        <v>0.2293488824101069</v>
      </c>
      <c r="AX112" s="10">
        <f t="shared" si="79"/>
        <v>0.22821576763485477</v>
      </c>
      <c r="AY112" s="10">
        <f t="shared" si="79"/>
        <v>0.21147715196599362</v>
      </c>
      <c r="AZ112" s="10">
        <f t="shared" si="79"/>
        <v>0.23432343234323433</v>
      </c>
      <c r="BA112" s="10">
        <f t="shared" si="79"/>
        <v>0.2305159165751921</v>
      </c>
      <c r="BB112" s="10">
        <f t="shared" si="79"/>
        <v>0.2432712215320911</v>
      </c>
      <c r="BC112" s="10">
        <f t="shared" si="79"/>
        <v>0.23706896551724138</v>
      </c>
      <c r="BD112" s="10">
        <f t="shared" si="79"/>
        <v>0.21544209215442092</v>
      </c>
      <c r="BE112" s="10">
        <f t="shared" si="79"/>
        <v>0.21549636803874092</v>
      </c>
      <c r="BF112" s="10">
        <f t="shared" si="79"/>
        <v>0.23382519863791146</v>
      </c>
      <c r="BG112" s="10">
        <f t="shared" si="79"/>
        <v>0.20927467300832342</v>
      </c>
      <c r="BH112" s="10">
        <f t="shared" si="79"/>
        <v>0.2335243553008596</v>
      </c>
      <c r="BI112" s="10">
        <f t="shared" si="79"/>
        <v>0.22713864306784662</v>
      </c>
      <c r="BJ112" s="1"/>
      <c r="BK112" s="1"/>
      <c r="BL112" s="1"/>
      <c r="BM112" s="1"/>
      <c r="BN112" s="1"/>
      <c r="BO112" s="1"/>
    </row>
    <row r="113" spans="1:67" x14ac:dyDescent="0.35">
      <c r="A113" s="1" t="s">
        <v>67</v>
      </c>
      <c r="B113" s="10">
        <f t="shared" ref="B113:BI113" si="80">B23/B13</f>
        <v>0.71014697569248164</v>
      </c>
      <c r="C113" s="10">
        <f t="shared" si="80"/>
        <v>0.7193683409436834</v>
      </c>
      <c r="D113" s="10">
        <f t="shared" si="80"/>
        <v>0.71335254562920269</v>
      </c>
      <c r="E113" s="10">
        <f t="shared" si="80"/>
        <v>0.69849826723142083</v>
      </c>
      <c r="F113" s="10">
        <f t="shared" si="80"/>
        <v>0.70167987919969799</v>
      </c>
      <c r="G113" s="10">
        <f t="shared" si="80"/>
        <v>0.68855291576673872</v>
      </c>
      <c r="H113" s="10">
        <f t="shared" si="80"/>
        <v>0.68006577745295083</v>
      </c>
      <c r="I113" s="10">
        <f t="shared" si="80"/>
        <v>0.67949943512644473</v>
      </c>
      <c r="J113" s="10">
        <f t="shared" si="80"/>
        <v>0.67169879956347767</v>
      </c>
      <c r="K113" s="10">
        <f t="shared" si="80"/>
        <v>0.66972988025619606</v>
      </c>
      <c r="L113" s="10">
        <f t="shared" si="80"/>
        <v>0.66522817004866408</v>
      </c>
      <c r="M113" s="10">
        <f t="shared" si="80"/>
        <v>0.65152447060890961</v>
      </c>
      <c r="N113" s="10">
        <f t="shared" si="80"/>
        <v>0.64415029888983777</v>
      </c>
      <c r="O113" s="10">
        <f t="shared" si="80"/>
        <v>0.63499868293967865</v>
      </c>
      <c r="P113" s="10">
        <f t="shared" si="80"/>
        <v>0.62513895505796413</v>
      </c>
      <c r="Q113" s="10">
        <f t="shared" si="80"/>
        <v>0.6165201005025126</v>
      </c>
      <c r="R113" s="10">
        <f t="shared" si="80"/>
        <v>0.60903130935604433</v>
      </c>
      <c r="S113" s="10">
        <f t="shared" si="80"/>
        <v>0.59714488804643995</v>
      </c>
      <c r="T113" s="10">
        <f t="shared" si="80"/>
        <v>0.58388772883989704</v>
      </c>
      <c r="U113" s="10">
        <f t="shared" si="80"/>
        <v>0.58344246959775492</v>
      </c>
      <c r="V113" s="10">
        <f t="shared" si="80"/>
        <v>0.57032251174711657</v>
      </c>
      <c r="W113" s="10">
        <f t="shared" si="80"/>
        <v>0.56508827817072516</v>
      </c>
      <c r="X113" s="10">
        <f t="shared" si="80"/>
        <v>0.56740671738342907</v>
      </c>
      <c r="Y113" s="10">
        <f t="shared" si="80"/>
        <v>0.56091907689206888</v>
      </c>
      <c r="Z113" s="10">
        <f t="shared" si="80"/>
        <v>0.55823576907549455</v>
      </c>
      <c r="AA113" s="10">
        <f t="shared" si="80"/>
        <v>0.54962216624685134</v>
      </c>
      <c r="AB113" s="10">
        <f t="shared" si="80"/>
        <v>0.54736524537409492</v>
      </c>
      <c r="AC113" s="10">
        <f t="shared" si="80"/>
        <v>0.55017282350399654</v>
      </c>
      <c r="AD113" s="10">
        <f t="shared" si="80"/>
        <v>0.54732778501955281</v>
      </c>
      <c r="AE113" s="10">
        <f t="shared" si="80"/>
        <v>0.54497053654502225</v>
      </c>
      <c r="AF113" s="10">
        <f t="shared" si="80"/>
        <v>0.54304848647200643</v>
      </c>
      <c r="AG113" s="10">
        <f t="shared" si="80"/>
        <v>0.54529385771100314</v>
      </c>
      <c r="AH113" s="10">
        <f t="shared" si="80"/>
        <v>0.54114069313747992</v>
      </c>
      <c r="AI113" s="10">
        <f t="shared" si="80"/>
        <v>0.54162282240149651</v>
      </c>
      <c r="AJ113" s="10">
        <f t="shared" si="80"/>
        <v>0.5390105321507761</v>
      </c>
      <c r="AK113" s="10">
        <f t="shared" si="80"/>
        <v>0.54368532858219698</v>
      </c>
      <c r="AL113" s="10">
        <f t="shared" si="80"/>
        <v>0.54480658777939239</v>
      </c>
      <c r="AM113" s="10">
        <f t="shared" si="80"/>
        <v>0.54366873940079141</v>
      </c>
      <c r="AN113" s="10">
        <f t="shared" si="80"/>
        <v>0.54645801313399467</v>
      </c>
      <c r="AO113" s="10">
        <f t="shared" si="80"/>
        <v>0.53022601434147232</v>
      </c>
      <c r="AP113" s="10">
        <f t="shared" si="80"/>
        <v>0.52999480813706523</v>
      </c>
      <c r="AQ113" s="10">
        <f t="shared" si="80"/>
        <v>0.53218362885596304</v>
      </c>
      <c r="AR113" s="10">
        <f t="shared" si="80"/>
        <v>0.53642618638065365</v>
      </c>
      <c r="AS113" s="10">
        <f t="shared" si="80"/>
        <v>0.53678307417792503</v>
      </c>
      <c r="AT113" s="10">
        <f t="shared" si="80"/>
        <v>0.54436463231874321</v>
      </c>
      <c r="AU113" s="10">
        <f t="shared" si="80"/>
        <v>0.53910975546709405</v>
      </c>
      <c r="AV113" s="10">
        <f t="shared" si="80"/>
        <v>0.53327765307720421</v>
      </c>
      <c r="AW113" s="10">
        <f t="shared" si="80"/>
        <v>0.52362140808485302</v>
      </c>
      <c r="AX113" s="10">
        <f t="shared" si="80"/>
        <v>0.5214922521757589</v>
      </c>
      <c r="AY113" s="10">
        <f t="shared" si="80"/>
        <v>0.52670151425338152</v>
      </c>
      <c r="AZ113" s="10">
        <f t="shared" si="80"/>
        <v>0.5268928649356317</v>
      </c>
      <c r="BA113" s="10">
        <f t="shared" si="80"/>
        <v>0.53795253199168758</v>
      </c>
      <c r="BB113" s="10">
        <f t="shared" si="80"/>
        <v>0.53624223773149415</v>
      </c>
      <c r="BC113" s="10">
        <f t="shared" si="80"/>
        <v>0.53327543154923462</v>
      </c>
      <c r="BD113" s="10">
        <f t="shared" si="80"/>
        <v>0.53233021553477022</v>
      </c>
      <c r="BE113" s="10">
        <f t="shared" si="80"/>
        <v>0.52322193658954586</v>
      </c>
      <c r="BF113" s="10">
        <f t="shared" si="80"/>
        <v>0.5269652921981608</v>
      </c>
      <c r="BG113" s="10">
        <f t="shared" si="80"/>
        <v>0.52697967764540998</v>
      </c>
      <c r="BH113" s="10">
        <f t="shared" si="80"/>
        <v>0.52657411302762591</v>
      </c>
      <c r="BI113" s="10">
        <f t="shared" si="80"/>
        <v>0.53080345106497706</v>
      </c>
      <c r="BJ113" s="1"/>
      <c r="BK113" s="1"/>
      <c r="BO113" s="1"/>
    </row>
    <row r="114" spans="1:67" x14ac:dyDescent="0.35"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L114" s="1"/>
    </row>
    <row r="115" spans="1:67" x14ac:dyDescent="0.35">
      <c r="A115" s="1" t="s">
        <v>93</v>
      </c>
      <c r="B115">
        <v>1962</v>
      </c>
      <c r="C115">
        <v>1963</v>
      </c>
      <c r="D115">
        <v>1964</v>
      </c>
      <c r="E115">
        <v>1965</v>
      </c>
      <c r="F115">
        <v>1966</v>
      </c>
      <c r="G115">
        <v>1967</v>
      </c>
      <c r="H115">
        <v>1968</v>
      </c>
      <c r="I115">
        <v>1969</v>
      </c>
      <c r="J115">
        <v>1970</v>
      </c>
      <c r="K115">
        <v>1971</v>
      </c>
      <c r="L115">
        <v>1972</v>
      </c>
      <c r="M115">
        <v>1973</v>
      </c>
      <c r="N115">
        <v>1974</v>
      </c>
      <c r="O115">
        <v>1975</v>
      </c>
      <c r="P115">
        <v>1976</v>
      </c>
      <c r="Q115">
        <v>1977</v>
      </c>
      <c r="R115">
        <v>1978</v>
      </c>
      <c r="S115">
        <v>1979</v>
      </c>
      <c r="T115">
        <v>1980</v>
      </c>
      <c r="U115">
        <v>1981</v>
      </c>
      <c r="V115">
        <v>1982</v>
      </c>
      <c r="W115">
        <v>1983</v>
      </c>
      <c r="X115">
        <v>1984</v>
      </c>
      <c r="Y115">
        <v>1985</v>
      </c>
      <c r="Z115">
        <v>1986</v>
      </c>
      <c r="AA115">
        <v>1987</v>
      </c>
      <c r="AB115">
        <v>1988</v>
      </c>
      <c r="AC115">
        <v>1989</v>
      </c>
      <c r="AD115">
        <v>1990</v>
      </c>
      <c r="AE115">
        <v>1991</v>
      </c>
      <c r="AF115">
        <v>1992</v>
      </c>
      <c r="AG115">
        <v>1993</v>
      </c>
      <c r="AH115">
        <v>1994</v>
      </c>
      <c r="AI115">
        <v>1995</v>
      </c>
      <c r="AJ115">
        <v>1996</v>
      </c>
      <c r="AK115">
        <v>1997</v>
      </c>
      <c r="AL115">
        <v>1998</v>
      </c>
      <c r="AM115">
        <v>1999</v>
      </c>
      <c r="AN115">
        <v>2000</v>
      </c>
      <c r="AO115">
        <v>2001</v>
      </c>
      <c r="AP115">
        <v>2002</v>
      </c>
      <c r="AQ115">
        <v>2003</v>
      </c>
      <c r="AR115">
        <v>2004</v>
      </c>
      <c r="AS115">
        <v>2005</v>
      </c>
      <c r="AT115">
        <v>2006</v>
      </c>
      <c r="AU115">
        <v>2007</v>
      </c>
      <c r="AV115">
        <v>2008</v>
      </c>
      <c r="AW115">
        <v>2009</v>
      </c>
      <c r="AX115">
        <v>2010</v>
      </c>
      <c r="AY115">
        <v>2011</v>
      </c>
      <c r="AZ115">
        <v>2012</v>
      </c>
      <c r="BA115">
        <v>2013</v>
      </c>
      <c r="BB115">
        <v>2014</v>
      </c>
      <c r="BC115">
        <v>2015</v>
      </c>
      <c r="BD115">
        <v>2016</v>
      </c>
      <c r="BE115">
        <v>2017</v>
      </c>
      <c r="BF115">
        <v>2018</v>
      </c>
      <c r="BG115">
        <v>2019</v>
      </c>
      <c r="BH115">
        <v>2020</v>
      </c>
      <c r="BI115">
        <v>2021</v>
      </c>
    </row>
    <row r="116" spans="1:67" x14ac:dyDescent="0.35">
      <c r="A116" s="1" t="s">
        <v>96</v>
      </c>
      <c r="B116" s="10">
        <f>B26/B6</f>
        <v>0.52757637474541752</v>
      </c>
      <c r="C116" s="10">
        <f t="shared" ref="C116:BG116" si="81">C26/C6</f>
        <v>0.51968155683325967</v>
      </c>
      <c r="D116" s="10">
        <f t="shared" si="81"/>
        <v>0.52203161789438279</v>
      </c>
      <c r="E116" s="10">
        <f t="shared" si="81"/>
        <v>0.5264124942581534</v>
      </c>
      <c r="F116" s="10">
        <f t="shared" si="81"/>
        <v>0.52437155989332118</v>
      </c>
      <c r="G116" s="10">
        <f t="shared" si="81"/>
        <v>0.52585209575509473</v>
      </c>
      <c r="H116" s="10">
        <f t="shared" si="81"/>
        <v>0.52618639222412811</v>
      </c>
      <c r="I116" s="10">
        <f t="shared" si="81"/>
        <v>0.5214180206794683</v>
      </c>
      <c r="J116" s="10">
        <f t="shared" si="81"/>
        <v>0.5210213641037359</v>
      </c>
      <c r="K116" s="10">
        <f t="shared" si="81"/>
        <v>0.52386863785125837</v>
      </c>
      <c r="L116" s="10">
        <f t="shared" si="81"/>
        <v>0.51769734967227132</v>
      </c>
      <c r="M116" s="10">
        <f t="shared" si="81"/>
        <v>0.51994452149791959</v>
      </c>
      <c r="N116" s="10">
        <f t="shared" si="81"/>
        <v>0.51831371475499588</v>
      </c>
      <c r="O116" s="10">
        <f t="shared" si="81"/>
        <v>0.51998692952837378</v>
      </c>
      <c r="P116" s="10">
        <f t="shared" si="81"/>
        <v>0.51998572448251246</v>
      </c>
      <c r="Q116" s="10">
        <f t="shared" si="81"/>
        <v>0.5152753694988027</v>
      </c>
      <c r="R116" s="10">
        <f t="shared" si="81"/>
        <v>0.51082232993481536</v>
      </c>
      <c r="S116" s="10">
        <f t="shared" si="81"/>
        <v>0.51692484222604707</v>
      </c>
      <c r="T116" s="10">
        <f t="shared" si="81"/>
        <v>0.51604695345365725</v>
      </c>
      <c r="U116" s="10">
        <f t="shared" si="81"/>
        <v>0.51138123002931779</v>
      </c>
      <c r="V116" s="10">
        <f t="shared" si="81"/>
        <v>0.51537243639309249</v>
      </c>
      <c r="W116" s="10">
        <f t="shared" si="81"/>
        <v>0.51383874849578826</v>
      </c>
      <c r="X116" s="10">
        <f t="shared" si="81"/>
        <v>0.51474120987115091</v>
      </c>
      <c r="Y116" s="10">
        <f t="shared" si="81"/>
        <v>0.51636958894143326</v>
      </c>
      <c r="Z116" s="10">
        <f t="shared" si="81"/>
        <v>0.51673976608187133</v>
      </c>
      <c r="AA116" s="10">
        <f t="shared" si="81"/>
        <v>0.52042438357177179</v>
      </c>
      <c r="AB116" s="10">
        <f t="shared" si="81"/>
        <v>0.51918397903799363</v>
      </c>
      <c r="AC116" s="10">
        <f t="shared" si="81"/>
        <v>0.51590134674671428</v>
      </c>
      <c r="AD116" s="10">
        <f t="shared" si="81"/>
        <v>0.51973808000602117</v>
      </c>
      <c r="AE116" s="10">
        <f t="shared" si="81"/>
        <v>0.5168543586243507</v>
      </c>
      <c r="AF116" s="10">
        <f t="shared" si="81"/>
        <v>0.51827553889409561</v>
      </c>
      <c r="AG116" s="10">
        <f t="shared" si="81"/>
        <v>0.51780104712041886</v>
      </c>
      <c r="AH116" s="10">
        <f t="shared" si="81"/>
        <v>0.51960245294988372</v>
      </c>
      <c r="AI116" s="10">
        <f t="shared" si="81"/>
        <v>0.52105927958534781</v>
      </c>
      <c r="AJ116" s="10">
        <f t="shared" si="81"/>
        <v>0.52155462402318475</v>
      </c>
      <c r="AK116" s="10">
        <f t="shared" si="81"/>
        <v>0.51682841214123476</v>
      </c>
      <c r="AL116" s="10">
        <f t="shared" si="81"/>
        <v>0.51602513332277311</v>
      </c>
      <c r="AM116" s="10">
        <f t="shared" si="81"/>
        <v>0.51855842266874963</v>
      </c>
      <c r="AN116" s="10">
        <f t="shared" si="81"/>
        <v>0.51305426691120937</v>
      </c>
      <c r="AO116" s="10">
        <f t="shared" si="81"/>
        <v>0.52792507403071409</v>
      </c>
      <c r="AP116" s="10">
        <f t="shared" si="81"/>
        <v>0.53154822246303357</v>
      </c>
      <c r="AQ116" s="10">
        <f t="shared" si="81"/>
        <v>0.53092618310009609</v>
      </c>
      <c r="AR116" s="10">
        <f t="shared" si="81"/>
        <v>0.52869379802213157</v>
      </c>
      <c r="AS116" s="10">
        <f t="shared" si="81"/>
        <v>0.52975283404571638</v>
      </c>
      <c r="AT116" s="10">
        <f t="shared" si="81"/>
        <v>0.52417662099759565</v>
      </c>
      <c r="AU116" s="10">
        <f t="shared" si="81"/>
        <v>0.52675039367054577</v>
      </c>
      <c r="AV116" s="10">
        <f t="shared" si="81"/>
        <v>0.52528912875867384</v>
      </c>
      <c r="AW116" s="10">
        <f t="shared" si="81"/>
        <v>0.52787331342832311</v>
      </c>
      <c r="AX116" s="10">
        <f t="shared" si="81"/>
        <v>0.52886734244160427</v>
      </c>
      <c r="AY116" s="10">
        <f t="shared" si="81"/>
        <v>0.53108334887190001</v>
      </c>
      <c r="AZ116" s="10">
        <f t="shared" si="81"/>
        <v>0.52965617138065102</v>
      </c>
      <c r="BA116" s="10">
        <f t="shared" si="81"/>
        <v>0.52274565694695885</v>
      </c>
      <c r="BB116" s="10">
        <f t="shared" si="81"/>
        <v>0.52330483889683987</v>
      </c>
      <c r="BC116" s="10">
        <f t="shared" si="81"/>
        <v>0.52638721935709021</v>
      </c>
      <c r="BD116" s="10">
        <f t="shared" si="81"/>
        <v>0.52768934316353888</v>
      </c>
      <c r="BE116" s="10">
        <f t="shared" si="81"/>
        <v>0.52856664153472399</v>
      </c>
      <c r="BF116" s="10">
        <f t="shared" si="81"/>
        <v>0.52730524295559622</v>
      </c>
      <c r="BG116" s="10">
        <f t="shared" si="81"/>
        <v>0.52802462178681342</v>
      </c>
      <c r="BH116" s="10">
        <f t="shared" ref="BH116:BI123" si="82">BH26/BH6</f>
        <v>0.52198253723677457</v>
      </c>
      <c r="BI116" s="10">
        <f t="shared" si="82"/>
        <v>0.51611656115594651</v>
      </c>
    </row>
    <row r="117" spans="1:67" x14ac:dyDescent="0.35">
      <c r="A117" s="1" t="s">
        <v>94</v>
      </c>
      <c r="B117" s="10">
        <f t="shared" ref="B117:BG117" si="83">B27/B7</f>
        <v>0</v>
      </c>
      <c r="C117" s="10">
        <f t="shared" si="83"/>
        <v>0</v>
      </c>
      <c r="D117" s="10">
        <f t="shared" si="83"/>
        <v>0</v>
      </c>
      <c r="E117" s="10">
        <f t="shared" si="83"/>
        <v>0</v>
      </c>
      <c r="F117" s="10">
        <f t="shared" si="83"/>
        <v>0</v>
      </c>
      <c r="G117" s="10">
        <f t="shared" si="83"/>
        <v>0</v>
      </c>
      <c r="H117" s="10">
        <f t="shared" si="83"/>
        <v>8.5106382978723406E-3</v>
      </c>
      <c r="I117" s="10">
        <f t="shared" si="83"/>
        <v>0</v>
      </c>
      <c r="J117" s="10">
        <f t="shared" si="83"/>
        <v>0</v>
      </c>
      <c r="K117" s="10">
        <f t="shared" si="83"/>
        <v>0</v>
      </c>
      <c r="L117" s="10">
        <f t="shared" si="83"/>
        <v>0</v>
      </c>
      <c r="M117" s="10">
        <f t="shared" si="83"/>
        <v>0</v>
      </c>
      <c r="N117" s="10">
        <f t="shared" si="83"/>
        <v>0</v>
      </c>
      <c r="O117" s="10">
        <f t="shared" si="83"/>
        <v>0</v>
      </c>
      <c r="P117" s="10">
        <f t="shared" si="83"/>
        <v>0</v>
      </c>
      <c r="Q117" s="10">
        <f t="shared" si="83"/>
        <v>0</v>
      </c>
      <c r="R117" s="10">
        <f t="shared" si="83"/>
        <v>0</v>
      </c>
      <c r="S117" s="10">
        <f t="shared" si="83"/>
        <v>0</v>
      </c>
      <c r="T117" s="10">
        <f t="shared" si="83"/>
        <v>0</v>
      </c>
      <c r="U117" s="10">
        <f t="shared" si="83"/>
        <v>0</v>
      </c>
      <c r="V117" s="10">
        <f t="shared" si="83"/>
        <v>0</v>
      </c>
      <c r="W117" s="10">
        <f t="shared" si="83"/>
        <v>0</v>
      </c>
      <c r="X117" s="10">
        <f t="shared" si="83"/>
        <v>0</v>
      </c>
      <c r="Y117" s="10">
        <f t="shared" si="83"/>
        <v>0</v>
      </c>
      <c r="Z117" s="10">
        <f t="shared" si="83"/>
        <v>0</v>
      </c>
      <c r="AA117" s="10">
        <f t="shared" si="83"/>
        <v>0</v>
      </c>
      <c r="AB117" s="10">
        <f t="shared" si="83"/>
        <v>7.1895424836601302E-2</v>
      </c>
      <c r="AC117" s="10">
        <f t="shared" si="83"/>
        <v>0.05</v>
      </c>
      <c r="AD117" s="10">
        <f t="shared" si="83"/>
        <v>5.4487179487179488E-2</v>
      </c>
      <c r="AE117" s="10">
        <f t="shared" si="83"/>
        <v>5.2287581699346407E-2</v>
      </c>
      <c r="AF117" s="10">
        <f t="shared" si="83"/>
        <v>4.3321299638989168E-2</v>
      </c>
      <c r="AG117" s="10">
        <f t="shared" si="83"/>
        <v>6.5134099616858232E-2</v>
      </c>
      <c r="AH117" s="10">
        <f t="shared" si="83"/>
        <v>7.3076923076923081E-2</v>
      </c>
      <c r="AI117" s="10">
        <f t="shared" si="83"/>
        <v>7.0038910505836577E-2</v>
      </c>
      <c r="AJ117" s="10">
        <f t="shared" si="83"/>
        <v>6.3414634146341464E-2</v>
      </c>
      <c r="AK117" s="10">
        <f t="shared" si="83"/>
        <v>8.6124401913875603E-2</v>
      </c>
      <c r="AL117" s="10">
        <f t="shared" si="83"/>
        <v>0.11363636363636363</v>
      </c>
      <c r="AM117" s="10">
        <f t="shared" si="83"/>
        <v>0.11258278145695365</v>
      </c>
      <c r="AN117" s="10">
        <f t="shared" si="83"/>
        <v>0.10975609756097561</v>
      </c>
      <c r="AO117" s="10">
        <f t="shared" si="83"/>
        <v>7.0038910505836577E-2</v>
      </c>
      <c r="AP117" s="10">
        <f t="shared" si="83"/>
        <v>6.9672131147540978E-2</v>
      </c>
      <c r="AQ117" s="10">
        <f t="shared" si="83"/>
        <v>0.1078838174273859</v>
      </c>
      <c r="AR117" s="10">
        <f t="shared" si="83"/>
        <v>8.9147286821705432E-2</v>
      </c>
      <c r="AS117" s="10">
        <f t="shared" si="83"/>
        <v>0.11969111969111969</v>
      </c>
      <c r="AT117" s="10">
        <f t="shared" si="83"/>
        <v>9.6296296296296297E-2</v>
      </c>
      <c r="AU117" s="10">
        <f t="shared" si="83"/>
        <v>6.6079295154185022E-2</v>
      </c>
      <c r="AV117" s="10">
        <f t="shared" si="83"/>
        <v>7.2796934865900387E-2</v>
      </c>
      <c r="AW117" s="10">
        <f t="shared" si="83"/>
        <v>7.4999999999999997E-2</v>
      </c>
      <c r="AX117" s="10">
        <f t="shared" si="83"/>
        <v>0.12162162162162163</v>
      </c>
      <c r="AY117" s="10">
        <f t="shared" si="83"/>
        <v>8.0459770114942528E-2</v>
      </c>
      <c r="AZ117" s="10">
        <f t="shared" si="83"/>
        <v>0.10469314079422383</v>
      </c>
      <c r="BA117" s="10">
        <f t="shared" si="83"/>
        <v>6.569343065693431E-2</v>
      </c>
      <c r="BB117" s="10">
        <f t="shared" si="83"/>
        <v>7.3684210526315783E-2</v>
      </c>
      <c r="BC117" s="10">
        <f t="shared" si="83"/>
        <v>8.2758620689655171E-2</v>
      </c>
      <c r="BD117" s="10">
        <f t="shared" si="83"/>
        <v>0.10820895522388059</v>
      </c>
      <c r="BE117" s="10">
        <f t="shared" si="83"/>
        <v>0.12857142857142856</v>
      </c>
      <c r="BF117" s="10">
        <f t="shared" si="83"/>
        <v>0.11552346570397112</v>
      </c>
      <c r="BG117" s="10">
        <f t="shared" si="83"/>
        <v>8.8461538461538466E-2</v>
      </c>
      <c r="BH117" s="10">
        <f t="shared" si="82"/>
        <v>9.0909090909090912E-2</v>
      </c>
      <c r="BI117" s="10">
        <f t="shared" si="82"/>
        <v>6.7729083665338641E-2</v>
      </c>
    </row>
    <row r="118" spans="1:67" x14ac:dyDescent="0.35">
      <c r="A118" s="1" t="s">
        <v>95</v>
      </c>
      <c r="B118" s="10">
        <f t="shared" ref="B118:BG118" si="84">B28/B8</f>
        <v>0.96407607419582064</v>
      </c>
      <c r="C118" s="10">
        <f t="shared" si="84"/>
        <v>0.95963835970293832</v>
      </c>
      <c r="D118" s="10">
        <f t="shared" si="84"/>
        <v>0.95771878072763028</v>
      </c>
      <c r="E118" s="10">
        <f t="shared" si="84"/>
        <v>0.95925414364640882</v>
      </c>
      <c r="F118" s="10">
        <f t="shared" si="84"/>
        <v>0.96106804478897501</v>
      </c>
      <c r="G118" s="10">
        <f t="shared" si="84"/>
        <v>0.96085011185682323</v>
      </c>
      <c r="H118" s="10">
        <f t="shared" si="84"/>
        <v>0.95443645083932849</v>
      </c>
      <c r="I118" s="10">
        <f t="shared" si="84"/>
        <v>0.95015241169087328</v>
      </c>
      <c r="J118" s="10">
        <f t="shared" si="84"/>
        <v>0.94722753346080302</v>
      </c>
      <c r="K118" s="10">
        <f t="shared" si="84"/>
        <v>0.93465272591486181</v>
      </c>
      <c r="L118" s="10">
        <f t="shared" si="84"/>
        <v>0.93159865957027399</v>
      </c>
      <c r="M118" s="10">
        <f t="shared" si="84"/>
        <v>0.92146803472770322</v>
      </c>
      <c r="N118" s="10">
        <f t="shared" si="84"/>
        <v>0.92018779342723001</v>
      </c>
      <c r="O118" s="10">
        <f t="shared" si="84"/>
        <v>0.91624895572263998</v>
      </c>
      <c r="P118" s="10">
        <f t="shared" si="84"/>
        <v>0.9077985377741673</v>
      </c>
      <c r="Q118" s="10">
        <f t="shared" si="84"/>
        <v>0.90638747140594755</v>
      </c>
      <c r="R118" s="10">
        <f t="shared" si="84"/>
        <v>0.89398824198748339</v>
      </c>
      <c r="S118" s="10">
        <f t="shared" si="84"/>
        <v>0.89128773404661832</v>
      </c>
      <c r="T118" s="10">
        <f t="shared" si="84"/>
        <v>0.88561320754716977</v>
      </c>
      <c r="U118" s="10">
        <f t="shared" si="84"/>
        <v>0.87843336724313326</v>
      </c>
      <c r="V118" s="10">
        <f t="shared" si="84"/>
        <v>0.87192307692307691</v>
      </c>
      <c r="W118" s="10">
        <f t="shared" si="84"/>
        <v>0.85936599423631121</v>
      </c>
      <c r="X118" s="10">
        <f t="shared" si="84"/>
        <v>0.8467977418726883</v>
      </c>
      <c r="Y118" s="10">
        <f t="shared" si="84"/>
        <v>0.84750254841997963</v>
      </c>
      <c r="Z118" s="10">
        <f t="shared" si="84"/>
        <v>0.84867877786952928</v>
      </c>
      <c r="AA118" s="10">
        <f t="shared" si="84"/>
        <v>0.83778625954198471</v>
      </c>
      <c r="AB118" s="10">
        <f t="shared" si="84"/>
        <v>0.83158813263525311</v>
      </c>
      <c r="AC118" s="10">
        <f t="shared" si="84"/>
        <v>0.83134872417982986</v>
      </c>
      <c r="AD118" s="10">
        <f t="shared" si="84"/>
        <v>0.83566591422121894</v>
      </c>
      <c r="AE118" s="10">
        <f t="shared" si="84"/>
        <v>0.81888204225352113</v>
      </c>
      <c r="AF118" s="10">
        <f t="shared" si="84"/>
        <v>0.81847426470588236</v>
      </c>
      <c r="AG118" s="10">
        <f t="shared" si="84"/>
        <v>0.8128354725787631</v>
      </c>
      <c r="AH118" s="10">
        <f t="shared" si="84"/>
        <v>0.79807692307692313</v>
      </c>
      <c r="AI118" s="10">
        <f t="shared" si="84"/>
        <v>0.80124063065391571</v>
      </c>
      <c r="AJ118" s="10">
        <f t="shared" si="84"/>
        <v>0.81222842954686525</v>
      </c>
      <c r="AK118" s="10">
        <f t="shared" si="84"/>
        <v>0.79261637239165328</v>
      </c>
      <c r="AL118" s="10">
        <f t="shared" si="84"/>
        <v>0.80068143100511069</v>
      </c>
      <c r="AM118" s="10">
        <f t="shared" si="84"/>
        <v>0.79060402684563758</v>
      </c>
      <c r="AN118" s="10">
        <f t="shared" si="84"/>
        <v>0.79739711572282801</v>
      </c>
      <c r="AO118" s="10">
        <f t="shared" si="84"/>
        <v>0.79974543911752227</v>
      </c>
      <c r="AP118" s="10">
        <f t="shared" si="84"/>
        <v>0.8102466793168881</v>
      </c>
      <c r="AQ118" s="10">
        <f t="shared" si="84"/>
        <v>0.7918946301925025</v>
      </c>
      <c r="AR118" s="10">
        <f t="shared" si="84"/>
        <v>0.78766430738119309</v>
      </c>
      <c r="AS118" s="10">
        <f t="shared" si="84"/>
        <v>0.78650761003702185</v>
      </c>
      <c r="AT118" s="10">
        <f t="shared" si="84"/>
        <v>0.79900904782421367</v>
      </c>
      <c r="AU118" s="10">
        <f t="shared" si="84"/>
        <v>0.80074939387260302</v>
      </c>
      <c r="AV118" s="10">
        <f t="shared" si="84"/>
        <v>0.77900927391992758</v>
      </c>
      <c r="AW118" s="10">
        <f t="shared" si="84"/>
        <v>0.76996115666810527</v>
      </c>
      <c r="AX118" s="10">
        <f t="shared" si="84"/>
        <v>0.76363636363636367</v>
      </c>
      <c r="AY118" s="10">
        <f t="shared" si="84"/>
        <v>0.75239234449760761</v>
      </c>
      <c r="AZ118" s="10">
        <f t="shared" si="84"/>
        <v>0.75341906511532963</v>
      </c>
      <c r="BA118" s="10">
        <f t="shared" si="84"/>
        <v>0.75352544451256898</v>
      </c>
      <c r="BB118" s="10">
        <f t="shared" si="84"/>
        <v>0.73468567985539268</v>
      </c>
      <c r="BC118" s="10">
        <f t="shared" si="84"/>
        <v>0.7473323937990739</v>
      </c>
      <c r="BD118" s="10">
        <f t="shared" si="84"/>
        <v>0.74780509218612823</v>
      </c>
      <c r="BE118" s="10">
        <f t="shared" si="84"/>
        <v>0.73296500920810315</v>
      </c>
      <c r="BF118" s="10">
        <f t="shared" si="84"/>
        <v>0.73819326713489952</v>
      </c>
      <c r="BG118" s="10">
        <f t="shared" si="84"/>
        <v>0.73836784409257006</v>
      </c>
      <c r="BH118" s="10">
        <f t="shared" si="82"/>
        <v>0.71358944954128445</v>
      </c>
      <c r="BI118" s="10">
        <f t="shared" si="82"/>
        <v>0.69469598965071155</v>
      </c>
    </row>
    <row r="119" spans="1:67" s="9" customFormat="1" x14ac:dyDescent="0.35">
      <c r="A119" s="9" t="s">
        <v>80</v>
      </c>
      <c r="B119" s="19">
        <f t="shared" ref="B119:BG119" si="85">B29/B9</f>
        <v>0.30349596619285441</v>
      </c>
      <c r="C119" s="19">
        <f t="shared" si="85"/>
        <v>0.29675425038639874</v>
      </c>
      <c r="D119" s="19">
        <f t="shared" si="85"/>
        <v>0.30330592968340037</v>
      </c>
      <c r="E119" s="19">
        <f t="shared" si="85"/>
        <v>0.31806974286720674</v>
      </c>
      <c r="F119" s="19">
        <f t="shared" si="85"/>
        <v>0.31752362785051591</v>
      </c>
      <c r="G119" s="19">
        <f t="shared" si="85"/>
        <v>0.32920660276890307</v>
      </c>
      <c r="H119" s="19">
        <f t="shared" si="85"/>
        <v>0.34029068784857192</v>
      </c>
      <c r="I119" s="19">
        <f t="shared" si="85"/>
        <v>0.34011090573012936</v>
      </c>
      <c r="J119" s="19">
        <f t="shared" si="85"/>
        <v>0.34647044150661011</v>
      </c>
      <c r="K119" s="19">
        <f t="shared" si="85"/>
        <v>0.35308682733575436</v>
      </c>
      <c r="L119" s="19">
        <f t="shared" si="85"/>
        <v>0.35757078375051293</v>
      </c>
      <c r="M119" s="19">
        <f t="shared" si="85"/>
        <v>0.37041121789821962</v>
      </c>
      <c r="N119" s="19">
        <f t="shared" si="85"/>
        <v>0.37860742098030231</v>
      </c>
      <c r="O119" s="19">
        <f t="shared" si="85"/>
        <v>0.38728800840462252</v>
      </c>
      <c r="P119" s="19">
        <f t="shared" si="85"/>
        <v>0.39647058823529413</v>
      </c>
      <c r="Q119" s="19">
        <f t="shared" si="85"/>
        <v>0.40316814256641548</v>
      </c>
      <c r="R119" s="19">
        <f t="shared" si="85"/>
        <v>0.40940804535048514</v>
      </c>
      <c r="S119" s="19">
        <f t="shared" si="85"/>
        <v>0.42109445356783387</v>
      </c>
      <c r="T119" s="19">
        <f t="shared" si="85"/>
        <v>0.43003412969283278</v>
      </c>
      <c r="U119" s="19">
        <f t="shared" si="85"/>
        <v>0.42909890474610024</v>
      </c>
      <c r="V119" s="19">
        <f t="shared" si="85"/>
        <v>0.43804101282229319</v>
      </c>
      <c r="W119" s="19">
        <f t="shared" si="85"/>
        <v>0.44002195992314025</v>
      </c>
      <c r="X119" s="19">
        <f t="shared" si="85"/>
        <v>0.44492911668484186</v>
      </c>
      <c r="Y119" s="19">
        <f t="shared" si="85"/>
        <v>0.45063973063973062</v>
      </c>
      <c r="Z119" s="19">
        <f t="shared" si="85"/>
        <v>0.45276799422017522</v>
      </c>
      <c r="AA119" s="19">
        <f t="shared" si="85"/>
        <v>0.45964960058097315</v>
      </c>
      <c r="AB119" s="19">
        <f t="shared" si="85"/>
        <v>0.45983963344788087</v>
      </c>
      <c r="AC119" s="19">
        <f t="shared" si="85"/>
        <v>0.45866482186094776</v>
      </c>
      <c r="AD119" s="19">
        <f t="shared" si="85"/>
        <v>0.46227841143328297</v>
      </c>
      <c r="AE119" s="19">
        <f t="shared" si="85"/>
        <v>0.45969428053709982</v>
      </c>
      <c r="AF119" s="19">
        <f t="shared" si="85"/>
        <v>0.46227179560512893</v>
      </c>
      <c r="AG119" s="19">
        <f t="shared" si="85"/>
        <v>0.46129954644054427</v>
      </c>
      <c r="AH119" s="19">
        <f t="shared" si="85"/>
        <v>0.46717367685860622</v>
      </c>
      <c r="AI119" s="19">
        <f t="shared" si="85"/>
        <v>0.46965433016513569</v>
      </c>
      <c r="AJ119" s="19">
        <f t="shared" si="85"/>
        <v>0.46854554604932058</v>
      </c>
      <c r="AK119" s="19">
        <f t="shared" si="85"/>
        <v>0.46890578265204386</v>
      </c>
      <c r="AL119" s="19">
        <f t="shared" si="85"/>
        <v>0.46771544099064949</v>
      </c>
      <c r="AM119" s="19">
        <f t="shared" si="85"/>
        <v>0.46999740798341111</v>
      </c>
      <c r="AN119" s="19">
        <f t="shared" si="85"/>
        <v>0.46526302234241196</v>
      </c>
      <c r="AO119" s="19">
        <f t="shared" si="85"/>
        <v>0.47958123883511278</v>
      </c>
      <c r="AP119" s="19">
        <f t="shared" si="85"/>
        <v>0.48035563082133786</v>
      </c>
      <c r="AQ119" s="19">
        <f t="shared" si="85"/>
        <v>0.47915484349762083</v>
      </c>
      <c r="AR119" s="19">
        <f t="shared" si="85"/>
        <v>0.47563414855895991</v>
      </c>
      <c r="AS119" s="19">
        <f t="shared" si="85"/>
        <v>0.4773228057289754</v>
      </c>
      <c r="AT119" s="19">
        <f t="shared" si="85"/>
        <v>0.46968202526889297</v>
      </c>
      <c r="AU119" s="19">
        <f t="shared" si="85"/>
        <v>0.47322897569689276</v>
      </c>
      <c r="AV119" s="19">
        <f t="shared" si="85"/>
        <v>0.47807884090695268</v>
      </c>
      <c r="AW119" s="19">
        <f t="shared" si="85"/>
        <v>0.48168948711998144</v>
      </c>
      <c r="AX119" s="19">
        <f t="shared" si="85"/>
        <v>0.4828897338403042</v>
      </c>
      <c r="AY119" s="19">
        <f t="shared" si="85"/>
        <v>0.48500325006964434</v>
      </c>
      <c r="AZ119" s="19">
        <f t="shared" si="85"/>
        <v>0.48318928673188338</v>
      </c>
      <c r="BA119" s="19">
        <f t="shared" si="85"/>
        <v>0.47446378763104741</v>
      </c>
      <c r="BB119" s="19">
        <f t="shared" si="85"/>
        <v>0.47841080188450141</v>
      </c>
      <c r="BC119" s="19">
        <f t="shared" si="85"/>
        <v>0.47920319501266317</v>
      </c>
      <c r="BD119" s="19">
        <f t="shared" si="85"/>
        <v>0.48094288114237715</v>
      </c>
      <c r="BE119" s="19">
        <f t="shared" si="85"/>
        <v>0.48825974025974028</v>
      </c>
      <c r="BF119" s="19">
        <f t="shared" si="85"/>
        <v>0.48644708423326133</v>
      </c>
      <c r="BG119" s="19">
        <f t="shared" si="85"/>
        <v>0.48797048759623612</v>
      </c>
      <c r="BH119" s="19">
        <f t="shared" si="82"/>
        <v>0.48532302035123315</v>
      </c>
      <c r="BI119" s="19">
        <f t="shared" si="82"/>
        <v>0.4812692284490559</v>
      </c>
    </row>
    <row r="120" spans="1:67" x14ac:dyDescent="0.35">
      <c r="A120" s="1" t="s">
        <v>65</v>
      </c>
      <c r="B120" s="10">
        <f t="shared" ref="B120:BG121" si="86">B30/B10</f>
        <v>0.36323851203501095</v>
      </c>
      <c r="C120" s="10">
        <f t="shared" si="86"/>
        <v>0.35714285714285715</v>
      </c>
      <c r="D120" s="10">
        <f t="shared" si="86"/>
        <v>0.41438356164383561</v>
      </c>
      <c r="E120" s="10">
        <f t="shared" si="86"/>
        <v>0.43579766536964981</v>
      </c>
      <c r="F120" s="10">
        <f t="shared" si="86"/>
        <v>0.47098214285714285</v>
      </c>
      <c r="G120" s="10">
        <f t="shared" si="86"/>
        <v>0.46370967741935482</v>
      </c>
      <c r="H120" s="10">
        <f t="shared" si="86"/>
        <v>0.53589743589743588</v>
      </c>
      <c r="I120" s="10">
        <f t="shared" si="86"/>
        <v>0.51030927835051543</v>
      </c>
      <c r="J120" s="10">
        <f t="shared" si="86"/>
        <v>0.45473684210526316</v>
      </c>
      <c r="K120" s="10">
        <f t="shared" si="86"/>
        <v>0.44917582417582419</v>
      </c>
      <c r="L120" s="10">
        <f t="shared" si="86"/>
        <v>0.45853658536585368</v>
      </c>
      <c r="M120" s="10">
        <f t="shared" si="86"/>
        <v>0.46464646464646464</v>
      </c>
      <c r="N120" s="10">
        <f t="shared" si="86"/>
        <v>0.46321070234113715</v>
      </c>
      <c r="O120" s="10">
        <f t="shared" si="86"/>
        <v>0.4106830122591944</v>
      </c>
      <c r="P120" s="10">
        <f t="shared" si="86"/>
        <v>0.44716242661448141</v>
      </c>
      <c r="Q120" s="10">
        <f t="shared" si="86"/>
        <v>0.45003872966692487</v>
      </c>
      <c r="R120" s="10">
        <f t="shared" si="86"/>
        <v>0.46220095693779906</v>
      </c>
      <c r="S120" s="10">
        <f t="shared" si="86"/>
        <v>0.47942583732057414</v>
      </c>
      <c r="T120" s="10">
        <f t="shared" si="86"/>
        <v>0.43606998654104978</v>
      </c>
      <c r="U120" s="10">
        <f t="shared" si="86"/>
        <v>0.42554410080183275</v>
      </c>
      <c r="V120" s="10">
        <f t="shared" si="86"/>
        <v>0.39598629466470875</v>
      </c>
      <c r="W120" s="10">
        <f t="shared" si="86"/>
        <v>0.37631366208569117</v>
      </c>
      <c r="X120" s="10">
        <f t="shared" si="86"/>
        <v>0.43090315560391729</v>
      </c>
      <c r="Y120" s="10">
        <f t="shared" si="86"/>
        <v>0.45057610673135234</v>
      </c>
      <c r="Z120" s="10">
        <f t="shared" si="86"/>
        <v>0.45726762320648784</v>
      </c>
      <c r="AA120" s="10">
        <f t="shared" si="86"/>
        <v>0.44421906693711966</v>
      </c>
      <c r="AB120" s="10">
        <f t="shared" si="86"/>
        <v>0.42142857142857143</v>
      </c>
      <c r="AC120" s="10">
        <f t="shared" si="86"/>
        <v>0.44242973708068906</v>
      </c>
      <c r="AD120" s="10">
        <f t="shared" si="86"/>
        <v>0.45769540692989524</v>
      </c>
      <c r="AE120" s="10">
        <f t="shared" si="86"/>
        <v>0.40116279069767441</v>
      </c>
      <c r="AF120" s="10">
        <f t="shared" si="86"/>
        <v>0.40855803048065653</v>
      </c>
      <c r="AG120" s="10">
        <f t="shared" si="86"/>
        <v>0.41060903732809428</v>
      </c>
      <c r="AH120" s="10">
        <f t="shared" si="86"/>
        <v>0.45054095826893353</v>
      </c>
      <c r="AI120" s="10">
        <f t="shared" si="86"/>
        <v>0.47645951035781542</v>
      </c>
      <c r="AJ120" s="10">
        <f t="shared" si="86"/>
        <v>0.42307692307692307</v>
      </c>
      <c r="AK120" s="10">
        <f t="shared" si="86"/>
        <v>0.47871116225546606</v>
      </c>
      <c r="AL120" s="10">
        <f t="shared" si="86"/>
        <v>0.47989623865110248</v>
      </c>
      <c r="AM120" s="10">
        <f t="shared" si="86"/>
        <v>0.50954478707782669</v>
      </c>
      <c r="AN120" s="10">
        <f t="shared" si="86"/>
        <v>0.46794871794871795</v>
      </c>
      <c r="AO120" s="10">
        <f t="shared" si="86"/>
        <v>0.46075715604801476</v>
      </c>
      <c r="AP120" s="10">
        <f t="shared" si="86"/>
        <v>0.44333570919458304</v>
      </c>
      <c r="AQ120" s="10">
        <f t="shared" si="86"/>
        <v>0.4581245526127416</v>
      </c>
      <c r="AR120" s="10">
        <f t="shared" si="86"/>
        <v>0.44661654135338347</v>
      </c>
      <c r="AS120" s="10">
        <f t="shared" si="86"/>
        <v>0.46413502109704641</v>
      </c>
      <c r="AT120" s="10">
        <f t="shared" si="86"/>
        <v>0.4804832713754647</v>
      </c>
      <c r="AU120" s="10">
        <f t="shared" si="86"/>
        <v>0.44477911646586343</v>
      </c>
      <c r="AV120" s="10">
        <f t="shared" si="86"/>
        <v>0.4345594525235244</v>
      </c>
      <c r="AW120" s="10">
        <f t="shared" si="86"/>
        <v>0.38389788905252825</v>
      </c>
      <c r="AX120" s="10">
        <f t="shared" si="86"/>
        <v>0.39711033274956214</v>
      </c>
      <c r="AY120" s="10">
        <f t="shared" si="86"/>
        <v>0.45147058823529412</v>
      </c>
      <c r="AZ120" s="10">
        <f t="shared" si="86"/>
        <v>0.44358833241607043</v>
      </c>
      <c r="BA120" s="10">
        <f t="shared" si="86"/>
        <v>0.44834063869755791</v>
      </c>
      <c r="BB120" s="10">
        <f t="shared" si="86"/>
        <v>0.47685834502103785</v>
      </c>
      <c r="BC120" s="10">
        <f t="shared" si="86"/>
        <v>0.45093062605752959</v>
      </c>
      <c r="BD120" s="10">
        <f t="shared" si="86"/>
        <v>0.46608527131782945</v>
      </c>
      <c r="BE120" s="10">
        <f t="shared" si="86"/>
        <v>0.44069640914036995</v>
      </c>
      <c r="BF120" s="10">
        <f t="shared" si="86"/>
        <v>0.46045918367346939</v>
      </c>
      <c r="BG120" s="10">
        <f t="shared" si="86"/>
        <v>0.48985115020297698</v>
      </c>
      <c r="BH120" s="10">
        <f t="shared" si="82"/>
        <v>0.45264452644526443</v>
      </c>
      <c r="BI120" s="10">
        <f t="shared" si="82"/>
        <v>0.46378174976481656</v>
      </c>
    </row>
    <row r="121" spans="1:67" x14ac:dyDescent="0.35">
      <c r="A121" s="1" t="s">
        <v>11</v>
      </c>
      <c r="B121" s="10">
        <f t="shared" si="86"/>
        <v>0.2997823721436344</v>
      </c>
      <c r="C121" s="10">
        <f t="shared" si="86"/>
        <v>0.29272760578860596</v>
      </c>
      <c r="D121" s="10">
        <f t="shared" si="86"/>
        <v>0.29732718894009219</v>
      </c>
      <c r="E121" s="10">
        <f t="shared" si="86"/>
        <v>0.31248847076185204</v>
      </c>
      <c r="F121" s="10">
        <f t="shared" si="86"/>
        <v>0.31132160577356788</v>
      </c>
      <c r="G121" s="10">
        <f t="shared" si="86"/>
        <v>0.3246145374449339</v>
      </c>
      <c r="H121" s="10">
        <f t="shared" si="86"/>
        <v>0.33362460678084588</v>
      </c>
      <c r="I121" s="10">
        <f t="shared" si="86"/>
        <v>0.33463293239319786</v>
      </c>
      <c r="J121" s="10">
        <f t="shared" si="86"/>
        <v>0.34201869806094182</v>
      </c>
      <c r="K121" s="10">
        <f t="shared" si="86"/>
        <v>0.34694415173867227</v>
      </c>
      <c r="L121" s="10">
        <f t="shared" si="86"/>
        <v>0.35220397579948143</v>
      </c>
      <c r="M121" s="10">
        <f t="shared" si="86"/>
        <v>0.36578512396694213</v>
      </c>
      <c r="N121" s="10">
        <f t="shared" si="86"/>
        <v>0.37456</v>
      </c>
      <c r="O121" s="10">
        <f t="shared" si="86"/>
        <v>0.38509520682862769</v>
      </c>
      <c r="P121" s="10">
        <f t="shared" si="86"/>
        <v>0.39261245159368485</v>
      </c>
      <c r="Q121" s="10">
        <f t="shared" si="86"/>
        <v>0.39958555358200121</v>
      </c>
      <c r="R121" s="10">
        <f t="shared" si="86"/>
        <v>0.40621929368244608</v>
      </c>
      <c r="S121" s="10">
        <f t="shared" si="86"/>
        <v>0.41767608793180799</v>
      </c>
      <c r="T121" s="10">
        <f t="shared" si="86"/>
        <v>0.429620054475786</v>
      </c>
      <c r="U121" s="10">
        <f t="shared" si="86"/>
        <v>0.42937650952679129</v>
      </c>
      <c r="V121" s="10">
        <f t="shared" si="86"/>
        <v>0.44243353783231082</v>
      </c>
      <c r="W121" s="10">
        <f t="shared" si="86"/>
        <v>0.44815311597193563</v>
      </c>
      <c r="X121" s="10">
        <f t="shared" si="86"/>
        <v>0.44620723847297966</v>
      </c>
      <c r="Y121" s="10">
        <f t="shared" si="86"/>
        <v>0.45064481722098321</v>
      </c>
      <c r="Z121" s="10">
        <f t="shared" si="86"/>
        <v>0.45241688166285354</v>
      </c>
      <c r="AA121" s="10">
        <f t="shared" si="86"/>
        <v>0.46075998637668469</v>
      </c>
      <c r="AB121" s="10">
        <f t="shared" si="86"/>
        <v>0.46219304643812303</v>
      </c>
      <c r="AC121" s="10">
        <f t="shared" si="86"/>
        <v>0.45960071077662801</v>
      </c>
      <c r="AD121" s="10">
        <f t="shared" si="86"/>
        <v>0.46255463817387082</v>
      </c>
      <c r="AE121" s="10">
        <f t="shared" si="86"/>
        <v>0.46423028785982479</v>
      </c>
      <c r="AF121" s="10">
        <f t="shared" si="86"/>
        <v>0.46702641000363204</v>
      </c>
      <c r="AG121" s="10">
        <f t="shared" si="86"/>
        <v>0.46542624087007517</v>
      </c>
      <c r="AH121" s="10">
        <f t="shared" si="86"/>
        <v>0.46836706404214029</v>
      </c>
      <c r="AI121" s="10">
        <f t="shared" si="86"/>
        <v>0.46924765066681673</v>
      </c>
      <c r="AJ121" s="10">
        <f t="shared" si="86"/>
        <v>0.47130655278259709</v>
      </c>
      <c r="AK121" s="10">
        <f t="shared" si="86"/>
        <v>0.46834442321628567</v>
      </c>
      <c r="AL121" s="10">
        <f t="shared" si="86"/>
        <v>0.46709171813774325</v>
      </c>
      <c r="AM121" s="10">
        <f t="shared" si="86"/>
        <v>0.46817164937970307</v>
      </c>
      <c r="AN121" s="10">
        <f t="shared" si="86"/>
        <v>0.46515060038907896</v>
      </c>
      <c r="AO121" s="10">
        <f t="shared" si="86"/>
        <v>0.48046807029754657</v>
      </c>
      <c r="AP121" s="10">
        <f t="shared" si="86"/>
        <v>0.48269343295674483</v>
      </c>
      <c r="AQ121" s="10">
        <f t="shared" si="86"/>
        <v>0.48052068805206882</v>
      </c>
      <c r="AR121" s="10">
        <f t="shared" si="86"/>
        <v>0.47750145151925683</v>
      </c>
      <c r="AS121" s="10">
        <f t="shared" si="86"/>
        <v>0.47808146026506143</v>
      </c>
      <c r="AT121" s="10">
        <f t="shared" si="86"/>
        <v>0.46910709868909228</v>
      </c>
      <c r="AU121" s="10">
        <f t="shared" si="86"/>
        <v>0.47462642402722294</v>
      </c>
      <c r="AV121" s="10">
        <f t="shared" si="86"/>
        <v>0.48061127980486834</v>
      </c>
      <c r="AW121" s="10">
        <f t="shared" si="86"/>
        <v>0.49190075866311256</v>
      </c>
      <c r="AX121" s="10">
        <f t="shared" si="86"/>
        <v>0.49278069466882068</v>
      </c>
      <c r="AY121" s="10">
        <f t="shared" si="86"/>
        <v>0.48851164221971483</v>
      </c>
      <c r="AZ121" s="10">
        <f t="shared" si="86"/>
        <v>0.48692895379658024</v>
      </c>
      <c r="BA121" s="10">
        <f t="shared" si="86"/>
        <v>0.47663697452726989</v>
      </c>
      <c r="BB121" s="10">
        <f t="shared" si="86"/>
        <v>0.47852632677555706</v>
      </c>
      <c r="BC121" s="10">
        <f t="shared" si="86"/>
        <v>0.48093023255813955</v>
      </c>
      <c r="BD121" s="10">
        <f t="shared" si="86"/>
        <v>0.48179396092362342</v>
      </c>
      <c r="BE121" s="10">
        <f t="shared" si="86"/>
        <v>0.49064426381539467</v>
      </c>
      <c r="BF121" s="10">
        <f t="shared" si="86"/>
        <v>0.487595850248083</v>
      </c>
      <c r="BG121" s="10">
        <f t="shared" si="86"/>
        <v>0.48789312552184805</v>
      </c>
      <c r="BH121" s="10">
        <f t="shared" si="82"/>
        <v>0.48709893048128344</v>
      </c>
      <c r="BI121" s="10">
        <f t="shared" si="82"/>
        <v>0.48246744875596237</v>
      </c>
    </row>
    <row r="122" spans="1:67" s="14" customFormat="1" x14ac:dyDescent="0.35">
      <c r="A122" s="16" t="s">
        <v>12</v>
      </c>
      <c r="B122" s="15">
        <f t="shared" ref="B122:BG122" si="87">B32/B12</f>
        <v>0.55434782608695654</v>
      </c>
      <c r="C122" s="15">
        <f t="shared" si="87"/>
        <v>0.60591133004926112</v>
      </c>
      <c r="D122" s="15">
        <f t="shared" si="87"/>
        <v>0.55000000000000004</v>
      </c>
      <c r="E122" s="15">
        <f t="shared" si="87"/>
        <v>0.56387665198237891</v>
      </c>
      <c r="F122" s="15">
        <f t="shared" si="87"/>
        <v>0.59304703476482623</v>
      </c>
      <c r="G122" s="15">
        <f t="shared" si="87"/>
        <v>0.61128526645768022</v>
      </c>
      <c r="H122" s="15">
        <f t="shared" si="87"/>
        <v>0.63453815261044177</v>
      </c>
      <c r="I122" s="15">
        <f t="shared" si="87"/>
        <v>0.63138686131386856</v>
      </c>
      <c r="J122" s="15">
        <f t="shared" si="87"/>
        <v>0.61330935251798557</v>
      </c>
      <c r="K122" s="15">
        <f t="shared" si="87"/>
        <v>0.63902439024390245</v>
      </c>
      <c r="L122" s="15">
        <f t="shared" si="87"/>
        <v>0.63181148748159055</v>
      </c>
      <c r="M122" s="15">
        <f t="shared" si="87"/>
        <v>0.63977746870653684</v>
      </c>
      <c r="N122" s="15">
        <f t="shared" si="87"/>
        <v>0.65189873417721522</v>
      </c>
      <c r="O122" s="15">
        <f t="shared" si="87"/>
        <v>0.67295597484276726</v>
      </c>
      <c r="P122" s="15">
        <f t="shared" si="87"/>
        <v>0.66067146282973621</v>
      </c>
      <c r="Q122" s="15">
        <f t="shared" si="87"/>
        <v>0.66391752577319585</v>
      </c>
      <c r="R122" s="15">
        <f t="shared" si="87"/>
        <v>0.66020408163265309</v>
      </c>
      <c r="S122" s="15">
        <f t="shared" si="87"/>
        <v>0.68105263157894735</v>
      </c>
      <c r="T122" s="15">
        <f t="shared" si="87"/>
        <v>0.69007490636704116</v>
      </c>
      <c r="U122" s="15">
        <f t="shared" si="87"/>
        <v>0.70961145194274033</v>
      </c>
      <c r="V122" s="15">
        <f t="shared" si="87"/>
        <v>0.72956730769230771</v>
      </c>
      <c r="W122" s="15">
        <f t="shared" si="87"/>
        <v>0.73232908458864432</v>
      </c>
      <c r="X122" s="15">
        <f t="shared" si="87"/>
        <v>0.75678866587957494</v>
      </c>
      <c r="Y122" s="15">
        <f t="shared" si="87"/>
        <v>0.74487179487179489</v>
      </c>
      <c r="Z122" s="15">
        <f t="shared" si="87"/>
        <v>0.74277854195323245</v>
      </c>
      <c r="AA122" s="15">
        <f t="shared" si="87"/>
        <v>0.75391180654338552</v>
      </c>
      <c r="AB122" s="15">
        <f t="shared" si="87"/>
        <v>0.7429837518463811</v>
      </c>
      <c r="AC122" s="15">
        <f t="shared" si="87"/>
        <v>0.75242718446601942</v>
      </c>
      <c r="AD122" s="15">
        <f t="shared" si="87"/>
        <v>0.76863354037267084</v>
      </c>
      <c r="AE122" s="15">
        <f t="shared" si="87"/>
        <v>0.74721780604133547</v>
      </c>
      <c r="AF122" s="15">
        <f t="shared" si="87"/>
        <v>0.77631578947368418</v>
      </c>
      <c r="AG122" s="15">
        <f t="shared" si="87"/>
        <v>0.7626339969372129</v>
      </c>
      <c r="AH122" s="15">
        <f t="shared" si="87"/>
        <v>0.74135090609555188</v>
      </c>
      <c r="AI122" s="15">
        <f t="shared" si="87"/>
        <v>0.7488721804511278</v>
      </c>
      <c r="AJ122" s="15">
        <f t="shared" si="87"/>
        <v>0.74007220216606495</v>
      </c>
      <c r="AK122" s="15">
        <f t="shared" si="87"/>
        <v>0.76791808873720135</v>
      </c>
      <c r="AL122" s="15">
        <f t="shared" si="87"/>
        <v>0.75082508250825086</v>
      </c>
      <c r="AM122" s="15">
        <f t="shared" si="87"/>
        <v>0.74791318864774625</v>
      </c>
      <c r="AN122" s="15">
        <f t="shared" si="87"/>
        <v>0.74536256323777406</v>
      </c>
      <c r="AO122" s="15">
        <f t="shared" si="87"/>
        <v>0.72746331236897277</v>
      </c>
      <c r="AP122" s="15">
        <f t="shared" si="87"/>
        <v>0.74368932038834956</v>
      </c>
      <c r="AQ122" s="15">
        <f t="shared" si="87"/>
        <v>0.76324324324324322</v>
      </c>
      <c r="AR122" s="15">
        <f t="shared" si="87"/>
        <v>0.78270509977827052</v>
      </c>
      <c r="AS122" s="15">
        <f t="shared" si="87"/>
        <v>0.77439024390243905</v>
      </c>
      <c r="AT122" s="15">
        <f t="shared" si="87"/>
        <v>0.77083333333333337</v>
      </c>
      <c r="AU122" s="15">
        <f t="shared" si="87"/>
        <v>0.7591006423982869</v>
      </c>
      <c r="AV122" s="15">
        <f t="shared" si="87"/>
        <v>0.76609442060085842</v>
      </c>
      <c r="AW122" s="15">
        <f t="shared" si="87"/>
        <v>0.77065111758989313</v>
      </c>
      <c r="AX122" s="15">
        <f t="shared" si="87"/>
        <v>0.77178423236514526</v>
      </c>
      <c r="AY122" s="15">
        <f t="shared" si="87"/>
        <v>0.78852284803400641</v>
      </c>
      <c r="AZ122" s="15">
        <f t="shared" si="87"/>
        <v>0.76567656765676573</v>
      </c>
      <c r="BA122" s="15">
        <f t="shared" si="87"/>
        <v>0.7694840834248079</v>
      </c>
      <c r="BB122" s="15">
        <f t="shared" si="87"/>
        <v>0.75672877846790887</v>
      </c>
      <c r="BC122" s="15">
        <f t="shared" si="87"/>
        <v>0.76293103448275867</v>
      </c>
      <c r="BD122" s="15">
        <f t="shared" si="87"/>
        <v>0.78455790784557911</v>
      </c>
      <c r="BE122" s="15">
        <f t="shared" si="87"/>
        <v>0.78450363196125905</v>
      </c>
      <c r="BF122" s="15">
        <f t="shared" si="87"/>
        <v>0.76617480136208849</v>
      </c>
      <c r="BG122" s="15">
        <f t="shared" si="87"/>
        <v>0.79072532699167652</v>
      </c>
      <c r="BH122" s="15">
        <f t="shared" si="82"/>
        <v>0.76647564469914042</v>
      </c>
      <c r="BI122" s="15">
        <f t="shared" si="82"/>
        <v>0.77286135693215341</v>
      </c>
    </row>
    <row r="123" spans="1:67" x14ac:dyDescent="0.35">
      <c r="A123" s="1" t="s">
        <v>67</v>
      </c>
      <c r="B123" s="10">
        <f t="shared" ref="B123:BG123" si="88">B33/B13</f>
        <v>0.28985302430751836</v>
      </c>
      <c r="C123" s="10">
        <f t="shared" si="88"/>
        <v>0.2806316590563166</v>
      </c>
      <c r="D123" s="10">
        <f t="shared" si="88"/>
        <v>0.28664745437079731</v>
      </c>
      <c r="E123" s="10">
        <f t="shared" si="88"/>
        <v>0.30150173276857911</v>
      </c>
      <c r="F123" s="10">
        <f t="shared" si="88"/>
        <v>0.29832012080030201</v>
      </c>
      <c r="G123" s="10">
        <f t="shared" si="88"/>
        <v>0.31144708423326134</v>
      </c>
      <c r="H123" s="10">
        <f t="shared" si="88"/>
        <v>0.31993422254704917</v>
      </c>
      <c r="I123" s="10">
        <f t="shared" si="88"/>
        <v>0.32050056487355522</v>
      </c>
      <c r="J123" s="10">
        <f t="shared" si="88"/>
        <v>0.32830120043652239</v>
      </c>
      <c r="K123" s="10">
        <f t="shared" si="88"/>
        <v>0.33027011974380394</v>
      </c>
      <c r="L123" s="10">
        <f t="shared" si="88"/>
        <v>0.33477182995133598</v>
      </c>
      <c r="M123" s="10">
        <f t="shared" si="88"/>
        <v>0.34847552939109039</v>
      </c>
      <c r="N123" s="10">
        <f t="shared" si="88"/>
        <v>0.35584970111016223</v>
      </c>
      <c r="O123" s="10">
        <f t="shared" si="88"/>
        <v>0.36500131706032135</v>
      </c>
      <c r="P123" s="10">
        <f t="shared" si="88"/>
        <v>0.37486104494203587</v>
      </c>
      <c r="Q123" s="10">
        <f t="shared" si="88"/>
        <v>0.38347989949748745</v>
      </c>
      <c r="R123" s="10">
        <f t="shared" si="88"/>
        <v>0.39096869064395562</v>
      </c>
      <c r="S123" s="10">
        <f t="shared" si="88"/>
        <v>0.40285511195356</v>
      </c>
      <c r="T123" s="10">
        <f t="shared" si="88"/>
        <v>0.41611227116010296</v>
      </c>
      <c r="U123" s="10">
        <f t="shared" si="88"/>
        <v>0.41655753040224508</v>
      </c>
      <c r="V123" s="10">
        <f t="shared" si="88"/>
        <v>0.42967748825288338</v>
      </c>
      <c r="W123" s="10">
        <f t="shared" si="88"/>
        <v>0.4349117218292749</v>
      </c>
      <c r="X123" s="10">
        <f t="shared" si="88"/>
        <v>0.43259328261657093</v>
      </c>
      <c r="Y123" s="10">
        <f t="shared" si="88"/>
        <v>0.43908092310793106</v>
      </c>
      <c r="Z123" s="10">
        <f t="shared" si="88"/>
        <v>0.44176423092450545</v>
      </c>
      <c r="AA123" s="10">
        <f t="shared" si="88"/>
        <v>0.4503778337531486</v>
      </c>
      <c r="AB123" s="10">
        <f t="shared" si="88"/>
        <v>0.45263475462590508</v>
      </c>
      <c r="AC123" s="10">
        <f t="shared" si="88"/>
        <v>0.44982717649600346</v>
      </c>
      <c r="AD123" s="10">
        <f t="shared" si="88"/>
        <v>0.45267221498044719</v>
      </c>
      <c r="AE123" s="10">
        <f t="shared" si="88"/>
        <v>0.4550294634549778</v>
      </c>
      <c r="AF123" s="10">
        <f t="shared" si="88"/>
        <v>0.45695151352799357</v>
      </c>
      <c r="AG123" s="10">
        <f t="shared" si="88"/>
        <v>0.45470614228899692</v>
      </c>
      <c r="AH123" s="10">
        <f t="shared" si="88"/>
        <v>0.45885930686252008</v>
      </c>
      <c r="AI123" s="10">
        <f t="shared" si="88"/>
        <v>0.45837717759850344</v>
      </c>
      <c r="AJ123" s="10">
        <f t="shared" si="88"/>
        <v>0.46098946784922396</v>
      </c>
      <c r="AK123" s="10">
        <f t="shared" si="88"/>
        <v>0.45631467141780307</v>
      </c>
      <c r="AL123" s="10">
        <f t="shared" si="88"/>
        <v>0.45519341222060755</v>
      </c>
      <c r="AM123" s="10">
        <f t="shared" si="88"/>
        <v>0.45633126059920859</v>
      </c>
      <c r="AN123" s="10">
        <f t="shared" si="88"/>
        <v>0.45354198686600533</v>
      </c>
      <c r="AO123" s="10">
        <f t="shared" si="88"/>
        <v>0.46977398565852774</v>
      </c>
      <c r="AP123" s="10">
        <f t="shared" si="88"/>
        <v>0.47000519186293482</v>
      </c>
      <c r="AQ123" s="10">
        <f t="shared" si="88"/>
        <v>0.4678163711440369</v>
      </c>
      <c r="AR123" s="10">
        <f t="shared" si="88"/>
        <v>0.46357381361934635</v>
      </c>
      <c r="AS123" s="10">
        <f t="shared" si="88"/>
        <v>0.46321692582207497</v>
      </c>
      <c r="AT123" s="10">
        <f t="shared" si="88"/>
        <v>0.45563536768125679</v>
      </c>
      <c r="AU123" s="10">
        <f t="shared" si="88"/>
        <v>0.46089024453290595</v>
      </c>
      <c r="AV123" s="10">
        <f t="shared" si="88"/>
        <v>0.46672234692279585</v>
      </c>
      <c r="AW123" s="10">
        <f t="shared" si="88"/>
        <v>0.47637859191514692</v>
      </c>
      <c r="AX123" s="10">
        <f t="shared" si="88"/>
        <v>0.47850774782424116</v>
      </c>
      <c r="AY123" s="10">
        <f t="shared" si="88"/>
        <v>0.47329848574661854</v>
      </c>
      <c r="AZ123" s="10">
        <f t="shared" si="88"/>
        <v>0.4731071350643683</v>
      </c>
      <c r="BA123" s="10">
        <f t="shared" si="88"/>
        <v>0.46204746800831237</v>
      </c>
      <c r="BB123" s="10">
        <f t="shared" si="88"/>
        <v>0.46375776226850579</v>
      </c>
      <c r="BC123" s="10">
        <f t="shared" si="88"/>
        <v>0.46672456845076538</v>
      </c>
      <c r="BD123" s="10">
        <f t="shared" si="88"/>
        <v>0.46766978446522978</v>
      </c>
      <c r="BE123" s="10">
        <f t="shared" si="88"/>
        <v>0.47677806341045414</v>
      </c>
      <c r="BF123" s="10">
        <f t="shared" si="88"/>
        <v>0.4730347078018392</v>
      </c>
      <c r="BG123" s="10">
        <f t="shared" si="88"/>
        <v>0.47302032235459007</v>
      </c>
      <c r="BH123" s="10">
        <f t="shared" si="82"/>
        <v>0.47342588697237414</v>
      </c>
      <c r="BI123" s="10">
        <f t="shared" si="82"/>
        <v>0.46919654893502294</v>
      </c>
    </row>
    <row r="125" spans="1:67" hidden="1" x14ac:dyDescent="0.35">
      <c r="A125" t="s">
        <v>99</v>
      </c>
      <c r="B125" s="1"/>
      <c r="C125" s="1"/>
      <c r="D125" s="1"/>
      <c r="E125" s="1"/>
      <c r="F125" s="1"/>
      <c r="G125" s="1"/>
      <c r="H125" s="1"/>
      <c r="I125" s="1"/>
      <c r="M125" s="12"/>
      <c r="N125" s="12"/>
      <c r="O125" s="12"/>
    </row>
    <row r="126" spans="1:67" hidden="1" x14ac:dyDescent="0.35">
      <c r="A126" t="s">
        <v>100</v>
      </c>
      <c r="B126" s="1"/>
      <c r="C126" s="1"/>
      <c r="D126" s="1"/>
      <c r="E126" s="1"/>
      <c r="F126" s="1"/>
      <c r="G126" s="1"/>
      <c r="H126" s="1"/>
      <c r="I126" s="1"/>
      <c r="M126" s="12"/>
      <c r="N126" s="12"/>
      <c r="O126" s="12"/>
    </row>
    <row r="127" spans="1:67" hidden="1" x14ac:dyDescent="0.35">
      <c r="B127" s="1"/>
      <c r="C127" s="1"/>
      <c r="D127" s="1"/>
      <c r="E127" s="1"/>
      <c r="F127" s="1"/>
      <c r="G127" s="1"/>
      <c r="H127" s="1"/>
      <c r="I127" s="1"/>
      <c r="M127" s="12"/>
      <c r="N127" s="12"/>
      <c r="O127" s="12"/>
    </row>
    <row r="128" spans="1:67" hidden="1" x14ac:dyDescent="0.35">
      <c r="A128" s="1" t="s">
        <v>97</v>
      </c>
      <c r="B128">
        <v>1962</v>
      </c>
      <c r="C128">
        <v>1963</v>
      </c>
      <c r="D128">
        <v>1964</v>
      </c>
      <c r="E128">
        <v>1965</v>
      </c>
      <c r="F128">
        <v>1966</v>
      </c>
      <c r="G128">
        <v>1967</v>
      </c>
      <c r="H128">
        <v>1968</v>
      </c>
      <c r="I128">
        <v>1969</v>
      </c>
      <c r="J128">
        <v>1970</v>
      </c>
      <c r="K128">
        <v>1971</v>
      </c>
      <c r="L128">
        <v>1972</v>
      </c>
      <c r="M128">
        <v>1973</v>
      </c>
      <c r="N128">
        <v>1974</v>
      </c>
      <c r="O128">
        <v>1975</v>
      </c>
      <c r="P128">
        <v>1976</v>
      </c>
      <c r="Q128">
        <v>1977</v>
      </c>
      <c r="R128">
        <v>1978</v>
      </c>
      <c r="S128">
        <v>1979</v>
      </c>
      <c r="T128">
        <v>1980</v>
      </c>
      <c r="U128">
        <v>1981</v>
      </c>
      <c r="V128">
        <v>1982</v>
      </c>
      <c r="W128">
        <v>1983</v>
      </c>
      <c r="X128">
        <v>1984</v>
      </c>
      <c r="Y128">
        <v>1985</v>
      </c>
      <c r="Z128">
        <v>1986</v>
      </c>
      <c r="AA128">
        <v>1987</v>
      </c>
      <c r="AB128">
        <v>1988</v>
      </c>
      <c r="AC128">
        <v>1989</v>
      </c>
      <c r="AD128">
        <v>1990</v>
      </c>
      <c r="AE128">
        <v>1991</v>
      </c>
      <c r="AF128">
        <v>1992</v>
      </c>
      <c r="AG128">
        <v>1993</v>
      </c>
      <c r="AH128">
        <v>1994</v>
      </c>
      <c r="AI128">
        <v>1995</v>
      </c>
      <c r="AJ128">
        <v>1996</v>
      </c>
      <c r="AK128">
        <v>1997</v>
      </c>
      <c r="AL128">
        <v>1998</v>
      </c>
      <c r="AM128">
        <v>1999</v>
      </c>
      <c r="AN128">
        <v>2000</v>
      </c>
      <c r="AO128">
        <v>2001</v>
      </c>
      <c r="AP128">
        <v>2002</v>
      </c>
      <c r="AQ128">
        <v>2003</v>
      </c>
      <c r="AR128">
        <v>2004</v>
      </c>
      <c r="AS128">
        <v>2005</v>
      </c>
      <c r="AT128">
        <v>2006</v>
      </c>
      <c r="AU128">
        <v>2007</v>
      </c>
      <c r="AV128">
        <v>2008</v>
      </c>
      <c r="AW128">
        <v>2009</v>
      </c>
      <c r="AX128">
        <v>2010</v>
      </c>
      <c r="AY128">
        <v>2011</v>
      </c>
      <c r="AZ128">
        <v>2012</v>
      </c>
      <c r="BA128">
        <v>2013</v>
      </c>
      <c r="BB128">
        <v>2014</v>
      </c>
      <c r="BC128">
        <v>2015</v>
      </c>
      <c r="BD128">
        <v>2016</v>
      </c>
      <c r="BE128">
        <v>2017</v>
      </c>
      <c r="BF128">
        <v>2018</v>
      </c>
      <c r="BG128">
        <v>2019</v>
      </c>
      <c r="BH128">
        <v>2020</v>
      </c>
      <c r="BI128">
        <v>2021</v>
      </c>
    </row>
    <row r="129" spans="1:67" hidden="1" x14ac:dyDescent="0.35">
      <c r="A129" s="1" t="s">
        <v>11</v>
      </c>
      <c r="B129" s="10">
        <f>B11/B$11</f>
        <v>1</v>
      </c>
      <c r="C129" s="10">
        <f t="shared" ref="C129:BI131" si="89">C11/C$11</f>
        <v>1</v>
      </c>
      <c r="D129" s="10">
        <f t="shared" si="89"/>
        <v>1</v>
      </c>
      <c r="E129" s="10">
        <f t="shared" si="89"/>
        <v>1</v>
      </c>
      <c r="F129" s="10">
        <f t="shared" si="89"/>
        <v>1</v>
      </c>
      <c r="G129" s="10">
        <f t="shared" si="89"/>
        <v>1</v>
      </c>
      <c r="H129" s="10">
        <f t="shared" si="89"/>
        <v>1</v>
      </c>
      <c r="I129" s="10">
        <f t="shared" si="89"/>
        <v>1</v>
      </c>
      <c r="J129" s="10">
        <f t="shared" si="89"/>
        <v>1</v>
      </c>
      <c r="K129" s="10">
        <f t="shared" si="89"/>
        <v>1</v>
      </c>
      <c r="L129" s="10">
        <f t="shared" si="89"/>
        <v>1</v>
      </c>
      <c r="M129" s="10">
        <f t="shared" si="89"/>
        <v>1</v>
      </c>
      <c r="N129" s="10">
        <f t="shared" si="89"/>
        <v>1</v>
      </c>
      <c r="O129" s="10">
        <f t="shared" si="89"/>
        <v>1</v>
      </c>
      <c r="P129" s="10">
        <f t="shared" si="89"/>
        <v>1</v>
      </c>
      <c r="Q129" s="10">
        <f t="shared" si="89"/>
        <v>1</v>
      </c>
      <c r="R129" s="10">
        <f t="shared" si="89"/>
        <v>1</v>
      </c>
      <c r="S129" s="10">
        <f t="shared" si="89"/>
        <v>1</v>
      </c>
      <c r="T129" s="10">
        <f t="shared" si="89"/>
        <v>1</v>
      </c>
      <c r="U129" s="10">
        <f t="shared" si="89"/>
        <v>1</v>
      </c>
      <c r="V129" s="10">
        <f t="shared" si="89"/>
        <v>1</v>
      </c>
      <c r="W129" s="10">
        <f t="shared" si="89"/>
        <v>1</v>
      </c>
      <c r="X129" s="10">
        <f t="shared" si="89"/>
        <v>1</v>
      </c>
      <c r="Y129" s="10">
        <f t="shared" si="89"/>
        <v>1</v>
      </c>
      <c r="Z129" s="10">
        <f t="shared" si="89"/>
        <v>1</v>
      </c>
      <c r="AA129" s="10">
        <f t="shared" si="89"/>
        <v>1</v>
      </c>
      <c r="AB129" s="10">
        <f t="shared" si="89"/>
        <v>1</v>
      </c>
      <c r="AC129" s="10">
        <f t="shared" si="89"/>
        <v>1</v>
      </c>
      <c r="AD129" s="10">
        <f t="shared" si="89"/>
        <v>1</v>
      </c>
      <c r="AE129" s="10">
        <f t="shared" si="89"/>
        <v>1</v>
      </c>
      <c r="AF129" s="10">
        <f t="shared" si="89"/>
        <v>1</v>
      </c>
      <c r="AG129" s="10">
        <f t="shared" si="89"/>
        <v>1</v>
      </c>
      <c r="AH129" s="10">
        <f t="shared" si="89"/>
        <v>1</v>
      </c>
      <c r="AI129" s="10">
        <f t="shared" si="89"/>
        <v>1</v>
      </c>
      <c r="AJ129" s="10">
        <f t="shared" si="89"/>
        <v>1</v>
      </c>
      <c r="AK129" s="10">
        <f t="shared" si="89"/>
        <v>1</v>
      </c>
      <c r="AL129" s="10">
        <f t="shared" si="89"/>
        <v>1</v>
      </c>
      <c r="AM129" s="10">
        <f t="shared" si="89"/>
        <v>1</v>
      </c>
      <c r="AN129" s="10">
        <f t="shared" si="89"/>
        <v>1</v>
      </c>
      <c r="AO129" s="10">
        <f t="shared" si="89"/>
        <v>1</v>
      </c>
      <c r="AP129" s="10">
        <f t="shared" si="89"/>
        <v>1</v>
      </c>
      <c r="AQ129" s="10">
        <f t="shared" si="89"/>
        <v>1</v>
      </c>
      <c r="AR129" s="10">
        <f t="shared" si="89"/>
        <v>1</v>
      </c>
      <c r="AS129" s="10">
        <f t="shared" si="89"/>
        <v>1</v>
      </c>
      <c r="AT129" s="10">
        <f t="shared" si="89"/>
        <v>1</v>
      </c>
      <c r="AU129" s="10">
        <f t="shared" si="89"/>
        <v>1</v>
      </c>
      <c r="AV129" s="10">
        <f t="shared" si="89"/>
        <v>1</v>
      </c>
      <c r="AW129" s="10">
        <f t="shared" si="89"/>
        <v>1</v>
      </c>
      <c r="AX129" s="10">
        <f t="shared" si="89"/>
        <v>1</v>
      </c>
      <c r="AY129" s="10">
        <f t="shared" si="89"/>
        <v>1</v>
      </c>
      <c r="AZ129" s="10">
        <f t="shared" si="89"/>
        <v>1</v>
      </c>
      <c r="BA129" s="10">
        <f t="shared" si="89"/>
        <v>1</v>
      </c>
      <c r="BB129" s="10">
        <f t="shared" si="89"/>
        <v>1</v>
      </c>
      <c r="BC129" s="10">
        <f t="shared" si="89"/>
        <v>1</v>
      </c>
      <c r="BD129" s="10">
        <f t="shared" si="89"/>
        <v>1</v>
      </c>
      <c r="BE129" s="10">
        <f t="shared" si="89"/>
        <v>1</v>
      </c>
      <c r="BF129" s="10">
        <f t="shared" si="89"/>
        <v>1</v>
      </c>
      <c r="BG129" s="10">
        <f t="shared" si="89"/>
        <v>1</v>
      </c>
      <c r="BH129" s="10">
        <f t="shared" si="89"/>
        <v>1</v>
      </c>
      <c r="BI129" s="10">
        <f t="shared" si="89"/>
        <v>1</v>
      </c>
    </row>
    <row r="130" spans="1:67" hidden="1" x14ac:dyDescent="0.35">
      <c r="A130" s="1" t="s">
        <v>12</v>
      </c>
      <c r="B130" s="10">
        <f t="shared" ref="B130:Q131" si="90">B12/B$11</f>
        <v>3.7540805223068553E-2</v>
      </c>
      <c r="C130" s="10">
        <f t="shared" si="90"/>
        <v>3.7186297856750324E-2</v>
      </c>
      <c r="D130" s="10">
        <f t="shared" si="90"/>
        <v>4.0552995391705073E-2</v>
      </c>
      <c r="E130" s="10">
        <f t="shared" si="90"/>
        <v>4.1874192953329642E-2</v>
      </c>
      <c r="F130" s="10">
        <f t="shared" si="90"/>
        <v>4.4113667117726657E-2</v>
      </c>
      <c r="G130" s="10">
        <f t="shared" si="90"/>
        <v>4.3915198237885464E-2</v>
      </c>
      <c r="H130" s="10">
        <f t="shared" si="90"/>
        <v>4.3516253058371202E-2</v>
      </c>
      <c r="I130" s="10">
        <f t="shared" si="90"/>
        <v>4.5458316051430941E-2</v>
      </c>
      <c r="J130" s="10">
        <f t="shared" si="90"/>
        <v>4.8130193905817173E-2</v>
      </c>
      <c r="K130" s="10">
        <f t="shared" si="90"/>
        <v>5.4004214963119072E-2</v>
      </c>
      <c r="L130" s="10">
        <f t="shared" si="90"/>
        <v>5.8686257562662054E-2</v>
      </c>
      <c r="M130" s="10">
        <f t="shared" si="90"/>
        <v>5.9421487603305782E-2</v>
      </c>
      <c r="N130" s="10">
        <f t="shared" si="90"/>
        <v>6.3200000000000006E-2</v>
      </c>
      <c r="O130" s="10">
        <f t="shared" si="90"/>
        <v>6.5249507550886404E-2</v>
      </c>
      <c r="P130" s="10">
        <f t="shared" si="90"/>
        <v>6.2109025915996423E-2</v>
      </c>
      <c r="Q130" s="10">
        <f t="shared" si="90"/>
        <v>5.7430432208407343E-2</v>
      </c>
      <c r="R130" s="10">
        <f t="shared" si="89"/>
        <v>5.664412461707416E-2</v>
      </c>
      <c r="S130" s="10">
        <f t="shared" si="89"/>
        <v>5.3275011215791833E-2</v>
      </c>
      <c r="T130" s="10">
        <f t="shared" si="89"/>
        <v>4.9305202899219795E-2</v>
      </c>
      <c r="U130" s="10">
        <f t="shared" si="89"/>
        <v>4.3742731908041864E-2</v>
      </c>
      <c r="V130" s="10">
        <f t="shared" si="89"/>
        <v>4.2535787321063397E-2</v>
      </c>
      <c r="W130" s="10">
        <f t="shared" si="89"/>
        <v>4.4521254643004542E-2</v>
      </c>
      <c r="X130" s="10">
        <f t="shared" si="89"/>
        <v>4.199305899851264E-2</v>
      </c>
      <c r="Y130" s="10">
        <f t="shared" si="89"/>
        <v>3.781634829826433E-2</v>
      </c>
      <c r="Z130" s="10">
        <f t="shared" si="89"/>
        <v>3.5389183663535023E-2</v>
      </c>
      <c r="AA130" s="10">
        <f t="shared" si="89"/>
        <v>3.4204252420571207E-2</v>
      </c>
      <c r="AB130" s="10">
        <f t="shared" si="89"/>
        <v>3.2920009725261365E-2</v>
      </c>
      <c r="AC130" s="10">
        <f t="shared" si="89"/>
        <v>3.2298526183756664E-2</v>
      </c>
      <c r="AD130" s="10">
        <f t="shared" si="89"/>
        <v>3.1277319086935408E-2</v>
      </c>
      <c r="AE130" s="10">
        <f t="shared" si="89"/>
        <v>3.1489361702127662E-2</v>
      </c>
      <c r="AF130" s="10">
        <f t="shared" si="89"/>
        <v>3.1546723395423651E-2</v>
      </c>
      <c r="AG130" s="10">
        <f t="shared" si="89"/>
        <v>3.4813669563363014E-2</v>
      </c>
      <c r="AH130" s="10">
        <f t="shared" si="89"/>
        <v>3.3656778486276684E-2</v>
      </c>
      <c r="AI130" s="10">
        <f t="shared" si="89"/>
        <v>3.7420516571943056E-2</v>
      </c>
      <c r="AJ130" s="10">
        <f t="shared" si="89"/>
        <v>3.6967836647537701E-2</v>
      </c>
      <c r="AK130" s="10">
        <f t="shared" si="89"/>
        <v>3.8605968772646417E-2</v>
      </c>
      <c r="AL130" s="10">
        <f t="shared" si="89"/>
        <v>4.0247061167563263E-2</v>
      </c>
      <c r="AM130" s="10">
        <f t="shared" si="89"/>
        <v>4.0607416446342623E-2</v>
      </c>
      <c r="AN130" s="10">
        <f t="shared" si="89"/>
        <v>3.9779969142013816E-2</v>
      </c>
      <c r="AO130" s="10">
        <f t="shared" si="89"/>
        <v>4.1499912998085961E-2</v>
      </c>
      <c r="AP130" s="10">
        <f t="shared" si="89"/>
        <v>4.6360894810280419E-2</v>
      </c>
      <c r="AQ130" s="10">
        <f t="shared" si="89"/>
        <v>4.3003254300325429E-2</v>
      </c>
      <c r="AR130" s="10">
        <f t="shared" si="89"/>
        <v>4.3642345655119028E-2</v>
      </c>
      <c r="AS130" s="10">
        <f t="shared" si="89"/>
        <v>4.776930918976649E-2</v>
      </c>
      <c r="AT130" s="10">
        <f t="shared" si="89"/>
        <v>4.274053920356171E-2</v>
      </c>
      <c r="AU130" s="10">
        <f t="shared" si="89"/>
        <v>4.6062040735809044E-2</v>
      </c>
      <c r="AV130" s="10">
        <f t="shared" si="89"/>
        <v>4.6393548708248293E-2</v>
      </c>
      <c r="AW130" s="10">
        <f t="shared" si="89"/>
        <v>5.2747590732007382E-2</v>
      </c>
      <c r="AX130" s="10">
        <f t="shared" si="89"/>
        <v>4.8667205169628434E-2</v>
      </c>
      <c r="AY130" s="10">
        <f t="shared" si="89"/>
        <v>4.826136013950149E-2</v>
      </c>
      <c r="AZ130" s="10">
        <f t="shared" si="89"/>
        <v>4.7242866794865133E-2</v>
      </c>
      <c r="BA130" s="10">
        <f t="shared" si="89"/>
        <v>4.7455331562223264E-2</v>
      </c>
      <c r="BB130" s="10">
        <f t="shared" si="89"/>
        <v>5.0409643583989978E-2</v>
      </c>
      <c r="BC130" s="10">
        <f t="shared" si="89"/>
        <v>4.7958656330749354E-2</v>
      </c>
      <c r="BD130" s="10">
        <f t="shared" si="89"/>
        <v>4.4571492007104793E-2</v>
      </c>
      <c r="BE130" s="10">
        <f t="shared" si="89"/>
        <v>4.5060280399323548E-2</v>
      </c>
      <c r="BF130" s="10">
        <f t="shared" si="89"/>
        <v>4.967298150654037E-2</v>
      </c>
      <c r="BG130" s="10">
        <f t="shared" si="89"/>
        <v>4.6813247982187584E-2</v>
      </c>
      <c r="BH130" s="10">
        <f t="shared" si="89"/>
        <v>4.665775401069519E-2</v>
      </c>
      <c r="BI130" s="10">
        <f t="shared" si="89"/>
        <v>4.3702462292123247E-2</v>
      </c>
      <c r="BJ130" s="1"/>
      <c r="BK130" s="1"/>
      <c r="BL130" s="1"/>
      <c r="BM130" s="1"/>
      <c r="BN130" s="1"/>
      <c r="BO130" s="1"/>
    </row>
    <row r="131" spans="1:67" hidden="1" x14ac:dyDescent="0.35">
      <c r="A131" s="1" t="s">
        <v>67</v>
      </c>
      <c r="B131" s="10">
        <f t="shared" si="90"/>
        <v>0.96245919477693143</v>
      </c>
      <c r="C131" s="10">
        <f t="shared" si="89"/>
        <v>0.96281370214324968</v>
      </c>
      <c r="D131" s="10">
        <f t="shared" si="89"/>
        <v>0.95944700460829491</v>
      </c>
      <c r="E131" s="10">
        <f t="shared" si="89"/>
        <v>0.95812580704667039</v>
      </c>
      <c r="F131" s="10">
        <f t="shared" si="89"/>
        <v>0.95588633288227332</v>
      </c>
      <c r="G131" s="10">
        <f t="shared" si="89"/>
        <v>0.95608480176211452</v>
      </c>
      <c r="H131" s="10">
        <f t="shared" si="89"/>
        <v>0.95648374694162885</v>
      </c>
      <c r="I131" s="10">
        <f t="shared" si="89"/>
        <v>0.95454168394856909</v>
      </c>
      <c r="J131" s="10">
        <f t="shared" si="89"/>
        <v>0.95186980609418281</v>
      </c>
      <c r="K131" s="10">
        <f t="shared" si="89"/>
        <v>0.94599578503688098</v>
      </c>
      <c r="L131" s="10">
        <f t="shared" si="89"/>
        <v>0.9413137424373379</v>
      </c>
      <c r="M131" s="10">
        <f t="shared" si="89"/>
        <v>0.94057851239669421</v>
      </c>
      <c r="N131" s="10">
        <f t="shared" si="89"/>
        <v>0.93679999999999997</v>
      </c>
      <c r="O131" s="10">
        <f t="shared" si="89"/>
        <v>0.93475049244911357</v>
      </c>
      <c r="P131" s="10">
        <f t="shared" si="89"/>
        <v>0.93789097408400357</v>
      </c>
      <c r="Q131" s="10">
        <f t="shared" si="89"/>
        <v>0.94256956779159262</v>
      </c>
      <c r="R131" s="10">
        <f t="shared" si="89"/>
        <v>0.94335587538292587</v>
      </c>
      <c r="S131" s="10">
        <f t="shared" si="89"/>
        <v>0.94672498878420819</v>
      </c>
      <c r="T131" s="10">
        <f t="shared" si="89"/>
        <v>0.9506947971007802</v>
      </c>
      <c r="U131" s="10">
        <f t="shared" si="89"/>
        <v>0.9562572680919581</v>
      </c>
      <c r="V131" s="10">
        <f t="shared" si="89"/>
        <v>0.95746421267893655</v>
      </c>
      <c r="W131" s="10">
        <f t="shared" si="89"/>
        <v>0.95547874535699551</v>
      </c>
      <c r="X131" s="10">
        <f t="shared" si="89"/>
        <v>0.95800694100148731</v>
      </c>
      <c r="Y131" s="10">
        <f t="shared" si="89"/>
        <v>0.9621836517017357</v>
      </c>
      <c r="Z131" s="10">
        <f t="shared" si="89"/>
        <v>0.96461081633646495</v>
      </c>
      <c r="AA131" s="10">
        <f t="shared" si="89"/>
        <v>0.96579574757942876</v>
      </c>
      <c r="AB131" s="10">
        <f t="shared" si="89"/>
        <v>0.96707999027473868</v>
      </c>
      <c r="AC131" s="10">
        <f t="shared" si="89"/>
        <v>0.96770147381624338</v>
      </c>
      <c r="AD131" s="10">
        <f t="shared" si="89"/>
        <v>0.96872268091306457</v>
      </c>
      <c r="AE131" s="10">
        <f t="shared" si="89"/>
        <v>0.96851063829787232</v>
      </c>
      <c r="AF131" s="10">
        <f t="shared" si="89"/>
        <v>0.96845327660457636</v>
      </c>
      <c r="AG131" s="10">
        <f t="shared" si="89"/>
        <v>0.96518633043663704</v>
      </c>
      <c r="AH131" s="10">
        <f t="shared" si="89"/>
        <v>0.96634322151372332</v>
      </c>
      <c r="AI131" s="10">
        <f t="shared" si="89"/>
        <v>0.96257948342805699</v>
      </c>
      <c r="AJ131" s="10">
        <f t="shared" si="89"/>
        <v>0.96303216335246233</v>
      </c>
      <c r="AK131" s="10">
        <f t="shared" si="89"/>
        <v>0.96139403122735356</v>
      </c>
      <c r="AL131" s="10">
        <f t="shared" si="89"/>
        <v>0.95975293883243673</v>
      </c>
      <c r="AM131" s="10">
        <f t="shared" si="89"/>
        <v>0.95939258355365742</v>
      </c>
      <c r="AN131" s="10">
        <f t="shared" si="89"/>
        <v>0.96022003085798613</v>
      </c>
      <c r="AO131" s="10">
        <f t="shared" si="89"/>
        <v>0.95850008700191403</v>
      </c>
      <c r="AP131" s="10">
        <f t="shared" si="89"/>
        <v>0.95363910518971962</v>
      </c>
      <c r="AQ131" s="10">
        <f t="shared" si="89"/>
        <v>0.95699674569967452</v>
      </c>
      <c r="AR131" s="10">
        <f t="shared" si="89"/>
        <v>0.95635765434488096</v>
      </c>
      <c r="AS131" s="10">
        <f t="shared" si="89"/>
        <v>0.95223069081023348</v>
      </c>
      <c r="AT131" s="10">
        <f t="shared" si="89"/>
        <v>0.95725946079643831</v>
      </c>
      <c r="AU131" s="10">
        <f t="shared" si="89"/>
        <v>0.953937959264191</v>
      </c>
      <c r="AV131" s="10">
        <f t="shared" si="89"/>
        <v>0.9536064512917517</v>
      </c>
      <c r="AW131" s="10">
        <f t="shared" si="89"/>
        <v>0.94725240926799259</v>
      </c>
      <c r="AX131" s="10">
        <f t="shared" si="89"/>
        <v>0.95133279483037159</v>
      </c>
      <c r="AY131" s="10">
        <f t="shared" si="89"/>
        <v>0.95173863986049856</v>
      </c>
      <c r="AZ131" s="10">
        <f t="shared" si="89"/>
        <v>0.95275713320513489</v>
      </c>
      <c r="BA131" s="10">
        <f t="shared" si="89"/>
        <v>0.95254466843777674</v>
      </c>
      <c r="BB131" s="10">
        <f t="shared" si="89"/>
        <v>0.94959035641600997</v>
      </c>
      <c r="BC131" s="10">
        <f t="shared" si="89"/>
        <v>0.95204134366925064</v>
      </c>
      <c r="BD131" s="10">
        <f t="shared" si="89"/>
        <v>0.95542850799289525</v>
      </c>
      <c r="BE131" s="10">
        <f t="shared" si="89"/>
        <v>0.95493971960067647</v>
      </c>
      <c r="BF131" s="10">
        <f t="shared" si="89"/>
        <v>0.95032701849345969</v>
      </c>
      <c r="BG131" s="10">
        <f t="shared" si="89"/>
        <v>0.95318675201781244</v>
      </c>
      <c r="BH131" s="10">
        <f t="shared" si="89"/>
        <v>0.95334224598930484</v>
      </c>
      <c r="BI131" s="10">
        <f t="shared" si="89"/>
        <v>0.95629753770787673</v>
      </c>
      <c r="BJ131" s="1"/>
      <c r="BK131" s="1"/>
      <c r="BO131" s="1"/>
    </row>
    <row r="132" spans="1:67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idden="1" x14ac:dyDescent="0.35">
      <c r="A133" s="1" t="s">
        <v>92</v>
      </c>
      <c r="B133">
        <v>1962</v>
      </c>
      <c r="C133">
        <v>1963</v>
      </c>
      <c r="D133">
        <v>1964</v>
      </c>
      <c r="E133">
        <v>1965</v>
      </c>
      <c r="F133">
        <v>1966</v>
      </c>
      <c r="G133">
        <v>1967</v>
      </c>
      <c r="H133">
        <v>1968</v>
      </c>
      <c r="I133">
        <v>1969</v>
      </c>
      <c r="J133">
        <v>1970</v>
      </c>
      <c r="K133">
        <v>1971</v>
      </c>
      <c r="L133">
        <v>1972</v>
      </c>
      <c r="M133">
        <v>1973</v>
      </c>
      <c r="N133">
        <v>1974</v>
      </c>
      <c r="O133">
        <v>1975</v>
      </c>
      <c r="P133">
        <v>1976</v>
      </c>
      <c r="Q133">
        <v>1977</v>
      </c>
      <c r="R133">
        <v>1978</v>
      </c>
      <c r="S133">
        <v>1979</v>
      </c>
      <c r="T133">
        <v>1980</v>
      </c>
      <c r="U133">
        <v>1981</v>
      </c>
      <c r="V133">
        <v>1982</v>
      </c>
      <c r="W133">
        <v>1983</v>
      </c>
      <c r="X133">
        <v>1984</v>
      </c>
      <c r="Y133">
        <v>1985</v>
      </c>
      <c r="Z133">
        <v>1986</v>
      </c>
      <c r="AA133">
        <v>1987</v>
      </c>
      <c r="AB133">
        <v>1988</v>
      </c>
      <c r="AC133">
        <v>1989</v>
      </c>
      <c r="AD133">
        <v>1990</v>
      </c>
      <c r="AE133">
        <v>1991</v>
      </c>
      <c r="AF133">
        <v>1992</v>
      </c>
      <c r="AG133">
        <v>1993</v>
      </c>
      <c r="AH133">
        <v>1994</v>
      </c>
      <c r="AI133">
        <v>1995</v>
      </c>
      <c r="AJ133">
        <v>1996</v>
      </c>
      <c r="AK133">
        <v>1997</v>
      </c>
      <c r="AL133">
        <v>1998</v>
      </c>
      <c r="AM133">
        <v>1999</v>
      </c>
      <c r="AN133">
        <v>2000</v>
      </c>
      <c r="AO133">
        <v>2001</v>
      </c>
      <c r="AP133">
        <v>2002</v>
      </c>
      <c r="AQ133">
        <v>2003</v>
      </c>
      <c r="AR133">
        <v>2004</v>
      </c>
      <c r="AS133">
        <v>2005</v>
      </c>
      <c r="AT133">
        <v>2006</v>
      </c>
      <c r="AU133">
        <v>2007</v>
      </c>
      <c r="AV133">
        <v>2008</v>
      </c>
      <c r="AW133">
        <v>2009</v>
      </c>
      <c r="AX133">
        <v>2010</v>
      </c>
      <c r="AY133">
        <v>2011</v>
      </c>
      <c r="AZ133">
        <v>2012</v>
      </c>
      <c r="BA133">
        <v>2013</v>
      </c>
      <c r="BB133">
        <v>2014</v>
      </c>
      <c r="BC133">
        <v>2015</v>
      </c>
      <c r="BD133">
        <v>2016</v>
      </c>
      <c r="BE133">
        <v>2017</v>
      </c>
      <c r="BF133">
        <v>2018</v>
      </c>
      <c r="BG133">
        <v>2019</v>
      </c>
      <c r="BH133">
        <v>2020</v>
      </c>
      <c r="BI133">
        <v>2021</v>
      </c>
    </row>
    <row r="134" spans="1:67" hidden="1" x14ac:dyDescent="0.35">
      <c r="A134" s="1" t="s">
        <v>11</v>
      </c>
      <c r="B134" s="10">
        <f>B21/B$21</f>
        <v>1</v>
      </c>
      <c r="C134" s="10">
        <f t="shared" ref="C134:BI134" si="91">C21/C$21</f>
        <v>1</v>
      </c>
      <c r="D134" s="10">
        <f t="shared" si="91"/>
        <v>1</v>
      </c>
      <c r="E134" s="10">
        <f t="shared" si="91"/>
        <v>1</v>
      </c>
      <c r="F134" s="10">
        <f t="shared" si="91"/>
        <v>1</v>
      </c>
      <c r="G134" s="10">
        <f t="shared" si="91"/>
        <v>1</v>
      </c>
      <c r="H134" s="10">
        <f t="shared" si="91"/>
        <v>1</v>
      </c>
      <c r="I134" s="10">
        <f t="shared" si="91"/>
        <v>1</v>
      </c>
      <c r="J134" s="10">
        <f t="shared" si="91"/>
        <v>1</v>
      </c>
      <c r="K134" s="10">
        <f t="shared" si="91"/>
        <v>1</v>
      </c>
      <c r="L134" s="10">
        <f t="shared" si="91"/>
        <v>1</v>
      </c>
      <c r="M134" s="10">
        <f t="shared" si="91"/>
        <v>1</v>
      </c>
      <c r="N134" s="10">
        <f t="shared" si="91"/>
        <v>1</v>
      </c>
      <c r="O134" s="10">
        <f t="shared" si="91"/>
        <v>1</v>
      </c>
      <c r="P134" s="10">
        <f t="shared" si="91"/>
        <v>1</v>
      </c>
      <c r="Q134" s="10">
        <f t="shared" si="91"/>
        <v>1</v>
      </c>
      <c r="R134" s="10">
        <f t="shared" si="91"/>
        <v>1</v>
      </c>
      <c r="S134" s="10">
        <f t="shared" si="91"/>
        <v>1</v>
      </c>
      <c r="T134" s="10">
        <f t="shared" si="91"/>
        <v>1</v>
      </c>
      <c r="U134" s="10">
        <f t="shared" si="91"/>
        <v>1</v>
      </c>
      <c r="V134" s="10">
        <f t="shared" si="91"/>
        <v>1</v>
      </c>
      <c r="W134" s="10">
        <f t="shared" si="91"/>
        <v>1</v>
      </c>
      <c r="X134" s="10">
        <f t="shared" si="91"/>
        <v>1</v>
      </c>
      <c r="Y134" s="10">
        <f t="shared" si="91"/>
        <v>1</v>
      </c>
      <c r="Z134" s="10">
        <f t="shared" si="91"/>
        <v>1</v>
      </c>
      <c r="AA134" s="10">
        <f t="shared" si="91"/>
        <v>1</v>
      </c>
      <c r="AB134" s="10">
        <f t="shared" si="91"/>
        <v>1</v>
      </c>
      <c r="AC134" s="10">
        <f t="shared" si="91"/>
        <v>1</v>
      </c>
      <c r="AD134" s="10">
        <f t="shared" si="91"/>
        <v>1</v>
      </c>
      <c r="AE134" s="10">
        <f t="shared" si="91"/>
        <v>1</v>
      </c>
      <c r="AF134" s="10">
        <f t="shared" si="91"/>
        <v>1</v>
      </c>
      <c r="AG134" s="10">
        <f t="shared" si="91"/>
        <v>1</v>
      </c>
      <c r="AH134" s="10">
        <f t="shared" si="91"/>
        <v>1</v>
      </c>
      <c r="AI134" s="10">
        <f t="shared" si="91"/>
        <v>1</v>
      </c>
      <c r="AJ134" s="10">
        <f t="shared" si="91"/>
        <v>1</v>
      </c>
      <c r="AK134" s="10">
        <f t="shared" si="91"/>
        <v>1</v>
      </c>
      <c r="AL134" s="10">
        <f t="shared" si="91"/>
        <v>1</v>
      </c>
      <c r="AM134" s="10">
        <f t="shared" si="91"/>
        <v>1</v>
      </c>
      <c r="AN134" s="10">
        <f t="shared" si="91"/>
        <v>1</v>
      </c>
      <c r="AO134" s="10">
        <f t="shared" si="91"/>
        <v>1</v>
      </c>
      <c r="AP134" s="10">
        <f t="shared" si="91"/>
        <v>1</v>
      </c>
      <c r="AQ134" s="10">
        <f t="shared" si="91"/>
        <v>1</v>
      </c>
      <c r="AR134" s="10">
        <f t="shared" si="91"/>
        <v>1</v>
      </c>
      <c r="AS134" s="10">
        <f t="shared" si="91"/>
        <v>1</v>
      </c>
      <c r="AT134" s="10">
        <f t="shared" si="91"/>
        <v>1</v>
      </c>
      <c r="AU134" s="10">
        <f t="shared" si="91"/>
        <v>1</v>
      </c>
      <c r="AV134" s="10">
        <f t="shared" si="91"/>
        <v>1</v>
      </c>
      <c r="AW134" s="10">
        <f t="shared" si="91"/>
        <v>1</v>
      </c>
      <c r="AX134" s="10">
        <f t="shared" si="91"/>
        <v>1</v>
      </c>
      <c r="AY134" s="10">
        <f t="shared" si="91"/>
        <v>1</v>
      </c>
      <c r="AZ134" s="10">
        <f t="shared" si="91"/>
        <v>1</v>
      </c>
      <c r="BA134" s="10">
        <f t="shared" si="91"/>
        <v>1</v>
      </c>
      <c r="BB134" s="10">
        <f t="shared" si="91"/>
        <v>1</v>
      </c>
      <c r="BC134" s="10">
        <f t="shared" si="91"/>
        <v>1</v>
      </c>
      <c r="BD134" s="10">
        <f t="shared" si="91"/>
        <v>1</v>
      </c>
      <c r="BE134" s="10">
        <f t="shared" si="91"/>
        <v>1</v>
      </c>
      <c r="BF134" s="10">
        <f t="shared" si="91"/>
        <v>1</v>
      </c>
      <c r="BG134" s="10">
        <f t="shared" si="91"/>
        <v>1</v>
      </c>
      <c r="BH134" s="10">
        <f t="shared" si="91"/>
        <v>1</v>
      </c>
      <c r="BI134" s="10">
        <f t="shared" si="91"/>
        <v>1</v>
      </c>
    </row>
    <row r="135" spans="1:67" s="14" customFormat="1" hidden="1" x14ac:dyDescent="0.35">
      <c r="A135" s="16" t="s">
        <v>12</v>
      </c>
      <c r="B135" s="15">
        <f t="shared" ref="B135:BI135" si="92">B22/B$21</f>
        <v>2.3892773892773892E-2</v>
      </c>
      <c r="C135" s="15">
        <f t="shared" si="92"/>
        <v>2.0720020720020719E-2</v>
      </c>
      <c r="D135" s="15">
        <f t="shared" si="92"/>
        <v>2.5970619097586568E-2</v>
      </c>
      <c r="E135" s="15">
        <f t="shared" si="92"/>
        <v>2.6562919237993025E-2</v>
      </c>
      <c r="F135" s="15">
        <f t="shared" si="92"/>
        <v>2.6067592350013099E-2</v>
      </c>
      <c r="G135" s="15">
        <f t="shared" si="92"/>
        <v>2.5275173257236036E-2</v>
      </c>
      <c r="H135" s="15">
        <f t="shared" si="92"/>
        <v>2.3865722528193023E-2</v>
      </c>
      <c r="I135" s="15">
        <f t="shared" si="92"/>
        <v>2.5183892282757761E-2</v>
      </c>
      <c r="J135" s="15">
        <f t="shared" si="92"/>
        <v>2.8285751874753323E-2</v>
      </c>
      <c r="K135" s="15">
        <f t="shared" si="92"/>
        <v>2.9850746268656716E-2</v>
      </c>
      <c r="L135" s="15">
        <f t="shared" si="92"/>
        <v>3.3355570380253503E-2</v>
      </c>
      <c r="M135" s="15">
        <f t="shared" si="92"/>
        <v>3.375032577534532E-2</v>
      </c>
      <c r="N135" s="15">
        <f t="shared" si="92"/>
        <v>3.517523663341008E-2</v>
      </c>
      <c r="O135" s="15">
        <f t="shared" si="92"/>
        <v>3.4703683929524824E-2</v>
      </c>
      <c r="P135" s="15">
        <f t="shared" si="92"/>
        <v>3.4698381559588036E-2</v>
      </c>
      <c r="Q135" s="15">
        <f t="shared" si="92"/>
        <v>3.2146731091608323E-2</v>
      </c>
      <c r="R135" s="15">
        <f t="shared" si="92"/>
        <v>3.2415068626496644E-2</v>
      </c>
      <c r="S135" s="15">
        <f t="shared" si="92"/>
        <v>2.9179506933744222E-2</v>
      </c>
      <c r="T135" s="15">
        <f t="shared" si="92"/>
        <v>2.6790772966410359E-2</v>
      </c>
      <c r="U135" s="15">
        <f t="shared" si="92"/>
        <v>2.2260542404765639E-2</v>
      </c>
      <c r="V135" s="15">
        <f t="shared" si="92"/>
        <v>2.0630845406198424E-2</v>
      </c>
      <c r="W135" s="15">
        <f t="shared" si="92"/>
        <v>2.1594839674675143E-2</v>
      </c>
      <c r="X135" s="15">
        <f t="shared" si="92"/>
        <v>1.8442256042972248E-2</v>
      </c>
      <c r="Y135" s="15">
        <f t="shared" si="92"/>
        <v>1.7562439325743535E-2</v>
      </c>
      <c r="Z135" s="15">
        <f t="shared" si="92"/>
        <v>1.662369988443417E-2</v>
      </c>
      <c r="AA135" s="15">
        <f t="shared" si="92"/>
        <v>1.5609492014797437E-2</v>
      </c>
      <c r="AB135" s="15">
        <f t="shared" si="92"/>
        <v>1.573236889692586E-2</v>
      </c>
      <c r="AC135" s="15">
        <f t="shared" si="92"/>
        <v>1.4796905222437137E-2</v>
      </c>
      <c r="AD135" s="15">
        <f t="shared" si="92"/>
        <v>1.346466654617748E-2</v>
      </c>
      <c r="AE135" s="15">
        <f t="shared" si="92"/>
        <v>1.4857036068024668E-2</v>
      </c>
      <c r="AF135" s="15">
        <f t="shared" si="92"/>
        <v>1.3239875389408099E-2</v>
      </c>
      <c r="AG135" s="15">
        <f t="shared" si="92"/>
        <v>1.5458262690735015E-2</v>
      </c>
      <c r="AH135" s="15">
        <f t="shared" si="92"/>
        <v>1.6374634960367125E-2</v>
      </c>
      <c r="AI135" s="15">
        <f t="shared" si="92"/>
        <v>1.7705682782018659E-2</v>
      </c>
      <c r="AJ135" s="15">
        <f t="shared" si="92"/>
        <v>1.817493373722075E-2</v>
      </c>
      <c r="AK135" s="15">
        <f t="shared" si="92"/>
        <v>1.6852540272614621E-2</v>
      </c>
      <c r="AL135" s="15">
        <f t="shared" si="92"/>
        <v>1.8818544366899302E-2</v>
      </c>
      <c r="AM135" s="15">
        <f t="shared" si="92"/>
        <v>1.9247928616953472E-2</v>
      </c>
      <c r="AN135" s="15">
        <f t="shared" si="92"/>
        <v>1.893891885112254E-2</v>
      </c>
      <c r="AO135" s="15">
        <f t="shared" si="92"/>
        <v>2.1770074520639705E-2</v>
      </c>
      <c r="AP135" s="15">
        <f t="shared" si="92"/>
        <v>2.2970503784912555E-2</v>
      </c>
      <c r="AQ135" s="15">
        <f t="shared" si="92"/>
        <v>1.9599069267943438E-2</v>
      </c>
      <c r="AR135" s="15">
        <f t="shared" si="92"/>
        <v>1.8149828687841468E-2</v>
      </c>
      <c r="AS135" s="15">
        <f t="shared" si="92"/>
        <v>2.0649241930983164E-2</v>
      </c>
      <c r="AT135" s="15">
        <f t="shared" si="92"/>
        <v>1.8449496831904586E-2</v>
      </c>
      <c r="AU135" s="15">
        <f t="shared" si="92"/>
        <v>2.1120811039143903E-2</v>
      </c>
      <c r="AV135" s="15">
        <f t="shared" si="92"/>
        <v>2.0893233659191105E-2</v>
      </c>
      <c r="AW135" s="15">
        <f t="shared" si="92"/>
        <v>2.3809523809523808E-2</v>
      </c>
      <c r="AX135" s="15">
        <f t="shared" si="92"/>
        <v>2.1897083706579078E-2</v>
      </c>
      <c r="AY135" s="15">
        <f t="shared" si="92"/>
        <v>1.995387546375213E-2</v>
      </c>
      <c r="AZ135" s="15">
        <f t="shared" si="92"/>
        <v>2.157617504051864E-2</v>
      </c>
      <c r="BA135" s="15">
        <f t="shared" si="92"/>
        <v>2.0901761719916392E-2</v>
      </c>
      <c r="BB135" s="15">
        <f t="shared" si="92"/>
        <v>2.3516461523066145E-2</v>
      </c>
      <c r="BC135" s="15">
        <f t="shared" si="92"/>
        <v>2.1903624054161689E-2</v>
      </c>
      <c r="BD135" s="15">
        <f t="shared" si="92"/>
        <v>1.8530419880034277E-2</v>
      </c>
      <c r="BE135" s="15">
        <f t="shared" si="92"/>
        <v>1.9063939166755917E-2</v>
      </c>
      <c r="BF135" s="15">
        <f t="shared" si="92"/>
        <v>2.2667253521126762E-2</v>
      </c>
      <c r="BG135" s="15">
        <f t="shared" si="92"/>
        <v>1.9130434782608695E-2</v>
      </c>
      <c r="BH135" s="15">
        <f t="shared" si="92"/>
        <v>2.1243320735044962E-2</v>
      </c>
      <c r="BI135" s="15">
        <f t="shared" si="92"/>
        <v>1.9180470793374021E-2</v>
      </c>
      <c r="BJ135" s="16"/>
      <c r="BK135" s="16"/>
      <c r="BL135" s="16"/>
      <c r="BM135" s="16"/>
      <c r="BN135" s="16"/>
      <c r="BO135" s="16"/>
    </row>
    <row r="136" spans="1:67" hidden="1" x14ac:dyDescent="0.35">
      <c r="A136" s="1" t="s">
        <v>67</v>
      </c>
      <c r="B136" s="10">
        <f t="shared" ref="B136:BI136" si="93">B23/B$21</f>
        <v>0.97610722610722611</v>
      </c>
      <c r="C136" s="10">
        <f t="shared" si="93"/>
        <v>0.97927997927997923</v>
      </c>
      <c r="D136" s="10">
        <f t="shared" si="93"/>
        <v>0.97402938090241342</v>
      </c>
      <c r="E136" s="10">
        <f t="shared" si="93"/>
        <v>0.97343708076200697</v>
      </c>
      <c r="F136" s="10">
        <f t="shared" si="93"/>
        <v>0.9739324076499869</v>
      </c>
      <c r="G136" s="10">
        <f t="shared" si="93"/>
        <v>0.97472482674276395</v>
      </c>
      <c r="H136" s="10">
        <f t="shared" si="93"/>
        <v>0.97613427747180692</v>
      </c>
      <c r="I136" s="10">
        <f t="shared" si="93"/>
        <v>0.97481610771724225</v>
      </c>
      <c r="J136" s="10">
        <f t="shared" si="93"/>
        <v>0.97171424812524665</v>
      </c>
      <c r="K136" s="10">
        <f t="shared" si="93"/>
        <v>0.97014925373134331</v>
      </c>
      <c r="L136" s="10">
        <f t="shared" si="93"/>
        <v>0.9666444296197465</v>
      </c>
      <c r="M136" s="10">
        <f t="shared" si="93"/>
        <v>0.96624967422465469</v>
      </c>
      <c r="N136" s="10">
        <f t="shared" si="93"/>
        <v>0.96482476336658995</v>
      </c>
      <c r="O136" s="10">
        <f t="shared" si="93"/>
        <v>0.96529631607047517</v>
      </c>
      <c r="P136" s="10">
        <f t="shared" si="93"/>
        <v>0.96530161844041196</v>
      </c>
      <c r="Q136" s="10">
        <f t="shared" si="93"/>
        <v>0.96785326890839163</v>
      </c>
      <c r="R136" s="10">
        <f t="shared" si="93"/>
        <v>0.96758493137350332</v>
      </c>
      <c r="S136" s="10">
        <f t="shared" si="93"/>
        <v>0.97082049306625573</v>
      </c>
      <c r="T136" s="10">
        <f t="shared" si="93"/>
        <v>0.97320922703358959</v>
      </c>
      <c r="U136" s="10">
        <f t="shared" si="93"/>
        <v>0.9777394575952344</v>
      </c>
      <c r="V136" s="10">
        <f t="shared" si="93"/>
        <v>0.97936915459380158</v>
      </c>
      <c r="W136" s="10">
        <f t="shared" si="93"/>
        <v>0.97840516032532487</v>
      </c>
      <c r="X136" s="10">
        <f t="shared" si="93"/>
        <v>0.98155774395702777</v>
      </c>
      <c r="Y136" s="10">
        <f t="shared" si="93"/>
        <v>0.98243756067425647</v>
      </c>
      <c r="Z136" s="10">
        <f t="shared" si="93"/>
        <v>0.98337630011556587</v>
      </c>
      <c r="AA136" s="10">
        <f t="shared" si="93"/>
        <v>0.98439050798520256</v>
      </c>
      <c r="AB136" s="10">
        <f t="shared" si="93"/>
        <v>0.98426763110307414</v>
      </c>
      <c r="AC136" s="10">
        <f t="shared" si="93"/>
        <v>0.98520309477756285</v>
      </c>
      <c r="AD136" s="10">
        <f t="shared" si="93"/>
        <v>0.98653533345382249</v>
      </c>
      <c r="AE136" s="10">
        <f t="shared" si="93"/>
        <v>0.98514296393197531</v>
      </c>
      <c r="AF136" s="10">
        <f t="shared" si="93"/>
        <v>0.98676012461059193</v>
      </c>
      <c r="AG136" s="10">
        <f t="shared" si="93"/>
        <v>0.98454173730926497</v>
      </c>
      <c r="AH136" s="10">
        <f t="shared" si="93"/>
        <v>0.98362536503963283</v>
      </c>
      <c r="AI136" s="10">
        <f t="shared" si="93"/>
        <v>0.98229431721798133</v>
      </c>
      <c r="AJ136" s="10">
        <f t="shared" si="93"/>
        <v>0.98182506626277921</v>
      </c>
      <c r="AK136" s="10">
        <f t="shared" si="93"/>
        <v>0.98314745972738538</v>
      </c>
      <c r="AL136" s="10">
        <f t="shared" si="93"/>
        <v>0.98118145563310066</v>
      </c>
      <c r="AM136" s="10">
        <f t="shared" si="93"/>
        <v>0.98075207138304654</v>
      </c>
      <c r="AN136" s="10">
        <f t="shared" si="93"/>
        <v>0.98106108114887747</v>
      </c>
      <c r="AO136" s="10">
        <f t="shared" si="93"/>
        <v>0.97822992547936027</v>
      </c>
      <c r="AP136" s="10">
        <f t="shared" si="93"/>
        <v>0.97702949621508739</v>
      </c>
      <c r="AQ136" s="10">
        <f t="shared" si="93"/>
        <v>0.98040093073205659</v>
      </c>
      <c r="AR136" s="10">
        <f t="shared" si="93"/>
        <v>0.98185017131215857</v>
      </c>
      <c r="AS136" s="10">
        <f t="shared" si="93"/>
        <v>0.97935075806901684</v>
      </c>
      <c r="AT136" s="10">
        <f t="shared" si="93"/>
        <v>0.98155050316809545</v>
      </c>
      <c r="AU136" s="10">
        <f t="shared" si="93"/>
        <v>0.97887918896085613</v>
      </c>
      <c r="AV136" s="10">
        <f t="shared" si="93"/>
        <v>0.97910676634080884</v>
      </c>
      <c r="AW136" s="10">
        <f t="shared" si="93"/>
        <v>0.97619047619047616</v>
      </c>
      <c r="AX136" s="10">
        <f t="shared" si="93"/>
        <v>0.97810291629342094</v>
      </c>
      <c r="AY136" s="10">
        <f t="shared" si="93"/>
        <v>0.98004612453624784</v>
      </c>
      <c r="AZ136" s="10">
        <f t="shared" si="93"/>
        <v>0.97842382495948133</v>
      </c>
      <c r="BA136" s="10">
        <f t="shared" si="93"/>
        <v>0.97909823828008358</v>
      </c>
      <c r="BB136" s="10">
        <f t="shared" si="93"/>
        <v>0.97648353847693381</v>
      </c>
      <c r="BC136" s="10">
        <f t="shared" si="93"/>
        <v>0.97809637594583831</v>
      </c>
      <c r="BD136" s="10">
        <f t="shared" si="93"/>
        <v>0.98146958011996577</v>
      </c>
      <c r="BE136" s="10">
        <f t="shared" si="93"/>
        <v>0.98093606083324403</v>
      </c>
      <c r="BF136" s="10">
        <f t="shared" si="93"/>
        <v>0.97733274647887325</v>
      </c>
      <c r="BG136" s="10">
        <f t="shared" si="93"/>
        <v>0.98086956521739133</v>
      </c>
      <c r="BH136" s="10">
        <f t="shared" si="93"/>
        <v>0.97875667926495502</v>
      </c>
      <c r="BI136" s="10">
        <f t="shared" si="93"/>
        <v>0.98081952920662596</v>
      </c>
      <c r="BJ136" s="1"/>
      <c r="BK136" s="1"/>
      <c r="BO136" s="1"/>
    </row>
    <row r="137" spans="1:67" hidden="1" x14ac:dyDescent="0.35"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L137" s="1"/>
    </row>
    <row r="138" spans="1:67" hidden="1" x14ac:dyDescent="0.35">
      <c r="A138" s="1" t="s">
        <v>93</v>
      </c>
      <c r="B138">
        <v>1962</v>
      </c>
      <c r="C138">
        <v>1963</v>
      </c>
      <c r="D138">
        <v>1964</v>
      </c>
      <c r="E138">
        <v>1965</v>
      </c>
      <c r="F138">
        <v>1966</v>
      </c>
      <c r="G138">
        <v>1967</v>
      </c>
      <c r="H138">
        <v>1968</v>
      </c>
      <c r="I138">
        <v>1969</v>
      </c>
      <c r="J138">
        <v>1970</v>
      </c>
      <c r="K138">
        <v>1971</v>
      </c>
      <c r="L138">
        <v>1972</v>
      </c>
      <c r="M138">
        <v>1973</v>
      </c>
      <c r="N138">
        <v>1974</v>
      </c>
      <c r="O138">
        <v>1975</v>
      </c>
      <c r="P138">
        <v>1976</v>
      </c>
      <c r="Q138">
        <v>1977</v>
      </c>
      <c r="R138">
        <v>1978</v>
      </c>
      <c r="S138">
        <v>1979</v>
      </c>
      <c r="T138">
        <v>1980</v>
      </c>
      <c r="U138">
        <v>1981</v>
      </c>
      <c r="V138">
        <v>1982</v>
      </c>
      <c r="W138">
        <v>1983</v>
      </c>
      <c r="X138">
        <v>1984</v>
      </c>
      <c r="Y138">
        <v>1985</v>
      </c>
      <c r="Z138">
        <v>1986</v>
      </c>
      <c r="AA138">
        <v>1987</v>
      </c>
      <c r="AB138">
        <v>1988</v>
      </c>
      <c r="AC138">
        <v>1989</v>
      </c>
      <c r="AD138">
        <v>1990</v>
      </c>
      <c r="AE138">
        <v>1991</v>
      </c>
      <c r="AF138">
        <v>1992</v>
      </c>
      <c r="AG138">
        <v>1993</v>
      </c>
      <c r="AH138">
        <v>1994</v>
      </c>
      <c r="AI138">
        <v>1995</v>
      </c>
      <c r="AJ138">
        <v>1996</v>
      </c>
      <c r="AK138">
        <v>1997</v>
      </c>
      <c r="AL138">
        <v>1998</v>
      </c>
      <c r="AM138">
        <v>1999</v>
      </c>
      <c r="AN138">
        <v>2000</v>
      </c>
      <c r="AO138">
        <v>2001</v>
      </c>
      <c r="AP138">
        <v>2002</v>
      </c>
      <c r="AQ138">
        <v>2003</v>
      </c>
      <c r="AR138">
        <v>2004</v>
      </c>
      <c r="AS138">
        <v>2005</v>
      </c>
      <c r="AT138">
        <v>2006</v>
      </c>
      <c r="AU138">
        <v>2007</v>
      </c>
      <c r="AV138">
        <v>2008</v>
      </c>
      <c r="AW138">
        <v>2009</v>
      </c>
      <c r="AX138">
        <v>2010</v>
      </c>
      <c r="AY138">
        <v>2011</v>
      </c>
      <c r="AZ138">
        <v>2012</v>
      </c>
      <c r="BA138">
        <v>2013</v>
      </c>
      <c r="BB138">
        <v>2014</v>
      </c>
      <c r="BC138">
        <v>2015</v>
      </c>
      <c r="BD138">
        <v>2016</v>
      </c>
      <c r="BE138">
        <v>2017</v>
      </c>
      <c r="BF138">
        <v>2018</v>
      </c>
      <c r="BG138">
        <v>2019</v>
      </c>
      <c r="BH138">
        <v>2020</v>
      </c>
      <c r="BI138">
        <v>2021</v>
      </c>
    </row>
    <row r="139" spans="1:67" hidden="1" x14ac:dyDescent="0.35">
      <c r="A139" s="1" t="s">
        <v>11</v>
      </c>
      <c r="B139" s="19">
        <f>B31/B$31</f>
        <v>1</v>
      </c>
      <c r="C139" s="19">
        <f t="shared" ref="C139:BI139" si="94">C31/C$31</f>
        <v>1</v>
      </c>
      <c r="D139" s="19">
        <f t="shared" si="94"/>
        <v>1</v>
      </c>
      <c r="E139" s="19">
        <f t="shared" si="94"/>
        <v>1</v>
      </c>
      <c r="F139" s="19">
        <f t="shared" si="94"/>
        <v>1</v>
      </c>
      <c r="G139" s="19">
        <f t="shared" si="94"/>
        <v>1</v>
      </c>
      <c r="H139" s="19">
        <f t="shared" si="94"/>
        <v>1</v>
      </c>
      <c r="I139" s="19">
        <f t="shared" si="94"/>
        <v>1</v>
      </c>
      <c r="J139" s="19">
        <f t="shared" si="94"/>
        <v>1</v>
      </c>
      <c r="K139" s="19">
        <f t="shared" si="94"/>
        <v>1</v>
      </c>
      <c r="L139" s="19">
        <f t="shared" si="94"/>
        <v>1</v>
      </c>
      <c r="M139" s="19">
        <f t="shared" si="94"/>
        <v>1</v>
      </c>
      <c r="N139" s="19">
        <f t="shared" si="94"/>
        <v>1</v>
      </c>
      <c r="O139" s="19">
        <f t="shared" si="94"/>
        <v>1</v>
      </c>
      <c r="P139" s="19">
        <f t="shared" si="94"/>
        <v>1</v>
      </c>
      <c r="Q139" s="19">
        <f t="shared" si="94"/>
        <v>1</v>
      </c>
      <c r="R139" s="19">
        <f t="shared" si="94"/>
        <v>1</v>
      </c>
      <c r="S139" s="19">
        <f t="shared" si="94"/>
        <v>1</v>
      </c>
      <c r="T139" s="19">
        <f t="shared" si="94"/>
        <v>1</v>
      </c>
      <c r="U139" s="19">
        <f t="shared" si="94"/>
        <v>1</v>
      </c>
      <c r="V139" s="19">
        <f t="shared" si="94"/>
        <v>1</v>
      </c>
      <c r="W139" s="19">
        <f t="shared" si="94"/>
        <v>1</v>
      </c>
      <c r="X139" s="19">
        <f t="shared" si="94"/>
        <v>1</v>
      </c>
      <c r="Y139" s="19">
        <f t="shared" si="94"/>
        <v>1</v>
      </c>
      <c r="Z139" s="19">
        <f t="shared" si="94"/>
        <v>1</v>
      </c>
      <c r="AA139" s="19">
        <f t="shared" si="94"/>
        <v>1</v>
      </c>
      <c r="AB139" s="19">
        <f t="shared" si="94"/>
        <v>1</v>
      </c>
      <c r="AC139" s="19">
        <f t="shared" si="94"/>
        <v>1</v>
      </c>
      <c r="AD139" s="19">
        <f t="shared" si="94"/>
        <v>1</v>
      </c>
      <c r="AE139" s="19">
        <f t="shared" si="94"/>
        <v>1</v>
      </c>
      <c r="AF139" s="19">
        <f t="shared" si="94"/>
        <v>1</v>
      </c>
      <c r="AG139" s="19">
        <f t="shared" si="94"/>
        <v>1</v>
      </c>
      <c r="AH139" s="19">
        <f t="shared" si="94"/>
        <v>1</v>
      </c>
      <c r="AI139" s="19">
        <f t="shared" si="94"/>
        <v>1</v>
      </c>
      <c r="AJ139" s="19">
        <f t="shared" si="94"/>
        <v>1</v>
      </c>
      <c r="AK139" s="19">
        <f t="shared" si="94"/>
        <v>1</v>
      </c>
      <c r="AL139" s="19">
        <f t="shared" si="94"/>
        <v>1</v>
      </c>
      <c r="AM139" s="19">
        <f t="shared" si="94"/>
        <v>1</v>
      </c>
      <c r="AN139" s="19">
        <f t="shared" si="94"/>
        <v>1</v>
      </c>
      <c r="AO139" s="19">
        <f t="shared" si="94"/>
        <v>1</v>
      </c>
      <c r="AP139" s="19">
        <f t="shared" si="94"/>
        <v>1</v>
      </c>
      <c r="AQ139" s="19">
        <f t="shared" si="94"/>
        <v>1</v>
      </c>
      <c r="AR139" s="19">
        <f t="shared" si="94"/>
        <v>1</v>
      </c>
      <c r="AS139" s="19">
        <f t="shared" si="94"/>
        <v>1</v>
      </c>
      <c r="AT139" s="19">
        <f t="shared" si="94"/>
        <v>1</v>
      </c>
      <c r="AU139" s="19">
        <f t="shared" si="94"/>
        <v>1</v>
      </c>
      <c r="AV139" s="19">
        <f t="shared" si="94"/>
        <v>1</v>
      </c>
      <c r="AW139" s="19">
        <f t="shared" si="94"/>
        <v>1</v>
      </c>
      <c r="AX139" s="19">
        <f t="shared" si="94"/>
        <v>1</v>
      </c>
      <c r="AY139" s="19">
        <f t="shared" si="94"/>
        <v>1</v>
      </c>
      <c r="AZ139" s="19">
        <f t="shared" si="94"/>
        <v>1</v>
      </c>
      <c r="BA139" s="19">
        <f t="shared" si="94"/>
        <v>1</v>
      </c>
      <c r="BB139" s="19">
        <f t="shared" si="94"/>
        <v>1</v>
      </c>
      <c r="BC139" s="19">
        <f t="shared" si="94"/>
        <v>1</v>
      </c>
      <c r="BD139" s="19">
        <f t="shared" si="94"/>
        <v>1</v>
      </c>
      <c r="BE139" s="19">
        <f t="shared" si="94"/>
        <v>1</v>
      </c>
      <c r="BF139" s="19">
        <f t="shared" si="94"/>
        <v>1</v>
      </c>
      <c r="BG139" s="19">
        <f t="shared" si="94"/>
        <v>1</v>
      </c>
      <c r="BH139" s="19">
        <f t="shared" si="94"/>
        <v>1</v>
      </c>
      <c r="BI139" s="19">
        <f t="shared" si="94"/>
        <v>1</v>
      </c>
    </row>
    <row r="140" spans="1:67" s="14" customFormat="1" hidden="1" x14ac:dyDescent="0.35">
      <c r="A140" s="16" t="s">
        <v>12</v>
      </c>
      <c r="B140" s="15">
        <f t="shared" ref="B140:BI140" si="95">B32/B$31</f>
        <v>6.9419237749546281E-2</v>
      </c>
      <c r="C140" s="15">
        <f t="shared" si="95"/>
        <v>7.6971214017521897E-2</v>
      </c>
      <c r="D140" s="15">
        <f t="shared" si="95"/>
        <v>7.5015499070055794E-2</v>
      </c>
      <c r="E140" s="15">
        <f t="shared" si="95"/>
        <v>7.5560802833530102E-2</v>
      </c>
      <c r="F140" s="15">
        <f t="shared" si="95"/>
        <v>8.4033613445378158E-2</v>
      </c>
      <c r="G140" s="15">
        <f t="shared" si="95"/>
        <v>8.2697201017811708E-2</v>
      </c>
      <c r="H140" s="15">
        <f t="shared" si="95"/>
        <v>8.2765845992666315E-2</v>
      </c>
      <c r="I140" s="15">
        <f t="shared" si="95"/>
        <v>8.5770946950917207E-2</v>
      </c>
      <c r="J140" s="15">
        <f t="shared" si="95"/>
        <v>8.6307263983801563E-2</v>
      </c>
      <c r="K140" s="15">
        <f t="shared" si="95"/>
        <v>9.9468488990129084E-2</v>
      </c>
      <c r="L140" s="15">
        <f t="shared" si="95"/>
        <v>0.1052760736196319</v>
      </c>
      <c r="M140" s="15">
        <f t="shared" si="95"/>
        <v>0.10393131495707185</v>
      </c>
      <c r="N140" s="15">
        <f t="shared" si="95"/>
        <v>0.10999572832123024</v>
      </c>
      <c r="O140" s="15">
        <f t="shared" si="95"/>
        <v>0.11402387041773231</v>
      </c>
      <c r="P140" s="15">
        <f t="shared" si="95"/>
        <v>0.1045144157814871</v>
      </c>
      <c r="Q140" s="15">
        <f t="shared" si="95"/>
        <v>9.5421543932434433E-2</v>
      </c>
      <c r="R140" s="15">
        <f t="shared" si="95"/>
        <v>9.2060330108138869E-2</v>
      </c>
      <c r="S140" s="15">
        <f t="shared" si="95"/>
        <v>8.6868958109559608E-2</v>
      </c>
      <c r="T140" s="15">
        <f t="shared" si="95"/>
        <v>7.9196217494089838E-2</v>
      </c>
      <c r="U140" s="15">
        <f t="shared" si="95"/>
        <v>7.2291666666666671E-2</v>
      </c>
      <c r="V140" s="15">
        <f t="shared" si="95"/>
        <v>7.0140975271550735E-2</v>
      </c>
      <c r="W140" s="15">
        <f t="shared" si="95"/>
        <v>7.2752388626683553E-2</v>
      </c>
      <c r="X140" s="15">
        <f t="shared" si="95"/>
        <v>7.1222222222222228E-2</v>
      </c>
      <c r="Y140" s="15">
        <f t="shared" si="95"/>
        <v>6.2506724045185577E-2</v>
      </c>
      <c r="Z140" s="15">
        <f t="shared" si="95"/>
        <v>5.8102001291155586E-2</v>
      </c>
      <c r="AA140" s="15">
        <f t="shared" si="95"/>
        <v>5.59662090813094E-2</v>
      </c>
      <c r="AB140" s="15">
        <f t="shared" si="95"/>
        <v>5.2919516044187272E-2</v>
      </c>
      <c r="AC140" s="15">
        <f t="shared" si="95"/>
        <v>5.2876961564703208E-2</v>
      </c>
      <c r="AD140" s="15">
        <f t="shared" si="95"/>
        <v>5.1973960520789585E-2</v>
      </c>
      <c r="AE140" s="15">
        <f t="shared" si="95"/>
        <v>5.0684783780869193E-2</v>
      </c>
      <c r="AF140" s="15">
        <f t="shared" si="95"/>
        <v>5.2438617931340963E-2</v>
      </c>
      <c r="AG140" s="15">
        <f t="shared" si="95"/>
        <v>5.7044673539518899E-2</v>
      </c>
      <c r="AH140" s="15">
        <f t="shared" si="95"/>
        <v>5.3273351485734581E-2</v>
      </c>
      <c r="AI140" s="15">
        <f t="shared" si="95"/>
        <v>5.9719390814246313E-2</v>
      </c>
      <c r="AJ140" s="15">
        <f t="shared" si="95"/>
        <v>5.8048987682287979E-2</v>
      </c>
      <c r="AK140" s="15">
        <f t="shared" si="95"/>
        <v>6.3300042200028134E-2</v>
      </c>
      <c r="AL140" s="15">
        <f t="shared" si="95"/>
        <v>6.4695009242144177E-2</v>
      </c>
      <c r="AM140" s="15">
        <f t="shared" si="95"/>
        <v>6.4871126556617434E-2</v>
      </c>
      <c r="AN140" s="15">
        <f t="shared" si="95"/>
        <v>6.3743870781655609E-2</v>
      </c>
      <c r="AO140" s="15">
        <f t="shared" si="95"/>
        <v>6.2833861475780892E-2</v>
      </c>
      <c r="AP140" s="15">
        <f t="shared" si="95"/>
        <v>7.1428571428571425E-2</v>
      </c>
      <c r="AQ140" s="15">
        <f t="shared" si="95"/>
        <v>6.8304953560371515E-2</v>
      </c>
      <c r="AR140" s="15">
        <f t="shared" si="95"/>
        <v>7.1537136487992703E-2</v>
      </c>
      <c r="AS140" s="15">
        <f t="shared" si="95"/>
        <v>7.7376116978066609E-2</v>
      </c>
      <c r="AT140" s="15">
        <f t="shared" si="95"/>
        <v>7.023093957608352E-2</v>
      </c>
      <c r="AU140" s="15">
        <f t="shared" si="95"/>
        <v>7.3669991687448047E-2</v>
      </c>
      <c r="AV140" s="15">
        <f t="shared" si="95"/>
        <v>7.3951320559295708E-2</v>
      </c>
      <c r="AW140" s="15">
        <f t="shared" si="95"/>
        <v>8.2638599416423514E-2</v>
      </c>
      <c r="AX140" s="15">
        <f t="shared" si="95"/>
        <v>7.6221698596455278E-2</v>
      </c>
      <c r="AY140" s="15">
        <f t="shared" si="95"/>
        <v>7.7900262467191603E-2</v>
      </c>
      <c r="AZ140" s="15">
        <f t="shared" si="95"/>
        <v>7.428754402817804E-2</v>
      </c>
      <c r="BA140" s="15">
        <f t="shared" si="95"/>
        <v>7.6612021857923499E-2</v>
      </c>
      <c r="BB140" s="15">
        <f t="shared" si="95"/>
        <v>7.9716466739367497E-2</v>
      </c>
      <c r="BC140" s="15">
        <f t="shared" si="95"/>
        <v>7.6079948420373952E-2</v>
      </c>
      <c r="BD140" s="15">
        <f t="shared" si="95"/>
        <v>7.2580645161290328E-2</v>
      </c>
      <c r="BE140" s="15">
        <f t="shared" si="95"/>
        <v>7.2048032021347561E-2</v>
      </c>
      <c r="BF140" s="15">
        <f t="shared" si="95"/>
        <v>7.8052728954671594E-2</v>
      </c>
      <c r="BG140" s="15">
        <f t="shared" si="95"/>
        <v>7.5869937250427844E-2</v>
      </c>
      <c r="BH140" s="15">
        <f t="shared" si="95"/>
        <v>7.3418416357897628E-2</v>
      </c>
      <c r="BI140" s="15">
        <f t="shared" si="95"/>
        <v>7.00066800267201E-2</v>
      </c>
    </row>
    <row r="141" spans="1:67" hidden="1" x14ac:dyDescent="0.35">
      <c r="A141" s="1" t="s">
        <v>67</v>
      </c>
      <c r="B141" s="19">
        <f t="shared" ref="B141:BI141" si="96">B33/B$31</f>
        <v>0.93058076225045372</v>
      </c>
      <c r="C141" s="19">
        <f t="shared" si="96"/>
        <v>0.92302878598247806</v>
      </c>
      <c r="D141" s="19">
        <f t="shared" si="96"/>
        <v>0.92498450092994422</v>
      </c>
      <c r="E141" s="19">
        <f t="shared" si="96"/>
        <v>0.92443919716646994</v>
      </c>
      <c r="F141" s="19">
        <f t="shared" si="96"/>
        <v>0.91596638655462181</v>
      </c>
      <c r="G141" s="19">
        <f t="shared" si="96"/>
        <v>0.91730279898218825</v>
      </c>
      <c r="H141" s="19">
        <f t="shared" si="96"/>
        <v>0.91723415400733366</v>
      </c>
      <c r="I141" s="19">
        <f t="shared" si="96"/>
        <v>0.91422905304908275</v>
      </c>
      <c r="J141" s="19">
        <f t="shared" si="96"/>
        <v>0.91369273601619838</v>
      </c>
      <c r="K141" s="19">
        <f t="shared" si="96"/>
        <v>0.90053151100987094</v>
      </c>
      <c r="L141" s="19">
        <f t="shared" si="96"/>
        <v>0.89472392638036813</v>
      </c>
      <c r="M141" s="19">
        <f t="shared" si="96"/>
        <v>0.89606868504292814</v>
      </c>
      <c r="N141" s="19">
        <f t="shared" si="96"/>
        <v>0.89000427167876972</v>
      </c>
      <c r="O141" s="19">
        <f t="shared" si="96"/>
        <v>0.88597612958226768</v>
      </c>
      <c r="P141" s="19">
        <f t="shared" si="96"/>
        <v>0.89548558421851288</v>
      </c>
      <c r="Q141" s="19">
        <f t="shared" si="96"/>
        <v>0.90457845606756559</v>
      </c>
      <c r="R141" s="19">
        <f t="shared" si="96"/>
        <v>0.90793966989186115</v>
      </c>
      <c r="S141" s="19">
        <f t="shared" si="96"/>
        <v>0.91313104189044036</v>
      </c>
      <c r="T141" s="19">
        <f t="shared" si="96"/>
        <v>0.92080378250591022</v>
      </c>
      <c r="U141" s="19">
        <f t="shared" si="96"/>
        <v>0.92770833333333336</v>
      </c>
      <c r="V141" s="19">
        <f t="shared" si="96"/>
        <v>0.92985902472844928</v>
      </c>
      <c r="W141" s="19">
        <f t="shared" si="96"/>
        <v>0.92724761137331646</v>
      </c>
      <c r="X141" s="19">
        <f t="shared" si="96"/>
        <v>0.92877777777777781</v>
      </c>
      <c r="Y141" s="19">
        <f t="shared" si="96"/>
        <v>0.93749327595481446</v>
      </c>
      <c r="Z141" s="19">
        <f t="shared" si="96"/>
        <v>0.94189799870884439</v>
      </c>
      <c r="AA141" s="19">
        <f t="shared" si="96"/>
        <v>0.94403379091869055</v>
      </c>
      <c r="AB141" s="19">
        <f t="shared" si="96"/>
        <v>0.94708048395581268</v>
      </c>
      <c r="AC141" s="19">
        <f t="shared" si="96"/>
        <v>0.94712303843529677</v>
      </c>
      <c r="AD141" s="19">
        <f t="shared" si="96"/>
        <v>0.94802603947921038</v>
      </c>
      <c r="AE141" s="19">
        <f t="shared" si="96"/>
        <v>0.94931521621913084</v>
      </c>
      <c r="AF141" s="19">
        <f t="shared" si="96"/>
        <v>0.94756138206865903</v>
      </c>
      <c r="AG141" s="19">
        <f t="shared" si="96"/>
        <v>0.94295532646048108</v>
      </c>
      <c r="AH141" s="19">
        <f t="shared" si="96"/>
        <v>0.94672664851426547</v>
      </c>
      <c r="AI141" s="19">
        <f t="shared" si="96"/>
        <v>0.94028060918575374</v>
      </c>
      <c r="AJ141" s="19">
        <f t="shared" si="96"/>
        <v>0.94195101231771206</v>
      </c>
      <c r="AK141" s="19">
        <f t="shared" si="96"/>
        <v>0.93669995779997184</v>
      </c>
      <c r="AL141" s="19">
        <f t="shared" si="96"/>
        <v>0.93530499075785578</v>
      </c>
      <c r="AM141" s="19">
        <f t="shared" si="96"/>
        <v>0.93512887344338258</v>
      </c>
      <c r="AN141" s="19">
        <f t="shared" si="96"/>
        <v>0.93625612921834434</v>
      </c>
      <c r="AO141" s="19">
        <f t="shared" si="96"/>
        <v>0.93716613852421915</v>
      </c>
      <c r="AP141" s="19">
        <f t="shared" si="96"/>
        <v>0.9285714285714286</v>
      </c>
      <c r="AQ141" s="19">
        <f t="shared" si="96"/>
        <v>0.93169504643962853</v>
      </c>
      <c r="AR141" s="19">
        <f t="shared" si="96"/>
        <v>0.92846286351200724</v>
      </c>
      <c r="AS141" s="19">
        <f t="shared" si="96"/>
        <v>0.92262388302193343</v>
      </c>
      <c r="AT141" s="19">
        <f t="shared" si="96"/>
        <v>0.92976906042391649</v>
      </c>
      <c r="AU141" s="19">
        <f t="shared" si="96"/>
        <v>0.92633000831255197</v>
      </c>
      <c r="AV141" s="19">
        <f t="shared" si="96"/>
        <v>0.92604867944070435</v>
      </c>
      <c r="AW141" s="19">
        <f t="shared" si="96"/>
        <v>0.91736140058357651</v>
      </c>
      <c r="AX141" s="19">
        <f t="shared" si="96"/>
        <v>0.92377830140354467</v>
      </c>
      <c r="AY141" s="19">
        <f t="shared" si="96"/>
        <v>0.92209973753280838</v>
      </c>
      <c r="AZ141" s="19">
        <f t="shared" si="96"/>
        <v>0.92571245597182195</v>
      </c>
      <c r="BA141" s="19">
        <f t="shared" si="96"/>
        <v>0.92338797814207652</v>
      </c>
      <c r="BB141" s="19">
        <f t="shared" si="96"/>
        <v>0.9202835332606325</v>
      </c>
      <c r="BC141" s="19">
        <f t="shared" si="96"/>
        <v>0.92392005157962609</v>
      </c>
      <c r="BD141" s="19">
        <f t="shared" si="96"/>
        <v>0.92741935483870963</v>
      </c>
      <c r="BE141" s="19">
        <f t="shared" si="96"/>
        <v>0.92795196797865243</v>
      </c>
      <c r="BF141" s="19">
        <f t="shared" si="96"/>
        <v>0.92194727104532836</v>
      </c>
      <c r="BG141" s="19">
        <f t="shared" si="96"/>
        <v>0.92413006274957221</v>
      </c>
      <c r="BH141" s="19">
        <f t="shared" si="96"/>
        <v>0.92658158364210241</v>
      </c>
      <c r="BI141" s="19">
        <f t="shared" si="96"/>
        <v>0.92999331997327994</v>
      </c>
    </row>
    <row r="144" spans="1:67" s="21" customFormat="1" x14ac:dyDescent="0.35">
      <c r="A144" s="1" t="s">
        <v>137</v>
      </c>
      <c r="B144" s="21">
        <v>1962</v>
      </c>
      <c r="C144" s="21">
        <v>1963</v>
      </c>
      <c r="D144" s="21">
        <v>1964</v>
      </c>
      <c r="E144" s="21">
        <v>1965</v>
      </c>
      <c r="F144" s="21">
        <v>1966</v>
      </c>
      <c r="G144" s="21">
        <v>1967</v>
      </c>
      <c r="H144" s="21">
        <v>1968</v>
      </c>
      <c r="I144" s="21">
        <v>1969</v>
      </c>
      <c r="J144" s="21">
        <v>1970</v>
      </c>
      <c r="K144" s="21">
        <v>1971</v>
      </c>
      <c r="L144" s="21">
        <v>1972</v>
      </c>
      <c r="M144" s="21">
        <v>1973</v>
      </c>
      <c r="N144" s="21">
        <v>1974</v>
      </c>
      <c r="O144" s="21">
        <v>1975</v>
      </c>
      <c r="P144" s="21">
        <v>1976</v>
      </c>
      <c r="Q144" s="21">
        <v>1977</v>
      </c>
      <c r="R144" s="21">
        <v>1978</v>
      </c>
      <c r="S144" s="21">
        <v>1979</v>
      </c>
      <c r="T144" s="21">
        <v>1980</v>
      </c>
      <c r="U144" s="21">
        <v>1981</v>
      </c>
      <c r="V144" s="21">
        <v>1982</v>
      </c>
      <c r="W144" s="21">
        <v>1983</v>
      </c>
      <c r="X144" s="21">
        <v>1984</v>
      </c>
      <c r="Y144" s="21">
        <v>1985</v>
      </c>
      <c r="Z144" s="21">
        <v>1986</v>
      </c>
      <c r="AA144" s="21">
        <v>1987</v>
      </c>
      <c r="AB144" s="21">
        <v>1988</v>
      </c>
      <c r="AC144" s="21">
        <v>1989</v>
      </c>
      <c r="AD144" s="21">
        <v>1990</v>
      </c>
      <c r="AE144" s="21">
        <v>1991</v>
      </c>
      <c r="AF144" s="21">
        <v>1992</v>
      </c>
      <c r="AG144" s="21">
        <v>1993</v>
      </c>
      <c r="AH144" s="21">
        <v>1994</v>
      </c>
      <c r="AI144" s="21">
        <v>1995</v>
      </c>
      <c r="AJ144" s="21">
        <v>1996</v>
      </c>
      <c r="AK144" s="21">
        <v>1997</v>
      </c>
      <c r="AL144" s="21">
        <v>1998</v>
      </c>
      <c r="AM144" s="21">
        <v>1999</v>
      </c>
      <c r="AN144" s="21">
        <v>2000</v>
      </c>
      <c r="AO144" s="21">
        <v>2001</v>
      </c>
      <c r="AP144" s="21">
        <v>2002</v>
      </c>
      <c r="AQ144" s="21">
        <v>2003</v>
      </c>
      <c r="AR144" s="21">
        <v>2004</v>
      </c>
      <c r="AS144" s="21">
        <v>2005</v>
      </c>
      <c r="AT144" s="21">
        <v>2006</v>
      </c>
      <c r="AU144" s="21">
        <v>2007</v>
      </c>
      <c r="AV144" s="21">
        <v>2008</v>
      </c>
      <c r="AW144" s="21">
        <v>2009</v>
      </c>
      <c r="AX144" s="21">
        <v>2010</v>
      </c>
      <c r="AY144" s="21">
        <v>2011</v>
      </c>
      <c r="AZ144" s="21">
        <v>2012</v>
      </c>
      <c r="BA144" s="21">
        <v>2013</v>
      </c>
      <c r="BB144" s="21">
        <v>2014</v>
      </c>
      <c r="BC144" s="21">
        <v>2015</v>
      </c>
      <c r="BD144" s="21">
        <v>2016</v>
      </c>
      <c r="BE144" s="21">
        <v>2017</v>
      </c>
      <c r="BF144" s="21">
        <v>2018</v>
      </c>
      <c r="BG144" s="21">
        <v>2019</v>
      </c>
      <c r="BH144" s="21">
        <v>2020</v>
      </c>
      <c r="BI144" s="21">
        <v>2021</v>
      </c>
    </row>
    <row r="145" spans="1:61" s="21" customFormat="1" x14ac:dyDescent="0.35">
      <c r="A145" s="21" t="s">
        <v>143</v>
      </c>
      <c r="B145" s="21">
        <f>B22/B16</f>
        <v>2.1210553543714435E-2</v>
      </c>
      <c r="C145" s="21">
        <f t="shared" ref="C145:BI145" si="97">C22/C16</f>
        <v>1.841620626151013E-2</v>
      </c>
      <c r="D145" s="21">
        <f t="shared" si="97"/>
        <v>2.322308233638283E-2</v>
      </c>
      <c r="E145" s="21">
        <f t="shared" si="97"/>
        <v>2.4005819592628517E-2</v>
      </c>
      <c r="F145" s="21">
        <f t="shared" si="97"/>
        <v>2.3741350513004057E-2</v>
      </c>
      <c r="G145" s="21">
        <f t="shared" si="97"/>
        <v>2.3273273273273273E-2</v>
      </c>
      <c r="H145" s="21">
        <f t="shared" si="97"/>
        <v>2.1962109327862918E-2</v>
      </c>
      <c r="I145" s="21">
        <f t="shared" si="97"/>
        <v>2.3090992226794695E-2</v>
      </c>
      <c r="J145" s="21">
        <f t="shared" si="97"/>
        <v>2.564102564102564E-2</v>
      </c>
      <c r="K145" s="21">
        <f t="shared" si="97"/>
        <v>2.6309552026546574E-2</v>
      </c>
      <c r="L145" s="21">
        <f t="shared" si="97"/>
        <v>2.9543843063105649E-2</v>
      </c>
      <c r="M145" s="21">
        <f t="shared" si="97"/>
        <v>2.9931815555298742E-2</v>
      </c>
      <c r="N145" s="21">
        <f t="shared" si="97"/>
        <v>3.1257103887247104E-2</v>
      </c>
      <c r="O145" s="21">
        <f t="shared" si="97"/>
        <v>2.9498525073746312E-2</v>
      </c>
      <c r="P145" s="21">
        <f t="shared" si="97"/>
        <v>3.0058417419012214E-2</v>
      </c>
      <c r="Q145" s="21">
        <f t="shared" si="97"/>
        <v>2.7765948385997784E-2</v>
      </c>
      <c r="R145" s="21">
        <f t="shared" si="97"/>
        <v>2.8444520372426754E-2</v>
      </c>
      <c r="S145" s="21">
        <f t="shared" si="97"/>
        <v>2.5704105870376654E-2</v>
      </c>
      <c r="T145" s="21">
        <f t="shared" si="97"/>
        <v>2.3203645285664213E-2</v>
      </c>
      <c r="U145" s="21">
        <f t="shared" si="97"/>
        <v>1.9146497674105038E-2</v>
      </c>
      <c r="V145" s="21">
        <f t="shared" si="97"/>
        <v>1.7094666464063213E-2</v>
      </c>
      <c r="W145" s="21">
        <f t="shared" si="97"/>
        <v>1.7326732673267328E-2</v>
      </c>
      <c r="X145" s="21">
        <f t="shared" si="97"/>
        <v>1.5451545154515451E-2</v>
      </c>
      <c r="Y145" s="21">
        <f t="shared" si="97"/>
        <v>1.4968033095148553E-2</v>
      </c>
      <c r="Z145" s="21">
        <f t="shared" si="97"/>
        <v>1.4143094841930116E-2</v>
      </c>
      <c r="AA145" s="21">
        <f t="shared" si="97"/>
        <v>1.3335388884606491E-2</v>
      </c>
      <c r="AB145" s="21">
        <f t="shared" si="97"/>
        <v>1.3546126897625535E-2</v>
      </c>
      <c r="AC145" s="21">
        <f t="shared" si="97"/>
        <v>1.282051282051282E-2</v>
      </c>
      <c r="AD145" s="21">
        <f t="shared" si="97"/>
        <v>1.1675286005328318E-2</v>
      </c>
      <c r="AE145" s="21">
        <f t="shared" si="97"/>
        <v>1.2478417830795794E-2</v>
      </c>
      <c r="AF145" s="21">
        <f t="shared" si="97"/>
        <v>1.1024643320363165E-2</v>
      </c>
      <c r="AG145" s="21">
        <f t="shared" si="97"/>
        <v>1.2945794704752359E-2</v>
      </c>
      <c r="AH145" s="21">
        <f t="shared" si="97"/>
        <v>1.3821639228805353E-2</v>
      </c>
      <c r="AI145" s="21">
        <f t="shared" si="97"/>
        <v>1.5187340851218626E-2</v>
      </c>
      <c r="AJ145" s="21">
        <f t="shared" si="97"/>
        <v>1.5575987020010817E-2</v>
      </c>
      <c r="AK145" s="21">
        <f t="shared" si="97"/>
        <v>1.452991452991453E-2</v>
      </c>
      <c r="AL145" s="21">
        <f t="shared" si="97"/>
        <v>1.6473925376391009E-2</v>
      </c>
      <c r="AM145" s="21">
        <f t="shared" si="97"/>
        <v>1.6896050128678529E-2</v>
      </c>
      <c r="AN145" s="21">
        <f t="shared" si="97"/>
        <v>1.6727594992799379E-2</v>
      </c>
      <c r="AO145" s="21">
        <f t="shared" si="97"/>
        <v>1.8964259664478483E-2</v>
      </c>
      <c r="AP145" s="21">
        <f t="shared" si="97"/>
        <v>1.9700022386389075E-2</v>
      </c>
      <c r="AQ145" s="21">
        <f t="shared" si="97"/>
        <v>1.6624914598041447E-2</v>
      </c>
      <c r="AR145" s="21">
        <f t="shared" si="97"/>
        <v>1.5288611544461778E-2</v>
      </c>
      <c r="AS145" s="21">
        <f t="shared" si="97"/>
        <v>1.7546632943408157E-2</v>
      </c>
      <c r="AT145" s="21">
        <f t="shared" si="97"/>
        <v>1.5880654475457171E-2</v>
      </c>
      <c r="AU145" s="21">
        <f t="shared" si="97"/>
        <v>1.8260022723583832E-2</v>
      </c>
      <c r="AV145" s="21">
        <f t="shared" si="97"/>
        <v>1.7703426993665745E-2</v>
      </c>
      <c r="AW145" s="21">
        <f t="shared" si="97"/>
        <v>1.8892090938200448E-2</v>
      </c>
      <c r="AX145" s="21">
        <f t="shared" si="97"/>
        <v>1.7149984409105083E-2</v>
      </c>
      <c r="AY145" s="21">
        <f t="shared" si="97"/>
        <v>1.5826308255129633E-2</v>
      </c>
      <c r="AZ145" s="21">
        <f t="shared" si="97"/>
        <v>1.7262338925358618E-2</v>
      </c>
      <c r="BA145" s="21">
        <f t="shared" si="97"/>
        <v>1.6949152542372881E-2</v>
      </c>
      <c r="BB145" s="21">
        <f t="shared" si="97"/>
        <v>1.9068484258357676E-2</v>
      </c>
      <c r="BC145" s="21">
        <f t="shared" si="97"/>
        <v>1.8012117242508598E-2</v>
      </c>
      <c r="BD145" s="21">
        <f t="shared" si="97"/>
        <v>1.5343680709534369E-2</v>
      </c>
      <c r="BE145" s="21">
        <f t="shared" si="97"/>
        <v>1.581519324744558E-2</v>
      </c>
      <c r="BF145" s="21">
        <f t="shared" si="97"/>
        <v>1.9008950816646674E-2</v>
      </c>
      <c r="BG145" s="21">
        <f t="shared" si="97"/>
        <v>1.6164584864070537E-2</v>
      </c>
      <c r="BH145" s="21">
        <f t="shared" si="97"/>
        <v>1.7513699366068551E-2</v>
      </c>
      <c r="BI145" s="21">
        <f t="shared" si="97"/>
        <v>1.5380005992210127E-2</v>
      </c>
    </row>
    <row r="146" spans="1:61" s="21" customFormat="1" x14ac:dyDescent="0.35">
      <c r="A146" s="21" t="s">
        <v>142</v>
      </c>
      <c r="B146" s="21">
        <f>B22/B19</f>
        <v>2.2614451185879757E-2</v>
      </c>
      <c r="C146" s="21">
        <f t="shared" ref="C146:BI146" si="98">C22/C19</f>
        <v>1.9536019536019536E-2</v>
      </c>
      <c r="D146" s="21">
        <f t="shared" si="98"/>
        <v>2.4855636454933466E-2</v>
      </c>
      <c r="E146" s="21">
        <f t="shared" si="98"/>
        <v>2.556818181818182E-2</v>
      </c>
      <c r="F146" s="21">
        <f t="shared" si="98"/>
        <v>2.5282683267691525E-2</v>
      </c>
      <c r="G146" s="21">
        <f t="shared" si="98"/>
        <v>2.4608057154197262E-2</v>
      </c>
      <c r="H146" s="21">
        <f t="shared" si="98"/>
        <v>2.3312411938004356E-2</v>
      </c>
      <c r="I146" s="21">
        <f t="shared" si="98"/>
        <v>2.4601144805748387E-2</v>
      </c>
      <c r="J146" s="21">
        <f t="shared" si="98"/>
        <v>2.7353689567430027E-2</v>
      </c>
      <c r="K146" s="21">
        <f t="shared" si="98"/>
        <v>2.8323551926511866E-2</v>
      </c>
      <c r="L146" s="21">
        <f t="shared" si="98"/>
        <v>3.1936637710781812E-2</v>
      </c>
      <c r="M146" s="21">
        <f t="shared" si="98"/>
        <v>3.2407407407407406E-2</v>
      </c>
      <c r="N146" s="21">
        <f t="shared" si="98"/>
        <v>3.3787934635704633E-2</v>
      </c>
      <c r="O146" s="21">
        <f t="shared" si="98"/>
        <v>3.1843233312921007E-2</v>
      </c>
      <c r="P146" s="21">
        <f t="shared" si="98"/>
        <v>3.245040706341016E-2</v>
      </c>
      <c r="Q146" s="21">
        <f t="shared" si="98"/>
        <v>3.0043313980278315E-2</v>
      </c>
      <c r="R146" s="21">
        <f t="shared" si="98"/>
        <v>3.0733733271804339E-2</v>
      </c>
      <c r="S146" s="21">
        <f t="shared" si="98"/>
        <v>2.7726939970717422E-2</v>
      </c>
      <c r="T146" s="21">
        <f t="shared" si="98"/>
        <v>2.5089062381565982E-2</v>
      </c>
      <c r="U146" s="21">
        <f t="shared" si="98"/>
        <v>2.0638035026524237E-2</v>
      </c>
      <c r="V146" s="21">
        <f t="shared" si="98"/>
        <v>1.8533772652388796E-2</v>
      </c>
      <c r="W146" s="21">
        <f t="shared" si="98"/>
        <v>1.8872549019607842E-2</v>
      </c>
      <c r="X146" s="21">
        <f t="shared" si="98"/>
        <v>1.6863130320890634E-2</v>
      </c>
      <c r="Y146" s="21">
        <f t="shared" si="98"/>
        <v>1.6262155757130015E-2</v>
      </c>
      <c r="Z146" s="21">
        <f t="shared" si="98"/>
        <v>1.5430316032675964E-2</v>
      </c>
      <c r="AA146" s="21">
        <f t="shared" si="98"/>
        <v>1.4531709365812684E-2</v>
      </c>
      <c r="AB146" s="21">
        <f t="shared" si="98"/>
        <v>1.4759521587920944E-2</v>
      </c>
      <c r="AC146" s="21">
        <f t="shared" si="98"/>
        <v>1.3966225467822911E-2</v>
      </c>
      <c r="AD146" s="21">
        <f t="shared" si="98"/>
        <v>1.2692733622966182E-2</v>
      </c>
      <c r="AE146" s="21">
        <f t="shared" si="98"/>
        <v>1.3672714764812108E-2</v>
      </c>
      <c r="AF146" s="21">
        <f t="shared" si="98"/>
        <v>1.2055668823685844E-2</v>
      </c>
      <c r="AG146" s="21">
        <f t="shared" si="98"/>
        <v>1.4185046215795735E-2</v>
      </c>
      <c r="AH146" s="21">
        <f t="shared" si="98"/>
        <v>1.5244198465870473E-2</v>
      </c>
      <c r="AI146" s="21">
        <f t="shared" si="98"/>
        <v>1.672006407689227E-2</v>
      </c>
      <c r="AJ146" s="21">
        <f t="shared" si="98"/>
        <v>1.7045454545454544E-2</v>
      </c>
      <c r="AK146" s="21">
        <f t="shared" si="98"/>
        <v>1.5956822715006452E-2</v>
      </c>
      <c r="AL146" s="21">
        <f t="shared" si="98"/>
        <v>1.7922848664688427E-2</v>
      </c>
      <c r="AM146" s="21">
        <f t="shared" si="98"/>
        <v>1.8461914659493827E-2</v>
      </c>
      <c r="AN146" s="21">
        <f t="shared" si="98"/>
        <v>1.8181818181818181E-2</v>
      </c>
      <c r="AO146" s="21">
        <f t="shared" si="98"/>
        <v>2.0755168835315717E-2</v>
      </c>
      <c r="AP146" s="21">
        <f t="shared" si="98"/>
        <v>2.1508880560534464E-2</v>
      </c>
      <c r="AQ146" s="21">
        <f t="shared" si="98"/>
        <v>1.8355544380186072E-2</v>
      </c>
      <c r="AR146" s="21">
        <f t="shared" si="98"/>
        <v>1.6991764195925445E-2</v>
      </c>
      <c r="AS146" s="21">
        <f t="shared" si="98"/>
        <v>1.949762866678377E-2</v>
      </c>
      <c r="AT146" s="21">
        <f t="shared" si="98"/>
        <v>1.7536090691701357E-2</v>
      </c>
      <c r="AU146" s="21">
        <f t="shared" si="98"/>
        <v>2.0078529359271818E-2</v>
      </c>
      <c r="AV146" s="21">
        <f t="shared" si="98"/>
        <v>1.9648490310950877E-2</v>
      </c>
      <c r="AW146" s="21">
        <f t="shared" si="98"/>
        <v>2.1133697501567118E-2</v>
      </c>
      <c r="AX146" s="21">
        <f t="shared" si="98"/>
        <v>1.9257703081232494E-2</v>
      </c>
      <c r="AY146" s="21">
        <f t="shared" si="98"/>
        <v>1.7940858276235126E-2</v>
      </c>
      <c r="AZ146" s="21">
        <f t="shared" si="98"/>
        <v>1.9571809243774694E-2</v>
      </c>
      <c r="BA146" s="21">
        <f t="shared" si="98"/>
        <v>1.9216691068814056E-2</v>
      </c>
      <c r="BB146" s="21">
        <f t="shared" si="98"/>
        <v>2.188285687680417E-2</v>
      </c>
      <c r="BC146" s="21">
        <f t="shared" si="98"/>
        <v>2.05742074254185E-2</v>
      </c>
      <c r="BD146" s="21">
        <f t="shared" si="98"/>
        <v>1.7497724284413877E-2</v>
      </c>
      <c r="BE146" s="21">
        <f t="shared" si="98"/>
        <v>1.8069231550096435E-2</v>
      </c>
      <c r="BF146" s="21">
        <f t="shared" si="98"/>
        <v>2.165913153191042E-2</v>
      </c>
      <c r="BG146" s="21">
        <f t="shared" si="98"/>
        <v>1.837736243082385E-2</v>
      </c>
      <c r="BH146" s="21">
        <f t="shared" si="98"/>
        <v>2.0078837152007884E-2</v>
      </c>
      <c r="BI146" s="21">
        <f t="shared" si="98"/>
        <v>1.790905919292941E-2</v>
      </c>
    </row>
    <row r="147" spans="1:61" s="21" customFormat="1" x14ac:dyDescent="0.35">
      <c r="A147" s="21" t="s">
        <v>141</v>
      </c>
      <c r="B147" s="21">
        <f>B19/B16</f>
        <v>0.93792033109156747</v>
      </c>
      <c r="C147" s="21">
        <f t="shared" ref="C147:BI147" si="99">C19/C16</f>
        <v>0.94267955801104975</v>
      </c>
      <c r="D147" s="21">
        <f t="shared" si="99"/>
        <v>0.93431855500821015</v>
      </c>
      <c r="E147" s="21">
        <f t="shared" si="99"/>
        <v>0.93889427740058196</v>
      </c>
      <c r="F147" s="21">
        <f t="shared" si="99"/>
        <v>0.93903602958721066</v>
      </c>
      <c r="G147" s="21">
        <f t="shared" si="99"/>
        <v>0.94575825825825821</v>
      </c>
      <c r="H147" s="21">
        <f t="shared" si="99"/>
        <v>0.94207795342102085</v>
      </c>
      <c r="I147" s="21">
        <f t="shared" si="99"/>
        <v>0.93861454046639237</v>
      </c>
      <c r="J147" s="21">
        <f t="shared" si="99"/>
        <v>0.93738819320214672</v>
      </c>
      <c r="K147" s="21">
        <f t="shared" si="99"/>
        <v>0.92889310263095515</v>
      </c>
      <c r="L147" s="21">
        <f t="shared" si="99"/>
        <v>0.92507681399196406</v>
      </c>
      <c r="M147" s="21">
        <f t="shared" si="99"/>
        <v>0.92361030856350401</v>
      </c>
      <c r="N147" s="21">
        <f t="shared" si="99"/>
        <v>0.92509661286656053</v>
      </c>
      <c r="O147" s="21">
        <f t="shared" si="99"/>
        <v>0.92636714318130242</v>
      </c>
      <c r="P147" s="21">
        <f t="shared" si="99"/>
        <v>0.92628783855549657</v>
      </c>
      <c r="Q147" s="21">
        <f t="shared" si="99"/>
        <v>0.92419725747380976</v>
      </c>
      <c r="R147" s="21">
        <f t="shared" si="99"/>
        <v>0.92551464935508665</v>
      </c>
      <c r="S147" s="21">
        <f t="shared" si="99"/>
        <v>0.92704445198506957</v>
      </c>
      <c r="T147" s="21">
        <f t="shared" si="99"/>
        <v>0.92485103399929902</v>
      </c>
      <c r="U147" s="21">
        <f t="shared" si="99"/>
        <v>0.92772871300478665</v>
      </c>
      <c r="V147" s="21">
        <f t="shared" si="99"/>
        <v>0.92235222610545509</v>
      </c>
      <c r="W147" s="21">
        <f t="shared" si="99"/>
        <v>0.91809180918091804</v>
      </c>
      <c r="X147" s="21">
        <f t="shared" si="99"/>
        <v>0.91629162916291629</v>
      </c>
      <c r="Y147" s="21">
        <f t="shared" si="99"/>
        <v>0.92042121098157204</v>
      </c>
      <c r="Z147" s="21">
        <f t="shared" si="99"/>
        <v>0.91657842988957794</v>
      </c>
      <c r="AA147" s="21">
        <f t="shared" si="99"/>
        <v>0.9176751715100594</v>
      </c>
      <c r="AB147" s="21">
        <f t="shared" si="99"/>
        <v>0.91778902296613474</v>
      </c>
      <c r="AC147" s="21">
        <f t="shared" si="99"/>
        <v>0.9179654767890062</v>
      </c>
      <c r="AD147" s="21">
        <f t="shared" si="99"/>
        <v>0.91984015044663847</v>
      </c>
      <c r="AE147" s="21">
        <f t="shared" si="99"/>
        <v>0.91265107518442945</v>
      </c>
      <c r="AF147" s="21">
        <f t="shared" si="99"/>
        <v>0.91447795071335924</v>
      </c>
      <c r="AG147" s="21">
        <f t="shared" si="99"/>
        <v>0.91263676605696153</v>
      </c>
      <c r="AH147" s="21">
        <f t="shared" si="99"/>
        <v>0.90668192622590016</v>
      </c>
      <c r="AI147" s="21">
        <f t="shared" si="99"/>
        <v>0.90833030192797382</v>
      </c>
      <c r="AJ147" s="21">
        <f t="shared" si="99"/>
        <v>0.91379123850730126</v>
      </c>
      <c r="AK147" s="21">
        <f t="shared" si="99"/>
        <v>0.91057692307692306</v>
      </c>
      <c r="AL147" s="21">
        <f t="shared" si="99"/>
        <v>0.91915775692777657</v>
      </c>
      <c r="AM147" s="21">
        <f t="shared" si="99"/>
        <v>0.91518406624146809</v>
      </c>
      <c r="AN147" s="21">
        <f t="shared" si="99"/>
        <v>0.92001772460396591</v>
      </c>
      <c r="AO147" s="21">
        <f t="shared" si="99"/>
        <v>0.91371261852662289</v>
      </c>
      <c r="AP147" s="21">
        <f t="shared" si="99"/>
        <v>0.91590179837325569</v>
      </c>
      <c r="AQ147" s="21">
        <f t="shared" si="99"/>
        <v>0.90571623775905263</v>
      </c>
      <c r="AR147" s="21">
        <f t="shared" si="99"/>
        <v>0.89976599063962559</v>
      </c>
      <c r="AS147" s="21">
        <f t="shared" si="99"/>
        <v>0.89993676889029406</v>
      </c>
      <c r="AT147" s="21">
        <f t="shared" si="99"/>
        <v>0.90559833172922677</v>
      </c>
      <c r="AU147" s="21">
        <f t="shared" si="99"/>
        <v>0.90943028729102415</v>
      </c>
      <c r="AV147" s="21">
        <f t="shared" si="99"/>
        <v>0.90100698392074063</v>
      </c>
      <c r="AW147" s="21">
        <f t="shared" si="99"/>
        <v>0.89393211655459492</v>
      </c>
      <c r="AX147" s="21">
        <f t="shared" si="99"/>
        <v>0.8905519176800748</v>
      </c>
      <c r="AY147" s="21">
        <f t="shared" si="99"/>
        <v>0.88213774455225069</v>
      </c>
      <c r="AZ147" s="21">
        <f t="shared" si="99"/>
        <v>0.88200016208768939</v>
      </c>
      <c r="BA147" s="21">
        <f t="shared" si="99"/>
        <v>0.882001614205004</v>
      </c>
      <c r="BB147" s="21">
        <f t="shared" si="99"/>
        <v>0.87138915936384287</v>
      </c>
      <c r="BC147" s="21">
        <f t="shared" si="99"/>
        <v>0.87547077124611106</v>
      </c>
      <c r="BD147" s="21">
        <f t="shared" si="99"/>
        <v>0.87689578713968963</v>
      </c>
      <c r="BE147" s="21">
        <f t="shared" si="99"/>
        <v>0.87525544202576633</v>
      </c>
      <c r="BF147" s="21">
        <f t="shared" si="99"/>
        <v>0.87764141367537141</v>
      </c>
      <c r="BG147" s="21">
        <f t="shared" si="99"/>
        <v>0.87959221160911094</v>
      </c>
      <c r="BH147" s="21">
        <f t="shared" si="99"/>
        <v>0.8722466960352423</v>
      </c>
      <c r="BI147" s="21">
        <f t="shared" si="99"/>
        <v>0.85878358134425248</v>
      </c>
    </row>
    <row r="148" spans="1:61" s="21" customFormat="1" x14ac:dyDescent="0.35"/>
    <row r="149" spans="1:61" x14ac:dyDescent="0.35">
      <c r="A149" t="s">
        <v>138</v>
      </c>
      <c r="B149">
        <f>B32/B26</f>
        <v>2.3625694873378629E-2</v>
      </c>
      <c r="C149" s="21">
        <f t="shared" ref="C149:BI149" si="100">C32/C26</f>
        <v>2.6170212765957448E-2</v>
      </c>
      <c r="D149" s="21">
        <f t="shared" si="100"/>
        <v>2.5987972508591067E-2</v>
      </c>
      <c r="E149" s="21">
        <f t="shared" si="100"/>
        <v>2.7923211169284468E-2</v>
      </c>
      <c r="F149" s="21">
        <f t="shared" si="100"/>
        <v>3.1381885077372579E-2</v>
      </c>
      <c r="G149" s="21">
        <f t="shared" si="100"/>
        <v>3.3000507700118462E-2</v>
      </c>
      <c r="H149" s="21">
        <f t="shared" si="100"/>
        <v>3.4336629359991308E-2</v>
      </c>
      <c r="I149" s="21">
        <f t="shared" si="100"/>
        <v>3.6302591543384742E-2</v>
      </c>
      <c r="J149" s="21">
        <f t="shared" si="100"/>
        <v>3.738625150751014E-2</v>
      </c>
      <c r="K149" s="21">
        <f t="shared" si="100"/>
        <v>4.2330891856958208E-2</v>
      </c>
      <c r="L149" s="21">
        <f t="shared" si="100"/>
        <v>4.7231091049212817E-2</v>
      </c>
      <c r="M149" s="21">
        <f t="shared" si="100"/>
        <v>4.9082373026034999E-2</v>
      </c>
      <c r="N149" s="21">
        <f t="shared" si="100"/>
        <v>5.4399492975599449E-2</v>
      </c>
      <c r="O149" s="21">
        <f t="shared" si="100"/>
        <v>5.6032677000418939E-2</v>
      </c>
      <c r="P149" s="21">
        <f t="shared" si="100"/>
        <v>5.4024904402392389E-2</v>
      </c>
      <c r="Q149" s="21">
        <f t="shared" si="100"/>
        <v>5.1598429613011774E-2</v>
      </c>
      <c r="R149" s="21">
        <f t="shared" si="100"/>
        <v>5.2924335378323105E-2</v>
      </c>
      <c r="S149" s="21">
        <f t="shared" si="100"/>
        <v>5.1292214999207233E-2</v>
      </c>
      <c r="T149" s="21">
        <f t="shared" si="100"/>
        <v>4.8451778318322265E-2</v>
      </c>
      <c r="U149" s="21">
        <f t="shared" si="100"/>
        <v>4.4704972945117237E-2</v>
      </c>
      <c r="V149" s="21">
        <f t="shared" si="100"/>
        <v>4.3366435664785312E-2</v>
      </c>
      <c r="W149" s="21">
        <f t="shared" si="100"/>
        <v>4.485132353984813E-2</v>
      </c>
      <c r="X149" s="21">
        <f t="shared" si="100"/>
        <v>4.5325979352283975E-2</v>
      </c>
      <c r="Y149" s="21">
        <f t="shared" si="100"/>
        <v>4.092990489609017E-2</v>
      </c>
      <c r="Z149" s="21">
        <f t="shared" si="100"/>
        <v>3.8194935634460317E-2</v>
      </c>
      <c r="AA149" s="21">
        <f t="shared" si="100"/>
        <v>3.7647393095610174E-2</v>
      </c>
      <c r="AB149" s="21">
        <f t="shared" si="100"/>
        <v>3.626532083633742E-2</v>
      </c>
      <c r="AC149" s="21">
        <f t="shared" si="100"/>
        <v>3.6562352571158988E-2</v>
      </c>
      <c r="AD149" s="21">
        <f t="shared" si="100"/>
        <v>3.584099630729129E-2</v>
      </c>
      <c r="AE149" s="21">
        <f t="shared" si="100"/>
        <v>3.4480228890030079E-2</v>
      </c>
      <c r="AF149" s="21">
        <f t="shared" si="100"/>
        <v>3.5563592525617839E-2</v>
      </c>
      <c r="AG149" s="21">
        <f t="shared" si="100"/>
        <v>3.873376370848565E-2</v>
      </c>
      <c r="AH149" s="21">
        <f t="shared" si="100"/>
        <v>3.6627055184763148E-2</v>
      </c>
      <c r="AI149" s="21">
        <f t="shared" si="100"/>
        <v>4.1628354091782997E-2</v>
      </c>
      <c r="AJ149" s="21">
        <f t="shared" si="100"/>
        <v>4.0682675133955147E-2</v>
      </c>
      <c r="AK149" s="21">
        <f t="shared" si="100"/>
        <v>4.4946064722333201E-2</v>
      </c>
      <c r="AL149" s="21">
        <f t="shared" si="100"/>
        <v>4.6556840274224909E-2</v>
      </c>
      <c r="AM149" s="21">
        <f t="shared" si="100"/>
        <v>4.6540619156451281E-2</v>
      </c>
      <c r="AN149" s="21">
        <f t="shared" si="100"/>
        <v>4.6472505519924295E-2</v>
      </c>
      <c r="AO149" s="21">
        <f t="shared" si="100"/>
        <v>4.5264805635272631E-2</v>
      </c>
      <c r="AP149" s="21">
        <f t="shared" si="100"/>
        <v>5.0374852032092597E-2</v>
      </c>
      <c r="AQ149" s="21">
        <f t="shared" si="100"/>
        <v>4.7350771294433269E-2</v>
      </c>
      <c r="AR149" s="21">
        <f t="shared" si="100"/>
        <v>4.9092552673666641E-2</v>
      </c>
      <c r="AS149" s="21">
        <f t="shared" si="100"/>
        <v>5.346242896232372E-2</v>
      </c>
      <c r="AT149" s="21">
        <f t="shared" si="100"/>
        <v>4.8489261012013105E-2</v>
      </c>
      <c r="AU149" s="21">
        <f t="shared" si="100"/>
        <v>5.1695224207072552E-2</v>
      </c>
      <c r="AV149" s="21">
        <f t="shared" si="100"/>
        <v>5.2399823866138263E-2</v>
      </c>
      <c r="AW149" s="21">
        <f t="shared" si="100"/>
        <v>5.6776687907209855E-2</v>
      </c>
      <c r="AX149" s="21">
        <f t="shared" si="100"/>
        <v>5.1666666666666666E-2</v>
      </c>
      <c r="AY149" s="21">
        <f t="shared" si="100"/>
        <v>5.2103082648690402E-2</v>
      </c>
      <c r="AZ149" s="21">
        <f t="shared" si="100"/>
        <v>5.0089960417416333E-2</v>
      </c>
      <c r="BA149" s="21">
        <f t="shared" si="100"/>
        <v>5.1654262766192616E-2</v>
      </c>
      <c r="BB149" s="21">
        <f t="shared" si="100"/>
        <v>5.4032079237194178E-2</v>
      </c>
      <c r="BC149" s="21">
        <f t="shared" si="100"/>
        <v>5.2154696132596684E-2</v>
      </c>
      <c r="BD149" s="21">
        <f t="shared" si="100"/>
        <v>5.0011907597046913E-2</v>
      </c>
      <c r="BE149" s="21">
        <f t="shared" si="100"/>
        <v>5.1351137174102543E-2</v>
      </c>
      <c r="BF149" s="21">
        <f t="shared" si="100"/>
        <v>5.5835883861361568E-2</v>
      </c>
      <c r="BG149" s="21">
        <f t="shared" si="100"/>
        <v>5.4593218947541253E-2</v>
      </c>
      <c r="BH149" s="21">
        <f t="shared" si="100"/>
        <v>5.2641936436091705E-2</v>
      </c>
      <c r="BI149" s="21">
        <f t="shared" si="100"/>
        <v>4.9063670411985019E-2</v>
      </c>
    </row>
    <row r="150" spans="1:61" x14ac:dyDescent="0.35">
      <c r="A150" t="s">
        <v>139</v>
      </c>
      <c r="B150">
        <f>B32/B29</f>
        <v>6.4556962025316453E-2</v>
      </c>
      <c r="C150" s="21">
        <f t="shared" ref="C150:BI150" si="101">C32/C29</f>
        <v>7.1180555555555552E-2</v>
      </c>
      <c r="D150" s="21">
        <f t="shared" si="101"/>
        <v>6.9780853517877744E-2</v>
      </c>
      <c r="E150" s="21">
        <f t="shared" si="101"/>
        <v>7.0874861572535988E-2</v>
      </c>
      <c r="F150" s="21">
        <f t="shared" si="101"/>
        <v>7.9191698525395954E-2</v>
      </c>
      <c r="G150" s="21">
        <f t="shared" si="101"/>
        <v>7.8851597250303274E-2</v>
      </c>
      <c r="H150" s="21">
        <f t="shared" si="101"/>
        <v>7.8470325304196675E-2</v>
      </c>
      <c r="I150" s="21">
        <f t="shared" si="101"/>
        <v>8.1758034026465032E-2</v>
      </c>
      <c r="J150" s="21">
        <f t="shared" si="101"/>
        <v>8.1833453323734096E-2</v>
      </c>
      <c r="K150" s="21">
        <f t="shared" si="101"/>
        <v>9.1865357643758763E-2</v>
      </c>
      <c r="L150" s="21">
        <f t="shared" si="101"/>
        <v>9.8462244663759468E-2</v>
      </c>
      <c r="M150" s="21">
        <f t="shared" si="101"/>
        <v>9.7830710336027221E-2</v>
      </c>
      <c r="N150" s="21">
        <f t="shared" si="101"/>
        <v>0.1038515829804396</v>
      </c>
      <c r="O150" s="21">
        <f t="shared" si="101"/>
        <v>0.1036620809920558</v>
      </c>
      <c r="P150" s="21">
        <f t="shared" si="101"/>
        <v>9.6177343340897184E-2</v>
      </c>
      <c r="Q150" s="21">
        <f t="shared" si="101"/>
        <v>8.7858117326057306E-2</v>
      </c>
      <c r="R150" s="21">
        <f t="shared" si="101"/>
        <v>8.6140327519637863E-2</v>
      </c>
      <c r="S150" s="21">
        <f t="shared" si="101"/>
        <v>8.139388602339917E-2</v>
      </c>
      <c r="T150" s="21">
        <f t="shared" si="101"/>
        <v>7.4040586698814553E-2</v>
      </c>
      <c r="U150" s="21">
        <f t="shared" si="101"/>
        <v>6.7098520738663833E-2</v>
      </c>
      <c r="V150" s="21">
        <f t="shared" si="101"/>
        <v>6.4144563034978341E-2</v>
      </c>
      <c r="W150" s="21">
        <f t="shared" si="101"/>
        <v>6.5710126845498026E-2</v>
      </c>
      <c r="X150" s="21">
        <f t="shared" si="101"/>
        <v>6.5461601307189546E-2</v>
      </c>
      <c r="Y150" s="21">
        <f t="shared" si="101"/>
        <v>5.7880055788005577E-2</v>
      </c>
      <c r="Z150" s="21">
        <f t="shared" si="101"/>
        <v>5.3854592599980051E-2</v>
      </c>
      <c r="AA150" s="21">
        <f t="shared" si="101"/>
        <v>5.2335341167176856E-2</v>
      </c>
      <c r="AB150" s="21">
        <f t="shared" si="101"/>
        <v>5.0119569549621365E-2</v>
      </c>
      <c r="AC150" s="21">
        <f t="shared" si="101"/>
        <v>5.0096961861667746E-2</v>
      </c>
      <c r="AD150" s="21">
        <f t="shared" si="101"/>
        <v>4.9048751486325801E-2</v>
      </c>
      <c r="AE150" s="21">
        <f t="shared" si="101"/>
        <v>4.7503537497473214E-2</v>
      </c>
      <c r="AF150" s="21">
        <f t="shared" si="101"/>
        <v>4.866982883068674E-2</v>
      </c>
      <c r="AG150" s="21">
        <f t="shared" si="101"/>
        <v>5.3222186598268675E-2</v>
      </c>
      <c r="AH150" s="21">
        <f t="shared" si="101"/>
        <v>4.9833887043189369E-2</v>
      </c>
      <c r="AI150" s="21">
        <f t="shared" si="101"/>
        <v>5.6302996042962128E-2</v>
      </c>
      <c r="AJ150" s="21">
        <f t="shared" si="101"/>
        <v>5.5048335123523091E-2</v>
      </c>
      <c r="AK150" s="21">
        <f t="shared" si="101"/>
        <v>5.9800664451827246E-2</v>
      </c>
      <c r="AL150" s="21">
        <f t="shared" si="101"/>
        <v>6.1461569633932192E-2</v>
      </c>
      <c r="AM150" s="21">
        <f t="shared" si="101"/>
        <v>6.1767544464359572E-2</v>
      </c>
      <c r="AN150" s="21">
        <f t="shared" si="101"/>
        <v>6.1168004428452806E-2</v>
      </c>
      <c r="AO150" s="21">
        <f t="shared" si="101"/>
        <v>6.0117810117810117E-2</v>
      </c>
      <c r="AP150" s="21">
        <f t="shared" si="101"/>
        <v>6.7512779834302844E-2</v>
      </c>
      <c r="AQ150" s="21">
        <f t="shared" si="101"/>
        <v>6.4322157434402338E-2</v>
      </c>
      <c r="AR150" s="21">
        <f t="shared" si="101"/>
        <v>6.7475867342062512E-2</v>
      </c>
      <c r="AS150" s="21">
        <f t="shared" si="101"/>
        <v>7.3283323716099247E-2</v>
      </c>
      <c r="AT150" s="21">
        <f t="shared" si="101"/>
        <v>6.6600000000000006E-2</v>
      </c>
      <c r="AU150" s="21">
        <f t="shared" si="101"/>
        <v>7.0428131518823878E-2</v>
      </c>
      <c r="AV150" s="21">
        <f t="shared" si="101"/>
        <v>7.0254846010036412E-2</v>
      </c>
      <c r="AW150" s="21">
        <f t="shared" si="101"/>
        <v>7.6411640007708614E-2</v>
      </c>
      <c r="AX150" s="21">
        <f t="shared" si="101"/>
        <v>6.9741282339707542E-2</v>
      </c>
      <c r="AY150" s="21">
        <f t="shared" si="101"/>
        <v>7.1031973961324907E-2</v>
      </c>
      <c r="AZ150" s="21">
        <f t="shared" si="101"/>
        <v>6.8402948402948402E-2</v>
      </c>
      <c r="BA150" s="21">
        <f t="shared" si="101"/>
        <v>7.1052098114737477E-2</v>
      </c>
      <c r="BB150" s="21">
        <f t="shared" si="101"/>
        <v>7.4213197969543149E-2</v>
      </c>
      <c r="BC150" s="21">
        <f t="shared" si="101"/>
        <v>7.1958532371175929E-2</v>
      </c>
      <c r="BD150" s="21">
        <f t="shared" si="101"/>
        <v>6.876978495797402E-2</v>
      </c>
      <c r="BE150" s="21">
        <f t="shared" si="101"/>
        <v>6.8943504628151936E-2</v>
      </c>
      <c r="BF150" s="21">
        <f t="shared" si="101"/>
        <v>7.4925074925074928E-2</v>
      </c>
      <c r="BG150" s="21">
        <f t="shared" si="101"/>
        <v>7.2860742850881996E-2</v>
      </c>
      <c r="BH150" s="21">
        <f t="shared" si="101"/>
        <v>6.9888961463096019E-2</v>
      </c>
      <c r="BI150" s="21">
        <f t="shared" si="101"/>
        <v>6.5680621709701681E-2</v>
      </c>
    </row>
    <row r="151" spans="1:61" x14ac:dyDescent="0.35">
      <c r="A151" t="s">
        <v>140</v>
      </c>
      <c r="B151">
        <f>B29/B26</f>
        <v>0.36596664607782581</v>
      </c>
      <c r="C151" s="21">
        <f t="shared" ref="C151:BI151" si="102">C29/C26</f>
        <v>0.36765957446808512</v>
      </c>
      <c r="D151" s="21">
        <f t="shared" si="102"/>
        <v>0.37242268041237114</v>
      </c>
      <c r="E151" s="21">
        <f t="shared" si="102"/>
        <v>0.39397905759162305</v>
      </c>
      <c r="F151" s="21">
        <f t="shared" si="102"/>
        <v>0.39627745914944268</v>
      </c>
      <c r="G151" s="21">
        <f t="shared" si="102"/>
        <v>0.41851413098663054</v>
      </c>
      <c r="H151" s="21">
        <f t="shared" si="102"/>
        <v>0.43757470390090186</v>
      </c>
      <c r="I151" s="21">
        <f t="shared" si="102"/>
        <v>0.44402476130521457</v>
      </c>
      <c r="J151" s="21">
        <f t="shared" si="102"/>
        <v>0.45685780067975001</v>
      </c>
      <c r="K151" s="21">
        <f t="shared" si="102"/>
        <v>0.46079276174062905</v>
      </c>
      <c r="L151" s="21">
        <f t="shared" si="102"/>
        <v>0.47968732797533853</v>
      </c>
      <c r="M151" s="21">
        <f t="shared" si="102"/>
        <v>0.50170721297481857</v>
      </c>
      <c r="N151" s="21">
        <f t="shared" si="102"/>
        <v>0.52381958381747118</v>
      </c>
      <c r="O151" s="21">
        <f t="shared" si="102"/>
        <v>0.54053204859656467</v>
      </c>
      <c r="P151" s="21">
        <f t="shared" si="102"/>
        <v>0.56172173742523779</v>
      </c>
      <c r="Q151" s="21">
        <f t="shared" si="102"/>
        <v>0.58729268488101916</v>
      </c>
      <c r="R151" s="21">
        <f t="shared" si="102"/>
        <v>0.61439672801635992</v>
      </c>
      <c r="S151" s="21">
        <f t="shared" si="102"/>
        <v>0.63017282384651974</v>
      </c>
      <c r="T151" s="21">
        <f t="shared" si="102"/>
        <v>0.65439484583525076</v>
      </c>
      <c r="U151" s="21">
        <f t="shared" si="102"/>
        <v>0.66625869621231637</v>
      </c>
      <c r="V151" s="21">
        <f t="shared" si="102"/>
        <v>0.6760734443094949</v>
      </c>
      <c r="W151" s="21">
        <f t="shared" si="102"/>
        <v>0.68256333830104321</v>
      </c>
      <c r="X151" s="21">
        <f t="shared" si="102"/>
        <v>0.69240560033941456</v>
      </c>
      <c r="Y151" s="21">
        <f t="shared" si="102"/>
        <v>0.7071504050722085</v>
      </c>
      <c r="Z151" s="21">
        <f t="shared" si="102"/>
        <v>0.70922336964209931</v>
      </c>
      <c r="AA151" s="21">
        <f t="shared" si="102"/>
        <v>0.71934933939480039</v>
      </c>
      <c r="AB151" s="21">
        <f t="shared" si="102"/>
        <v>0.723576063446287</v>
      </c>
      <c r="AC151" s="21">
        <f t="shared" si="102"/>
        <v>0.72983173454945749</v>
      </c>
      <c r="AD151" s="21">
        <f t="shared" si="102"/>
        <v>0.73072188834986607</v>
      </c>
      <c r="AE151" s="21">
        <f t="shared" si="102"/>
        <v>0.72584549922969699</v>
      </c>
      <c r="AF151" s="21">
        <f t="shared" si="102"/>
        <v>0.73071127185051232</v>
      </c>
      <c r="AG151" s="21">
        <f t="shared" si="102"/>
        <v>0.7277747530528117</v>
      </c>
      <c r="AH151" s="21">
        <f t="shared" si="102"/>
        <v>0.7349829073742471</v>
      </c>
      <c r="AI151" s="21">
        <f t="shared" si="102"/>
        <v>0.73936303602775222</v>
      </c>
      <c r="AJ151" s="21">
        <f t="shared" si="102"/>
        <v>0.73903552292121455</v>
      </c>
      <c r="AK151" s="21">
        <f t="shared" si="102"/>
        <v>0.75159808230123848</v>
      </c>
      <c r="AL151" s="21">
        <f t="shared" si="102"/>
        <v>0.75749513967052085</v>
      </c>
      <c r="AM151" s="21">
        <f t="shared" si="102"/>
        <v>0.75348015790567213</v>
      </c>
      <c r="AN151" s="21">
        <f t="shared" si="102"/>
        <v>0.75975186626011981</v>
      </c>
      <c r="AO151" s="21">
        <f t="shared" si="102"/>
        <v>0.75293503782937643</v>
      </c>
      <c r="AP151" s="21">
        <f t="shared" si="102"/>
        <v>0.74615283440747071</v>
      </c>
      <c r="AQ151" s="21">
        <f t="shared" si="102"/>
        <v>0.73615023474178409</v>
      </c>
      <c r="AR151" s="21">
        <f t="shared" si="102"/>
        <v>0.72755719351922676</v>
      </c>
      <c r="AS151" s="21">
        <f t="shared" si="102"/>
        <v>0.7295306251315512</v>
      </c>
      <c r="AT151" s="21">
        <f t="shared" si="102"/>
        <v>0.72806698216235899</v>
      </c>
      <c r="AU151" s="21">
        <f t="shared" si="102"/>
        <v>0.73401385344513304</v>
      </c>
      <c r="AV151" s="21">
        <f t="shared" si="102"/>
        <v>0.74585351533832378</v>
      </c>
      <c r="AW151" s="21">
        <f t="shared" si="102"/>
        <v>0.74303715901768452</v>
      </c>
      <c r="AX151" s="21">
        <f t="shared" si="102"/>
        <v>0.74083333333333334</v>
      </c>
      <c r="AY151" s="21">
        <f t="shared" si="102"/>
        <v>0.7335159047819676</v>
      </c>
      <c r="AZ151" s="21">
        <f t="shared" si="102"/>
        <v>0.73227779776898161</v>
      </c>
      <c r="BA151" s="21">
        <f t="shared" si="102"/>
        <v>0.7269913786751161</v>
      </c>
      <c r="BB151" s="21">
        <f t="shared" si="102"/>
        <v>0.72806563678024983</v>
      </c>
      <c r="BC151" s="21">
        <f t="shared" si="102"/>
        <v>0.72478821362799262</v>
      </c>
      <c r="BD151" s="21">
        <f t="shared" si="102"/>
        <v>0.72723664364531238</v>
      </c>
      <c r="BE151" s="21">
        <f t="shared" si="102"/>
        <v>0.74482922577066324</v>
      </c>
      <c r="BF151" s="21">
        <f t="shared" si="102"/>
        <v>0.74522292993630568</v>
      </c>
      <c r="BG151" s="21">
        <f t="shared" si="102"/>
        <v>0.74928166817174291</v>
      </c>
      <c r="BH151" s="21">
        <f t="shared" si="102"/>
        <v>0.75322247367903183</v>
      </c>
      <c r="BI151" s="21">
        <f t="shared" si="102"/>
        <v>0.74700374531835201</v>
      </c>
    </row>
    <row r="152" spans="1:61" s="21" customFormat="1" x14ac:dyDescent="0.35"/>
    <row r="153" spans="1:61" s="21" customFormat="1" x14ac:dyDescent="0.35">
      <c r="A153" s="1" t="s">
        <v>144</v>
      </c>
      <c r="B153" s="21">
        <v>1962</v>
      </c>
      <c r="C153" s="21">
        <v>1963</v>
      </c>
      <c r="D153" s="21">
        <v>1964</v>
      </c>
      <c r="E153" s="21">
        <v>1965</v>
      </c>
      <c r="F153" s="21">
        <v>1966</v>
      </c>
      <c r="G153" s="21">
        <v>1967</v>
      </c>
      <c r="H153" s="21">
        <v>1968</v>
      </c>
      <c r="I153" s="21">
        <v>1969</v>
      </c>
      <c r="J153" s="21">
        <v>1970</v>
      </c>
      <c r="K153" s="21">
        <v>1971</v>
      </c>
      <c r="L153" s="21">
        <v>1972</v>
      </c>
      <c r="M153" s="21">
        <v>1973</v>
      </c>
      <c r="N153" s="21">
        <v>1974</v>
      </c>
      <c r="O153" s="21">
        <v>1975</v>
      </c>
      <c r="P153" s="21">
        <v>1976</v>
      </c>
      <c r="Q153" s="21">
        <v>1977</v>
      </c>
      <c r="R153" s="21">
        <v>1978</v>
      </c>
      <c r="S153" s="21">
        <v>1979</v>
      </c>
      <c r="T153" s="21">
        <v>1980</v>
      </c>
      <c r="U153" s="21">
        <v>1981</v>
      </c>
      <c r="V153" s="21">
        <v>1982</v>
      </c>
      <c r="W153" s="21">
        <v>1983</v>
      </c>
      <c r="X153" s="21">
        <v>1984</v>
      </c>
      <c r="Y153" s="21">
        <v>1985</v>
      </c>
      <c r="Z153" s="21">
        <v>1986</v>
      </c>
      <c r="AA153" s="21">
        <v>1987</v>
      </c>
      <c r="AB153" s="21">
        <v>1988</v>
      </c>
      <c r="AC153" s="21">
        <v>1989</v>
      </c>
      <c r="AD153" s="21">
        <v>1990</v>
      </c>
      <c r="AE153" s="21">
        <v>1991</v>
      </c>
      <c r="AF153" s="21">
        <v>1992</v>
      </c>
      <c r="AG153" s="21">
        <v>1993</v>
      </c>
      <c r="AH153" s="21">
        <v>1994</v>
      </c>
      <c r="AI153" s="21">
        <v>1995</v>
      </c>
      <c r="AJ153" s="21">
        <v>1996</v>
      </c>
      <c r="AK153" s="21">
        <v>1997</v>
      </c>
      <c r="AL153" s="21">
        <v>1998</v>
      </c>
      <c r="AM153" s="21">
        <v>1999</v>
      </c>
      <c r="AN153" s="21">
        <v>2000</v>
      </c>
      <c r="AO153" s="21">
        <v>2001</v>
      </c>
      <c r="AP153" s="21">
        <v>2002</v>
      </c>
      <c r="AQ153" s="21">
        <v>2003</v>
      </c>
      <c r="AR153" s="21">
        <v>2004</v>
      </c>
      <c r="AS153" s="21">
        <v>2005</v>
      </c>
      <c r="AT153" s="21">
        <v>2006</v>
      </c>
      <c r="AU153" s="21">
        <v>2007</v>
      </c>
      <c r="AV153" s="21">
        <v>2008</v>
      </c>
      <c r="AW153" s="21">
        <v>2009</v>
      </c>
      <c r="AX153" s="21">
        <v>2010</v>
      </c>
      <c r="AY153" s="21">
        <v>2011</v>
      </c>
      <c r="AZ153" s="21">
        <v>2012</v>
      </c>
      <c r="BA153" s="21">
        <v>2013</v>
      </c>
      <c r="BB153" s="21">
        <v>2014</v>
      </c>
      <c r="BC153" s="21">
        <v>2015</v>
      </c>
      <c r="BD153" s="21">
        <v>2016</v>
      </c>
      <c r="BE153" s="21">
        <v>2017</v>
      </c>
      <c r="BF153" s="21">
        <v>2018</v>
      </c>
      <c r="BG153" s="21">
        <v>2019</v>
      </c>
      <c r="BH153" s="21">
        <v>2020</v>
      </c>
      <c r="BI153" s="21">
        <v>2021</v>
      </c>
    </row>
    <row r="154" spans="1:61" s="22" customFormat="1" x14ac:dyDescent="0.35">
      <c r="A154" s="22" t="s">
        <v>143</v>
      </c>
      <c r="B154" s="22" t="e">
        <f>LN(B145)-LN(A145)</f>
        <v>#VALUE!</v>
      </c>
      <c r="C154" s="22">
        <f>LN(C145)-LN(B145)</f>
        <v>-0.14126781443586678</v>
      </c>
      <c r="D154" s="22">
        <f t="shared" ref="D154:J154" si="103">LN(D145)-LN(C145)</f>
        <v>0.23191566030926936</v>
      </c>
      <c r="E154" s="22">
        <f t="shared" si="103"/>
        <v>3.3149571628359631E-2</v>
      </c>
      <c r="F154" s="22">
        <f t="shared" si="103"/>
        <v>-1.1078008758263813E-2</v>
      </c>
      <c r="G154" s="22">
        <f t="shared" si="103"/>
        <v>-1.9912642854663876E-2</v>
      </c>
      <c r="H154" s="22">
        <f t="shared" si="103"/>
        <v>-5.7986967157058533E-2</v>
      </c>
      <c r="I154" s="22">
        <f t="shared" si="103"/>
        <v>5.0123929376793441E-2</v>
      </c>
      <c r="J154" s="22">
        <f t="shared" si="103"/>
        <v>0.10475103826580723</v>
      </c>
      <c r="K154" s="22">
        <f t="shared" ref="K154:BI154" si="104">LN(K145)-LN(J145)</f>
        <v>2.5738435317641528E-2</v>
      </c>
      <c r="L154" s="22">
        <f t="shared" si="104"/>
        <v>0.11594329739423825</v>
      </c>
      <c r="M154" s="22">
        <f t="shared" si="104"/>
        <v>1.3046614510565657E-2</v>
      </c>
      <c r="N154" s="22">
        <f t="shared" si="104"/>
        <v>4.3324694665107355E-2</v>
      </c>
      <c r="O154" s="22">
        <f t="shared" si="104"/>
        <v>-5.7906410144310971E-2</v>
      </c>
      <c r="P154" s="22">
        <f t="shared" si="104"/>
        <v>1.880247093838916E-2</v>
      </c>
      <c r="Q154" s="22">
        <f t="shared" si="104"/>
        <v>-7.9332343815488926E-2</v>
      </c>
      <c r="R154" s="22">
        <f t="shared" si="104"/>
        <v>2.4145144764275539E-2</v>
      </c>
      <c r="S154" s="22">
        <f t="shared" si="104"/>
        <v>-0.10130479584898744</v>
      </c>
      <c r="T154" s="22">
        <f t="shared" si="104"/>
        <v>-0.10234134992232136</v>
      </c>
      <c r="U154" s="22">
        <f t="shared" si="104"/>
        <v>-0.19218958089186877</v>
      </c>
      <c r="V154" s="22">
        <f t="shared" si="104"/>
        <v>-0.11335329764923818</v>
      </c>
      <c r="W154" s="22">
        <f t="shared" si="104"/>
        <v>1.3484037905807433E-2</v>
      </c>
      <c r="X154" s="22">
        <f t="shared" si="104"/>
        <v>-0.11454154173221198</v>
      </c>
      <c r="Y154" s="22">
        <f t="shared" si="104"/>
        <v>-3.1792208314579185E-2</v>
      </c>
      <c r="Z154" s="22">
        <f t="shared" si="104"/>
        <v>-5.6690292086308602E-2</v>
      </c>
      <c r="AA154" s="22">
        <f t="shared" si="104"/>
        <v>-5.8805188034297018E-2</v>
      </c>
      <c r="AB154" s="22">
        <f t="shared" si="104"/>
        <v>1.5679348743779187E-2</v>
      </c>
      <c r="AC154" s="22">
        <f t="shared" si="104"/>
        <v>-5.5054216360137076E-2</v>
      </c>
      <c r="AD154" s="22">
        <f t="shared" si="104"/>
        <v>-9.3572151793241076E-2</v>
      </c>
      <c r="AE154" s="22">
        <f t="shared" si="104"/>
        <v>6.6526278026630692E-2</v>
      </c>
      <c r="AF154" s="22">
        <f t="shared" si="104"/>
        <v>-0.12386750961085635</v>
      </c>
      <c r="AG154" s="22">
        <f t="shared" si="104"/>
        <v>0.16063793326946119</v>
      </c>
      <c r="AH154" s="22">
        <f t="shared" si="104"/>
        <v>6.5464421914483317E-2</v>
      </c>
      <c r="AI154" s="22">
        <f t="shared" si="104"/>
        <v>9.4226818014732316E-2</v>
      </c>
      <c r="AJ154" s="22">
        <f t="shared" si="104"/>
        <v>2.5268192623157049E-2</v>
      </c>
      <c r="AK154" s="22">
        <f t="shared" si="104"/>
        <v>-6.9520839490361475E-2</v>
      </c>
      <c r="AL154" s="22">
        <f t="shared" si="104"/>
        <v>0.12556925548144093</v>
      </c>
      <c r="AM154" s="22">
        <f t="shared" si="104"/>
        <v>2.5301023687677393E-2</v>
      </c>
      <c r="AN154" s="22">
        <f t="shared" si="104"/>
        <v>-1.0020123916762991E-2</v>
      </c>
      <c r="AO154" s="22">
        <f t="shared" si="104"/>
        <v>0.12549638694239817</v>
      </c>
      <c r="AP154" s="22">
        <f t="shared" si="104"/>
        <v>3.8063634666920088E-2</v>
      </c>
      <c r="AQ154" s="22">
        <f t="shared" si="104"/>
        <v>-0.16971732253941418</v>
      </c>
      <c r="AR154" s="22">
        <f t="shared" si="104"/>
        <v>-8.3794241830816851E-2</v>
      </c>
      <c r="AS154" s="22">
        <f t="shared" si="104"/>
        <v>0.13775386869088369</v>
      </c>
      <c r="AT154" s="22">
        <f t="shared" si="104"/>
        <v>-9.976040763943228E-2</v>
      </c>
      <c r="AU154" s="22">
        <f t="shared" si="104"/>
        <v>0.13961245082259577</v>
      </c>
      <c r="AV154" s="22">
        <f t="shared" si="104"/>
        <v>-3.0955883311969856E-2</v>
      </c>
      <c r="AW154" s="22">
        <f t="shared" si="104"/>
        <v>6.4985129304707012E-2</v>
      </c>
      <c r="AX154" s="22">
        <f t="shared" si="104"/>
        <v>-9.674610108332482E-2</v>
      </c>
      <c r="AY154" s="22">
        <f t="shared" si="104"/>
        <v>-8.0323629757829806E-2</v>
      </c>
      <c r="AZ154" s="22">
        <f t="shared" si="104"/>
        <v>8.6853553029405006E-2</v>
      </c>
      <c r="BA154" s="22">
        <f t="shared" si="104"/>
        <v>-1.8309352716610938E-2</v>
      </c>
      <c r="BB154" s="22">
        <f t="shared" si="104"/>
        <v>0.11781909833332005</v>
      </c>
      <c r="BC154" s="22">
        <f t="shared" si="104"/>
        <v>-5.6992221858318537E-2</v>
      </c>
      <c r="BD154" s="22">
        <f t="shared" si="104"/>
        <v>-0.16034100244238214</v>
      </c>
      <c r="BE154" s="22">
        <f t="shared" si="104"/>
        <v>3.0267366824352493E-2</v>
      </c>
      <c r="BF154" s="22">
        <f t="shared" si="104"/>
        <v>0.18393888791533364</v>
      </c>
      <c r="BG154" s="22">
        <f t="shared" si="104"/>
        <v>-0.16208723415973569</v>
      </c>
      <c r="BH154" s="22">
        <f t="shared" si="104"/>
        <v>8.0160665914201346E-2</v>
      </c>
      <c r="BI154" s="22">
        <f t="shared" si="104"/>
        <v>-0.12991504191522463</v>
      </c>
    </row>
    <row r="155" spans="1:61" s="22" customFormat="1" x14ac:dyDescent="0.35">
      <c r="A155" s="22" t="s">
        <v>142</v>
      </c>
      <c r="B155" s="22" t="e">
        <f t="shared" ref="B155:H156" si="105">LN(B146)-LN(A146)</f>
        <v>#VALUE!</v>
      </c>
      <c r="C155" s="22">
        <f t="shared" si="105"/>
        <v>-0.14632921756274486</v>
      </c>
      <c r="D155" s="22">
        <f t="shared" si="105"/>
        <v>0.24082462856623366</v>
      </c>
      <c r="E155" s="22">
        <f t="shared" si="105"/>
        <v>2.8264134785176864E-2</v>
      </c>
      <c r="F155" s="22">
        <f t="shared" si="105"/>
        <v>-1.1228975156080345E-2</v>
      </c>
      <c r="G155" s="22">
        <f t="shared" si="105"/>
        <v>-2.704578965760307E-2</v>
      </c>
      <c r="H155" s="22">
        <f t="shared" si="105"/>
        <v>-5.4087995967934344E-2</v>
      </c>
      <c r="I155" s="22">
        <f t="shared" ref="I155:BI155" si="106">LN(I146)-LN(H146)</f>
        <v>5.3807058735911628E-2</v>
      </c>
      <c r="J155" s="22">
        <f t="shared" si="106"/>
        <v>0.10605844301199419</v>
      </c>
      <c r="K155" s="22">
        <f t="shared" si="106"/>
        <v>3.4842260408292081E-2</v>
      </c>
      <c r="L155" s="22">
        <f t="shared" si="106"/>
        <v>0.12006018623357706</v>
      </c>
      <c r="M155" s="22">
        <f t="shared" si="106"/>
        <v>1.463315202486859E-2</v>
      </c>
      <c r="N155" s="22">
        <f t="shared" si="106"/>
        <v>4.1716754968381675E-2</v>
      </c>
      <c r="O155" s="22">
        <f t="shared" si="106"/>
        <v>-5.9278870728567412E-2</v>
      </c>
      <c r="P155" s="22">
        <f t="shared" si="106"/>
        <v>1.8888082805289752E-2</v>
      </c>
      <c r="Q155" s="22">
        <f t="shared" si="106"/>
        <v>-7.7072847669751976E-2</v>
      </c>
      <c r="R155" s="22">
        <f t="shared" si="106"/>
        <v>2.272071526348407E-2</v>
      </c>
      <c r="S155" s="22">
        <f t="shared" si="106"/>
        <v>-0.10295635231118627</v>
      </c>
      <c r="T155" s="22">
        <f t="shared" si="106"/>
        <v>-9.9972513205511593E-2</v>
      </c>
      <c r="U155" s="22">
        <f t="shared" si="106"/>
        <v>-0.19529625559736186</v>
      </c>
      <c r="V155" s="22">
        <f t="shared" si="106"/>
        <v>-0.10754111730499361</v>
      </c>
      <c r="W155" s="22">
        <f t="shared" si="106"/>
        <v>1.8113816864545385E-2</v>
      </c>
      <c r="X155" s="22">
        <f t="shared" si="106"/>
        <v>-0.11257883256436374</v>
      </c>
      <c r="Y155" s="22">
        <f t="shared" si="106"/>
        <v>-3.6288925152287987E-2</v>
      </c>
      <c r="Z155" s="22">
        <f t="shared" si="106"/>
        <v>-5.2506527852725249E-2</v>
      </c>
      <c r="AA155" s="22">
        <f t="shared" si="106"/>
        <v>-6.0001033309283081E-2</v>
      </c>
      <c r="AB155" s="22">
        <f t="shared" si="106"/>
        <v>1.5555291345584976E-2</v>
      </c>
      <c r="AC155" s="22">
        <f t="shared" si="106"/>
        <v>-5.5246457559532836E-2</v>
      </c>
      <c r="AD155" s="22">
        <f t="shared" si="106"/>
        <v>-9.5612274295931776E-2</v>
      </c>
      <c r="AE155" s="22">
        <f t="shared" si="106"/>
        <v>7.437254986025188E-2</v>
      </c>
      <c r="AF155" s="22">
        <f t="shared" si="106"/>
        <v>-0.12586723279605661</v>
      </c>
      <c r="AG155" s="22">
        <f t="shared" si="106"/>
        <v>0.16265333521736913</v>
      </c>
      <c r="AH155" s="22">
        <f t="shared" si="106"/>
        <v>7.2010675874005337E-2</v>
      </c>
      <c r="AI155" s="22">
        <f t="shared" si="106"/>
        <v>9.2410437794584688E-2</v>
      </c>
      <c r="AJ155" s="22">
        <f t="shared" si="106"/>
        <v>1.9274132612866701E-2</v>
      </c>
      <c r="AK155" s="22">
        <f t="shared" si="106"/>
        <v>-6.5997078416203614E-2</v>
      </c>
      <c r="AL155" s="22">
        <f t="shared" si="106"/>
        <v>0.11618986638060758</v>
      </c>
      <c r="AM155" s="22">
        <f t="shared" si="106"/>
        <v>2.9633582485588672E-2</v>
      </c>
      <c r="AN155" s="22">
        <f t="shared" si="106"/>
        <v>-1.5287849312421553E-2</v>
      </c>
      <c r="AO155" s="22">
        <f t="shared" si="106"/>
        <v>0.13237322240380678</v>
      </c>
      <c r="AP155" s="22">
        <f t="shared" si="106"/>
        <v>3.5670583025938285E-2</v>
      </c>
      <c r="AQ155" s="22">
        <f t="shared" si="106"/>
        <v>-0.15853422425657326</v>
      </c>
      <c r="AR155" s="22">
        <f t="shared" si="106"/>
        <v>-7.7202907318037806E-2</v>
      </c>
      <c r="AS155" s="22">
        <f t="shared" si="106"/>
        <v>0.13756408373858964</v>
      </c>
      <c r="AT155" s="22">
        <f t="shared" si="106"/>
        <v>-0.10603176884723897</v>
      </c>
      <c r="AU155" s="22">
        <f t="shared" si="106"/>
        <v>0.13538997056517665</v>
      </c>
      <c r="AV155" s="22">
        <f t="shared" si="106"/>
        <v>-2.1650546656795555E-2</v>
      </c>
      <c r="AW155" s="22">
        <f t="shared" si="106"/>
        <v>7.286829815742335E-2</v>
      </c>
      <c r="AX155" s="22">
        <f t="shared" si="106"/>
        <v>-9.2957663806822133E-2</v>
      </c>
      <c r="AY155" s="22">
        <f t="shared" si="106"/>
        <v>-7.0830443784171582E-2</v>
      </c>
      <c r="AZ155" s="22">
        <f t="shared" si="106"/>
        <v>8.7009530024539039E-2</v>
      </c>
      <c r="BA155" s="22">
        <f t="shared" si="106"/>
        <v>-1.8310999106466053E-2</v>
      </c>
      <c r="BB155" s="22">
        <f t="shared" si="106"/>
        <v>0.12992431137904514</v>
      </c>
      <c r="BC155" s="22">
        <f t="shared" si="106"/>
        <v>-6.1665314690237505E-2</v>
      </c>
      <c r="BD155" s="22">
        <f t="shared" si="106"/>
        <v>-0.16196739299505847</v>
      </c>
      <c r="BE155" s="22">
        <f t="shared" si="106"/>
        <v>3.2139745835759292E-2</v>
      </c>
      <c r="BF155" s="22">
        <f t="shared" si="106"/>
        <v>0.18121656787078999</v>
      </c>
      <c r="BG155" s="22">
        <f t="shared" si="106"/>
        <v>-0.1643075407906629</v>
      </c>
      <c r="BH155" s="22">
        <f t="shared" si="106"/>
        <v>8.854677789138643E-2</v>
      </c>
      <c r="BI155" s="22">
        <f t="shared" si="106"/>
        <v>-0.11435969740518637</v>
      </c>
    </row>
    <row r="156" spans="1:61" s="22" customFormat="1" x14ac:dyDescent="0.35">
      <c r="A156" s="22" t="s">
        <v>141</v>
      </c>
      <c r="B156" s="22" t="e">
        <f t="shared" si="105"/>
        <v>#VALUE!</v>
      </c>
      <c r="C156" s="22">
        <f t="shared" si="105"/>
        <v>5.0614031268783402E-3</v>
      </c>
      <c r="D156" s="22">
        <f t="shared" si="105"/>
        <v>-8.9089682569645848E-3</v>
      </c>
      <c r="E156" s="22">
        <f t="shared" si="105"/>
        <v>4.8854368431832107E-3</v>
      </c>
      <c r="F156" s="22">
        <f t="shared" si="105"/>
        <v>1.5096639781622678E-4</v>
      </c>
      <c r="G156" s="22">
        <f t="shared" si="105"/>
        <v>7.1331468029396661E-3</v>
      </c>
      <c r="H156" s="22">
        <f t="shared" si="105"/>
        <v>-3.8989711891245366E-3</v>
      </c>
      <c r="I156" s="22">
        <f t="shared" ref="I156:BI156" si="107">LN(I147)-LN(H147)</f>
        <v>-3.6831293591180758E-3</v>
      </c>
      <c r="J156" s="22">
        <f t="shared" si="107"/>
        <v>-1.3074047461873184E-3</v>
      </c>
      <c r="K156" s="22">
        <f t="shared" si="107"/>
        <v>-9.1038250906503165E-3</v>
      </c>
      <c r="L156" s="22">
        <f t="shared" si="107"/>
        <v>-4.116888839338681E-3</v>
      </c>
      <c r="M156" s="22">
        <f t="shared" si="107"/>
        <v>-1.5865375143033905E-3</v>
      </c>
      <c r="N156" s="22">
        <f t="shared" si="107"/>
        <v>1.6079396967256521E-3</v>
      </c>
      <c r="O156" s="22">
        <f t="shared" si="107"/>
        <v>1.3724605842568155E-3</v>
      </c>
      <c r="P156" s="22">
        <f t="shared" si="107"/>
        <v>-8.5611866900273115E-5</v>
      </c>
      <c r="Q156" s="22">
        <f t="shared" si="107"/>
        <v>-2.2594961457370194E-3</v>
      </c>
      <c r="R156" s="22">
        <f t="shared" si="107"/>
        <v>1.4244295007911079E-3</v>
      </c>
      <c r="S156" s="22">
        <f t="shared" si="107"/>
        <v>1.6515564621990275E-3</v>
      </c>
      <c r="T156" s="22">
        <f t="shared" si="107"/>
        <v>-2.3688367168096941E-3</v>
      </c>
      <c r="U156" s="22">
        <f t="shared" si="107"/>
        <v>3.1066747054930705E-3</v>
      </c>
      <c r="V156" s="22">
        <f t="shared" si="107"/>
        <v>-5.8121803442445358E-3</v>
      </c>
      <c r="W156" s="22">
        <f t="shared" si="107"/>
        <v>-4.62977895873809E-3</v>
      </c>
      <c r="X156" s="22">
        <f t="shared" si="107"/>
        <v>-1.9627091678486586E-3</v>
      </c>
      <c r="Y156" s="22">
        <f t="shared" si="107"/>
        <v>4.4967168377099132E-3</v>
      </c>
      <c r="Z156" s="22">
        <f t="shared" si="107"/>
        <v>-4.1837642335840475E-3</v>
      </c>
      <c r="AA156" s="22">
        <f t="shared" si="107"/>
        <v>1.1958452749868537E-3</v>
      </c>
      <c r="AB156" s="22">
        <f t="shared" si="107"/>
        <v>1.2405739819278117E-4</v>
      </c>
      <c r="AC156" s="22">
        <f t="shared" si="107"/>
        <v>1.9224119939613427E-4</v>
      </c>
      <c r="AD156" s="22">
        <f t="shared" si="107"/>
        <v>2.0401225026902836E-3</v>
      </c>
      <c r="AE156" s="22">
        <f t="shared" si="107"/>
        <v>-7.846271833620258E-3</v>
      </c>
      <c r="AF156" s="22">
        <f t="shared" si="107"/>
        <v>1.9997231851998365E-3</v>
      </c>
      <c r="AG156" s="22">
        <f t="shared" si="107"/>
        <v>-2.0154019479077245E-3</v>
      </c>
      <c r="AH156" s="22">
        <f t="shared" si="107"/>
        <v>-6.5462539595216862E-3</v>
      </c>
      <c r="AI156" s="22">
        <f t="shared" si="107"/>
        <v>1.816380220147365E-3</v>
      </c>
      <c r="AJ156" s="22">
        <f t="shared" si="107"/>
        <v>5.9940600102900005E-3</v>
      </c>
      <c r="AK156" s="22">
        <f t="shared" si="107"/>
        <v>-3.5237610741576247E-3</v>
      </c>
      <c r="AL156" s="22">
        <f t="shared" si="107"/>
        <v>9.3793891008332325E-3</v>
      </c>
      <c r="AM156" s="22">
        <f t="shared" si="107"/>
        <v>-4.3325587979109598E-3</v>
      </c>
      <c r="AN156" s="22">
        <f t="shared" si="107"/>
        <v>5.2677253956582154E-3</v>
      </c>
      <c r="AO156" s="22">
        <f t="shared" si="107"/>
        <v>-6.8768354614085342E-3</v>
      </c>
      <c r="AP156" s="22">
        <f t="shared" si="107"/>
        <v>2.3930516409820662E-3</v>
      </c>
      <c r="AQ156" s="22">
        <f t="shared" si="107"/>
        <v>-1.1183098282840698E-2</v>
      </c>
      <c r="AR156" s="22">
        <f t="shared" si="107"/>
        <v>-6.5913345127801976E-3</v>
      </c>
      <c r="AS156" s="22">
        <f t="shared" si="107"/>
        <v>1.8978495229475534E-4</v>
      </c>
      <c r="AT156" s="22">
        <f t="shared" si="107"/>
        <v>6.2713612078066361E-3</v>
      </c>
      <c r="AU156" s="22">
        <f t="shared" si="107"/>
        <v>4.222480257419392E-3</v>
      </c>
      <c r="AV156" s="22">
        <f t="shared" si="107"/>
        <v>-9.3053366551749256E-3</v>
      </c>
      <c r="AW156" s="22">
        <f t="shared" si="107"/>
        <v>-7.8831688527159771E-3</v>
      </c>
      <c r="AX156" s="22">
        <f t="shared" si="107"/>
        <v>-3.7884372765028401E-3</v>
      </c>
      <c r="AY156" s="22">
        <f t="shared" si="107"/>
        <v>-9.4931859736577667E-3</v>
      </c>
      <c r="AZ156" s="22">
        <f t="shared" si="107"/>
        <v>-1.5597699513444918E-4</v>
      </c>
      <c r="BA156" s="22">
        <f t="shared" si="107"/>
        <v>1.6463898553087386E-6</v>
      </c>
      <c r="BB156" s="22">
        <f t="shared" si="107"/>
        <v>-1.2105213045725233E-2</v>
      </c>
      <c r="BC156" s="22">
        <f t="shared" si="107"/>
        <v>4.6730928319186626E-3</v>
      </c>
      <c r="BD156" s="22">
        <f t="shared" si="107"/>
        <v>1.6263905526773537E-3</v>
      </c>
      <c r="BE156" s="22">
        <f t="shared" si="107"/>
        <v>-1.8723790114074101E-3</v>
      </c>
      <c r="BF156" s="22">
        <f t="shared" si="107"/>
        <v>2.7223200445437856E-3</v>
      </c>
      <c r="BG156" s="22">
        <f t="shared" si="107"/>
        <v>2.2203066309269825E-3</v>
      </c>
      <c r="BH156" s="22">
        <f t="shared" si="107"/>
        <v>-8.3861119771847237E-3</v>
      </c>
      <c r="BI156" s="22">
        <f t="shared" si="107"/>
        <v>-1.5555344510038815E-2</v>
      </c>
    </row>
    <row r="157" spans="1:61" s="22" customFormat="1" x14ac:dyDescent="0.35"/>
    <row r="158" spans="1:61" s="22" customFormat="1" x14ac:dyDescent="0.35">
      <c r="A158" s="22" t="s">
        <v>138</v>
      </c>
      <c r="B158" s="22" t="e">
        <f>LN(B149)-LN(A149)</f>
        <v>#VALUE!</v>
      </c>
      <c r="C158" s="22">
        <f>LN(C149)-LN(B149)</f>
        <v>0.1022869610793582</v>
      </c>
      <c r="D158" s="22">
        <f t="shared" ref="D158:J158" si="108">LN(D149)-LN(C149)</f>
        <v>-6.9880114888003497E-3</v>
      </c>
      <c r="E158" s="22">
        <f t="shared" si="108"/>
        <v>7.1824449339574326E-2</v>
      </c>
      <c r="F158" s="22">
        <f t="shared" si="108"/>
        <v>0.11677253356743744</v>
      </c>
      <c r="G158" s="22">
        <f t="shared" si="108"/>
        <v>5.0292128125593027E-2</v>
      </c>
      <c r="H158" s="22">
        <f t="shared" si="108"/>
        <v>3.9689749529983054E-2</v>
      </c>
      <c r="I158" s="22">
        <f t="shared" si="108"/>
        <v>5.5676435372042921E-2</v>
      </c>
      <c r="J158" s="22">
        <f t="shared" si="108"/>
        <v>2.9413898983260189E-2</v>
      </c>
      <c r="K158" s="22">
        <f t="shared" ref="K158:BI158" si="109">LN(K149)-LN(J149)</f>
        <v>0.12421409337157518</v>
      </c>
      <c r="L158" s="22">
        <f t="shared" si="109"/>
        <v>0.10953526095086996</v>
      </c>
      <c r="M158" s="22">
        <f t="shared" si="109"/>
        <v>3.8447584429651016E-2</v>
      </c>
      <c r="N158" s="22">
        <f t="shared" si="109"/>
        <v>0.10285486467939053</v>
      </c>
      <c r="O158" s="22">
        <f t="shared" si="109"/>
        <v>2.9580204902440954E-2</v>
      </c>
      <c r="P158" s="22">
        <f t="shared" si="109"/>
        <v>-3.6489905534889733E-2</v>
      </c>
      <c r="Q158" s="22">
        <f t="shared" si="109"/>
        <v>-4.5953894716496357E-2</v>
      </c>
      <c r="R158" s="22">
        <f t="shared" si="109"/>
        <v>2.53720209719277E-2</v>
      </c>
      <c r="S158" s="22">
        <f t="shared" si="109"/>
        <v>-3.132427288052364E-2</v>
      </c>
      <c r="T158" s="22">
        <f t="shared" si="109"/>
        <v>-5.6969944399710482E-2</v>
      </c>
      <c r="U158" s="22">
        <f t="shared" si="109"/>
        <v>-8.0484294859585859E-2</v>
      </c>
      <c r="V158" s="22">
        <f t="shared" si="109"/>
        <v>-3.0398976879155271E-2</v>
      </c>
      <c r="W158" s="22">
        <f t="shared" si="109"/>
        <v>3.3667328312900313E-2</v>
      </c>
      <c r="X158" s="22">
        <f t="shared" si="109"/>
        <v>1.0527265304731248E-2</v>
      </c>
      <c r="Y158" s="22">
        <f t="shared" si="109"/>
        <v>-0.10201939681164429</v>
      </c>
      <c r="Z158" s="22">
        <f t="shared" si="109"/>
        <v>-6.9158035117419026E-2</v>
      </c>
      <c r="AA158" s="22">
        <f t="shared" si="109"/>
        <v>-1.443922044932977E-2</v>
      </c>
      <c r="AB158" s="22">
        <f t="shared" si="109"/>
        <v>-3.7401775587228681E-2</v>
      </c>
      <c r="AC158" s="22">
        <f t="shared" si="109"/>
        <v>8.1571569691409884E-3</v>
      </c>
      <c r="AD158" s="22">
        <f t="shared" si="109"/>
        <v>-1.9926706269241645E-2</v>
      </c>
      <c r="AE158" s="22">
        <f t="shared" si="109"/>
        <v>-3.8706302357500277E-2</v>
      </c>
      <c r="AF158" s="22">
        <f t="shared" si="109"/>
        <v>3.0936348582013551E-2</v>
      </c>
      <c r="AG158" s="22">
        <f t="shared" si="109"/>
        <v>8.5389234225129229E-2</v>
      </c>
      <c r="AH158" s="22">
        <f t="shared" si="109"/>
        <v>-5.5924486899911141E-2</v>
      </c>
      <c r="AI158" s="22">
        <f t="shared" si="109"/>
        <v>0.12799434381325581</v>
      </c>
      <c r="AJ158" s="22">
        <f t="shared" si="109"/>
        <v>-2.2979194395938762E-2</v>
      </c>
      <c r="AK158" s="22">
        <f t="shared" si="109"/>
        <v>9.9660879754890797E-2</v>
      </c>
      <c r="AL158" s="22">
        <f t="shared" si="109"/>
        <v>3.521072839941386E-2</v>
      </c>
      <c r="AM158" s="22">
        <f>LN(AM149)-LN(AL149)</f>
        <v>-3.4847606018395538E-4</v>
      </c>
      <c r="AN158" s="22">
        <f t="shared" si="109"/>
        <v>-1.4646029566178775E-3</v>
      </c>
      <c r="AO158" s="22">
        <f t="shared" si="109"/>
        <v>-2.6331045588953828E-2</v>
      </c>
      <c r="AP158" s="22">
        <f t="shared" si="109"/>
        <v>0.10696226994585034</v>
      </c>
      <c r="AQ158" s="22">
        <f t="shared" si="109"/>
        <v>-6.1908974217751211E-2</v>
      </c>
      <c r="AR158" s="22">
        <f t="shared" si="109"/>
        <v>3.6124237872404485E-2</v>
      </c>
      <c r="AS158" s="22">
        <f t="shared" si="109"/>
        <v>8.5271798224752615E-2</v>
      </c>
      <c r="AT158" s="22">
        <f t="shared" si="109"/>
        <v>-9.763679382060042E-2</v>
      </c>
      <c r="AU158" s="22">
        <f t="shared" si="109"/>
        <v>6.4023051149409316E-2</v>
      </c>
      <c r="AV158" s="22">
        <f t="shared" si="109"/>
        <v>1.353782784554669E-2</v>
      </c>
      <c r="AW158" s="22">
        <f t="shared" si="109"/>
        <v>8.0222587323106165E-2</v>
      </c>
      <c r="AX158" s="22">
        <f t="shared" si="109"/>
        <v>-9.4312989060076902E-2</v>
      </c>
      <c r="AY158" s="22">
        <f t="shared" si="109"/>
        <v>8.4112866789527452E-3</v>
      </c>
      <c r="AZ158" s="22">
        <f t="shared" si="109"/>
        <v>-3.9403517790137066E-2</v>
      </c>
      <c r="BA158" s="22">
        <f t="shared" si="109"/>
        <v>3.0752126795403623E-2</v>
      </c>
      <c r="BB158" s="22">
        <f t="shared" si="109"/>
        <v>4.5005206193199143E-2</v>
      </c>
      <c r="BC158" s="22">
        <f t="shared" si="109"/>
        <v>-3.5363702254834983E-2</v>
      </c>
      <c r="BD158" s="22">
        <f t="shared" si="109"/>
        <v>-4.1953098858308113E-2</v>
      </c>
      <c r="BE158" s="22">
        <f t="shared" si="109"/>
        <v>2.6425952666088826E-2</v>
      </c>
      <c r="BF158" s="22">
        <f t="shared" si="109"/>
        <v>8.3729660971173736E-2</v>
      </c>
      <c r="BG158" s="22">
        <f t="shared" si="109"/>
        <v>-2.2507062714642867E-2</v>
      </c>
      <c r="BH158" s="22">
        <f t="shared" si="109"/>
        <v>-3.6396607197654696E-2</v>
      </c>
      <c r="BI158" s="22">
        <f t="shared" si="109"/>
        <v>-7.0394221951383784E-2</v>
      </c>
    </row>
    <row r="159" spans="1:61" s="22" customFormat="1" x14ac:dyDescent="0.35">
      <c r="A159" s="22" t="s">
        <v>139</v>
      </c>
      <c r="B159" s="22" t="e">
        <f t="shared" ref="B159:H160" si="110">LN(B150)-LN(A150)</f>
        <v>#VALUE!</v>
      </c>
      <c r="C159" s="22">
        <f t="shared" si="110"/>
        <v>9.7671718745157676E-2</v>
      </c>
      <c r="D159" s="22">
        <f t="shared" si="110"/>
        <v>-1.9860017752162396E-2</v>
      </c>
      <c r="E159" s="22">
        <f t="shared" si="110"/>
        <v>1.555614168643249E-2</v>
      </c>
      <c r="F159" s="22">
        <f t="shared" si="110"/>
        <v>0.11095566780337718</v>
      </c>
      <c r="G159" s="22">
        <f t="shared" si="110"/>
        <v>-4.3039067037331513E-3</v>
      </c>
      <c r="H159" s="22">
        <f>LN(H150)-LN(G150)</f>
        <v>-4.8470383068726086E-3</v>
      </c>
      <c r="I159" s="22">
        <f t="shared" ref="I159:BI159" si="111">LN(I150)-LN(H150)</f>
        <v>4.104354878413119E-2</v>
      </c>
      <c r="J159" s="22">
        <f t="shared" si="111"/>
        <v>9.220443414741375E-4</v>
      </c>
      <c r="K159" s="22">
        <f t="shared" si="111"/>
        <v>0.11563787636584699</v>
      </c>
      <c r="L159" s="22">
        <f t="shared" si="111"/>
        <v>6.934917058366441E-2</v>
      </c>
      <c r="M159" s="22">
        <f t="shared" si="111"/>
        <v>-6.4346324274486832E-3</v>
      </c>
      <c r="N159" s="22">
        <f t="shared" si="111"/>
        <v>5.9724253791476389E-2</v>
      </c>
      <c r="O159" s="22">
        <f t="shared" si="111"/>
        <v>-1.8264054273231523E-3</v>
      </c>
      <c r="P159" s="22">
        <f t="shared" si="111"/>
        <v>-7.4942574002942575E-2</v>
      </c>
      <c r="Q159" s="22">
        <f t="shared" si="111"/>
        <v>-9.047060352068037E-2</v>
      </c>
      <c r="R159" s="22">
        <f t="shared" si="111"/>
        <v>-1.974552840876731E-2</v>
      </c>
      <c r="S159" s="22">
        <f t="shared" si="111"/>
        <v>-5.6677521887101179E-2</v>
      </c>
      <c r="T159" s="22">
        <f t="shared" si="111"/>
        <v>-9.468674815695044E-2</v>
      </c>
      <c r="U159" s="22">
        <f t="shared" si="111"/>
        <v>-9.8451413641836627E-2</v>
      </c>
      <c r="V159" s="22">
        <f t="shared" si="111"/>
        <v>-4.5022664577734961E-2</v>
      </c>
      <c r="W159" s="22">
        <f t="shared" si="111"/>
        <v>2.4113717757983544E-2</v>
      </c>
      <c r="X159" s="22">
        <f t="shared" si="111"/>
        <v>-3.7893201406866694E-3</v>
      </c>
      <c r="Y159" s="22">
        <f t="shared" si="111"/>
        <v>-0.12309086553153037</v>
      </c>
      <c r="Z159" s="22">
        <f t="shared" si="111"/>
        <v>-7.2085180602637688E-2</v>
      </c>
      <c r="AA159" s="22">
        <f t="shared" si="111"/>
        <v>-2.8615802820512126E-2</v>
      </c>
      <c r="AB159" s="22">
        <f t="shared" si="111"/>
        <v>-4.3260340600455915E-2</v>
      </c>
      <c r="AC159" s="22">
        <f t="shared" si="111"/>
        <v>-4.5117682719153507E-4</v>
      </c>
      <c r="AD159" s="22">
        <f t="shared" si="111"/>
        <v>-2.1145632978492923E-2</v>
      </c>
      <c r="AE159" s="22">
        <f t="shared" si="111"/>
        <v>-3.2010549891291706E-2</v>
      </c>
      <c r="AF159" s="22">
        <f t="shared" si="111"/>
        <v>2.4255125003807443E-2</v>
      </c>
      <c r="AG159" s="22">
        <f t="shared" si="111"/>
        <v>8.9416043828482117E-2</v>
      </c>
      <c r="AH159" s="22">
        <f t="shared" si="111"/>
        <v>-6.5780135395405726E-2</v>
      </c>
      <c r="AI159" s="22">
        <f t="shared" si="111"/>
        <v>0.12205253407743299</v>
      </c>
      <c r="AJ159" s="22">
        <f t="shared" si="111"/>
        <v>-2.2536129689316731E-2</v>
      </c>
      <c r="AK159" s="22">
        <f t="shared" si="111"/>
        <v>8.2805152405838633E-2</v>
      </c>
      <c r="AL159" s="22">
        <f t="shared" si="111"/>
        <v>2.7395323360563051E-2</v>
      </c>
      <c r="AM159" s="22">
        <f>LN(AM150)-LN(AL150)</f>
        <v>4.965960543720449E-3</v>
      </c>
      <c r="AN159" s="22">
        <f t="shared" si="111"/>
        <v>-9.7538066814601976E-3</v>
      </c>
      <c r="AO159" s="22">
        <f t="shared" si="111"/>
        <v>-1.7318110317014579E-2</v>
      </c>
      <c r="AP159" s="22">
        <f t="shared" si="111"/>
        <v>0.11601077180098107</v>
      </c>
      <c r="AQ159" s="22">
        <f t="shared" si="111"/>
        <v>-4.8412744326502999E-2</v>
      </c>
      <c r="AR159" s="22">
        <f t="shared" si="111"/>
        <v>4.7865846584619121E-2</v>
      </c>
      <c r="AS159" s="22">
        <f t="shared" si="111"/>
        <v>8.2563062630790274E-2</v>
      </c>
      <c r="AT159" s="22">
        <f t="shared" si="111"/>
        <v>-9.562849817877872E-2</v>
      </c>
      <c r="AU159" s="22">
        <f t="shared" si="111"/>
        <v>5.5888201238497359E-2</v>
      </c>
      <c r="AV159" s="22">
        <f t="shared" si="111"/>
        <v>-2.4634906008857982E-3</v>
      </c>
      <c r="AW159" s="22">
        <f t="shared" si="111"/>
        <v>8.4005752505345033E-2</v>
      </c>
      <c r="AX159" s="22">
        <f t="shared" si="111"/>
        <v>-9.1342612175976168E-2</v>
      </c>
      <c r="AY159" s="22">
        <f t="shared" si="111"/>
        <v>1.8337684639949448E-2</v>
      </c>
      <c r="AZ159" s="22">
        <f t="shared" si="111"/>
        <v>-3.7714184147512597E-2</v>
      </c>
      <c r="BA159" s="22">
        <f t="shared" si="111"/>
        <v>3.7997455217282816E-2</v>
      </c>
      <c r="BB159" s="22">
        <f t="shared" si="111"/>
        <v>4.3528620342737412E-2</v>
      </c>
      <c r="BC159" s="22">
        <f t="shared" si="111"/>
        <v>-3.0851990755689673E-2</v>
      </c>
      <c r="BD159" s="22">
        <f t="shared" si="111"/>
        <v>-4.5325537457584719E-2</v>
      </c>
      <c r="BE159" s="22">
        <f t="shared" si="111"/>
        <v>2.5229193616036483E-3</v>
      </c>
      <c r="BF159" s="22">
        <f t="shared" si="111"/>
        <v>8.3201217489116353E-2</v>
      </c>
      <c r="BG159" s="22">
        <f t="shared" si="111"/>
        <v>-2.7938626082113061E-2</v>
      </c>
      <c r="BH159" s="22">
        <f t="shared" si="111"/>
        <v>-4.1642269334754012E-2</v>
      </c>
      <c r="BI159" s="22">
        <f t="shared" si="111"/>
        <v>-6.210378694853258E-2</v>
      </c>
    </row>
    <row r="160" spans="1:61" s="22" customFormat="1" x14ac:dyDescent="0.35">
      <c r="A160" s="22" t="s">
        <v>140</v>
      </c>
      <c r="B160" s="22" t="e">
        <f t="shared" si="110"/>
        <v>#VALUE!</v>
      </c>
      <c r="C160" s="22">
        <f t="shared" si="110"/>
        <v>4.6152423341998539E-3</v>
      </c>
      <c r="D160" s="22">
        <f t="shared" si="110"/>
        <v>1.2872006263362379E-2</v>
      </c>
      <c r="E160" s="22">
        <f t="shared" si="110"/>
        <v>5.6268307653141836E-2</v>
      </c>
      <c r="F160" s="22">
        <f t="shared" si="110"/>
        <v>5.8168657640602639E-3</v>
      </c>
      <c r="G160" s="22">
        <f t="shared" si="110"/>
        <v>5.4596034829326068E-2</v>
      </c>
      <c r="H160" s="22">
        <f t="shared" si="110"/>
        <v>4.4536787836855662E-2</v>
      </c>
      <c r="I160" s="22">
        <f t="shared" ref="I160:BI160" si="112">LN(I151)-LN(H151)</f>
        <v>1.4632886587912175E-2</v>
      </c>
      <c r="J160" s="22">
        <f t="shared" si="112"/>
        <v>2.8491854641785608E-2</v>
      </c>
      <c r="K160" s="22">
        <f t="shared" si="112"/>
        <v>8.5762170057283038E-3</v>
      </c>
      <c r="L160" s="22">
        <f t="shared" si="112"/>
        <v>4.0186090367205218E-2</v>
      </c>
      <c r="M160" s="22">
        <f t="shared" si="112"/>
        <v>4.4882216857099921E-2</v>
      </c>
      <c r="N160" s="22">
        <f t="shared" si="112"/>
        <v>4.3130610887914145E-2</v>
      </c>
      <c r="O160" s="22">
        <f t="shared" si="112"/>
        <v>3.1406610329763662E-2</v>
      </c>
      <c r="P160" s="22">
        <f t="shared" si="112"/>
        <v>3.8452668468053397E-2</v>
      </c>
      <c r="Q160" s="22">
        <f t="shared" si="112"/>
        <v>4.4516708804183791E-2</v>
      </c>
      <c r="R160" s="22">
        <f t="shared" si="112"/>
        <v>4.511754938069551E-2</v>
      </c>
      <c r="S160" s="22">
        <f t="shared" si="112"/>
        <v>2.5353249006577094E-2</v>
      </c>
      <c r="T160" s="22">
        <f t="shared" si="112"/>
        <v>3.7716803757240402E-2</v>
      </c>
      <c r="U160" s="22">
        <f t="shared" si="112"/>
        <v>1.7967118782250158E-2</v>
      </c>
      <c r="V160" s="22">
        <f t="shared" si="112"/>
        <v>1.462368769858019E-2</v>
      </c>
      <c r="W160" s="22">
        <f t="shared" si="112"/>
        <v>9.5536105549163253E-3</v>
      </c>
      <c r="X160" s="22">
        <f t="shared" si="112"/>
        <v>1.431658544541814E-2</v>
      </c>
      <c r="Y160" s="22">
        <f t="shared" si="112"/>
        <v>2.1071468719886077E-2</v>
      </c>
      <c r="Z160" s="22">
        <f t="shared" si="112"/>
        <v>2.9271454852186074E-3</v>
      </c>
      <c r="AA160" s="22">
        <f t="shared" si="112"/>
        <v>1.4176582371182078E-2</v>
      </c>
      <c r="AB160" s="22">
        <f t="shared" si="112"/>
        <v>5.8585650132276235E-3</v>
      </c>
      <c r="AC160" s="22">
        <f t="shared" si="112"/>
        <v>8.608333796332357E-3</v>
      </c>
      <c r="AD160" s="22">
        <f t="shared" si="112"/>
        <v>1.2189267092516665E-3</v>
      </c>
      <c r="AE160" s="22">
        <f t="shared" si="112"/>
        <v>-6.6957524662089041E-3</v>
      </c>
      <c r="AF160" s="22">
        <f t="shared" si="112"/>
        <v>6.6812235782063301E-3</v>
      </c>
      <c r="AG160" s="22">
        <f t="shared" si="112"/>
        <v>-4.0268096033530543E-3</v>
      </c>
      <c r="AH160" s="22">
        <f t="shared" si="112"/>
        <v>9.8556484954943069E-3</v>
      </c>
      <c r="AI160" s="22">
        <f t="shared" si="112"/>
        <v>5.9418097358230337E-3</v>
      </c>
      <c r="AJ160" s="22">
        <f t="shared" si="112"/>
        <v>-4.4306470662180963E-4</v>
      </c>
      <c r="AK160" s="22">
        <f t="shared" si="112"/>
        <v>1.6855727349051997E-2</v>
      </c>
      <c r="AL160" s="22">
        <f t="shared" si="112"/>
        <v>7.815405038851031E-3</v>
      </c>
      <c r="AM160" s="22">
        <f t="shared" si="112"/>
        <v>-5.3144366039049595E-3</v>
      </c>
      <c r="AN160" s="22">
        <f t="shared" si="112"/>
        <v>8.2892037248422645E-3</v>
      </c>
      <c r="AO160" s="22">
        <f t="shared" si="112"/>
        <v>-9.0129352719389155E-3</v>
      </c>
      <c r="AP160" s="22">
        <f t="shared" si="112"/>
        <v>-9.0485018551305085E-3</v>
      </c>
      <c r="AQ160" s="22">
        <f t="shared" si="112"/>
        <v>-1.3496229891248102E-2</v>
      </c>
      <c r="AR160" s="22">
        <f t="shared" si="112"/>
        <v>-1.1741608712214746E-2</v>
      </c>
      <c r="AS160" s="22">
        <f t="shared" si="112"/>
        <v>2.7087355939623414E-3</v>
      </c>
      <c r="AT160" s="22">
        <f t="shared" si="112"/>
        <v>-2.0082956418214226E-3</v>
      </c>
      <c r="AU160" s="22">
        <f t="shared" si="112"/>
        <v>8.1348499109110683E-3</v>
      </c>
      <c r="AV160" s="22">
        <f t="shared" si="112"/>
        <v>1.6001318446433321E-2</v>
      </c>
      <c r="AW160" s="22">
        <f t="shared" si="112"/>
        <v>-3.783165182239423E-3</v>
      </c>
      <c r="AX160" s="22">
        <f t="shared" si="112"/>
        <v>-2.9703768841006228E-3</v>
      </c>
      <c r="AY160" s="22">
        <f t="shared" si="112"/>
        <v>-9.9263979609965913E-3</v>
      </c>
      <c r="AZ160" s="22">
        <f t="shared" si="112"/>
        <v>-1.6893336426247463E-3</v>
      </c>
      <c r="BA160" s="22">
        <f t="shared" si="112"/>
        <v>-7.245328421878694E-3</v>
      </c>
      <c r="BB160" s="22">
        <f t="shared" si="112"/>
        <v>1.4765858504613982E-3</v>
      </c>
      <c r="BC160" s="22">
        <f t="shared" si="112"/>
        <v>-4.5117114991450324E-3</v>
      </c>
      <c r="BD160" s="22">
        <f t="shared" si="112"/>
        <v>3.3724385992764394E-3</v>
      </c>
      <c r="BE160" s="22">
        <f t="shared" si="112"/>
        <v>2.3903033304485011E-2</v>
      </c>
      <c r="BF160" s="22">
        <f t="shared" si="112"/>
        <v>5.2844348205727254E-4</v>
      </c>
      <c r="BG160" s="22">
        <f t="shared" si="112"/>
        <v>5.4315633674704156E-3</v>
      </c>
      <c r="BH160" s="22">
        <f t="shared" si="112"/>
        <v>5.2456621370993717E-3</v>
      </c>
      <c r="BI160" s="22">
        <f t="shared" si="112"/>
        <v>-8.2904350028517593E-3</v>
      </c>
    </row>
    <row r="161" spans="1:65" s="22" customFormat="1" x14ac:dyDescent="0.35"/>
    <row r="162" spans="1:65" s="22" customFormat="1" x14ac:dyDescent="0.35">
      <c r="A162" s="1" t="s">
        <v>145</v>
      </c>
      <c r="B162" s="22">
        <v>1962</v>
      </c>
      <c r="C162" s="22">
        <v>1963</v>
      </c>
      <c r="D162" s="22">
        <v>1964</v>
      </c>
      <c r="E162" s="22">
        <v>1965</v>
      </c>
      <c r="F162" s="22">
        <v>1966</v>
      </c>
      <c r="G162" s="22">
        <v>1967</v>
      </c>
      <c r="H162" s="22">
        <v>1968</v>
      </c>
      <c r="I162" s="22">
        <v>1969</v>
      </c>
      <c r="J162" s="22">
        <v>1970</v>
      </c>
      <c r="K162" s="22">
        <v>1971</v>
      </c>
      <c r="L162" s="22">
        <v>1972</v>
      </c>
      <c r="M162" s="22">
        <v>1973</v>
      </c>
      <c r="N162" s="22">
        <v>1974</v>
      </c>
      <c r="O162" s="22">
        <v>1975</v>
      </c>
      <c r="P162" s="22">
        <v>1976</v>
      </c>
      <c r="Q162" s="22">
        <v>1977</v>
      </c>
      <c r="R162" s="22">
        <v>1978</v>
      </c>
      <c r="S162" s="22">
        <v>1979</v>
      </c>
      <c r="T162" s="22">
        <v>1980</v>
      </c>
      <c r="U162" s="22">
        <v>1981</v>
      </c>
      <c r="V162" s="22">
        <v>1982</v>
      </c>
      <c r="W162" s="22">
        <v>1983</v>
      </c>
      <c r="X162" s="22">
        <v>1984</v>
      </c>
      <c r="Y162" s="22">
        <v>1985</v>
      </c>
      <c r="Z162" s="22">
        <v>1986</v>
      </c>
      <c r="AA162" s="22">
        <v>1987</v>
      </c>
      <c r="AB162" s="22">
        <v>1988</v>
      </c>
      <c r="AC162" s="22">
        <v>1989</v>
      </c>
      <c r="AD162" s="22">
        <v>1990</v>
      </c>
      <c r="AE162" s="22">
        <v>1991</v>
      </c>
      <c r="AF162" s="22">
        <v>1992</v>
      </c>
      <c r="AG162" s="22">
        <v>1993</v>
      </c>
      <c r="AH162" s="22">
        <v>1994</v>
      </c>
      <c r="AI162" s="22">
        <v>1995</v>
      </c>
      <c r="AJ162" s="22">
        <v>1996</v>
      </c>
      <c r="AK162" s="22">
        <v>1997</v>
      </c>
      <c r="AL162" s="22">
        <v>1998</v>
      </c>
      <c r="AM162" s="22">
        <v>1999</v>
      </c>
      <c r="AN162" s="22">
        <v>2000</v>
      </c>
      <c r="AO162" s="22">
        <v>2001</v>
      </c>
      <c r="AP162" s="22">
        <v>2002</v>
      </c>
      <c r="AQ162" s="22">
        <v>2003</v>
      </c>
      <c r="AR162" s="22">
        <v>2004</v>
      </c>
      <c r="AS162" s="22">
        <v>2005</v>
      </c>
      <c r="AT162" s="22">
        <v>2006</v>
      </c>
      <c r="AU162" s="22">
        <v>2007</v>
      </c>
      <c r="AV162" s="22">
        <v>2008</v>
      </c>
      <c r="AW162" s="22">
        <v>2009</v>
      </c>
      <c r="AX162" s="22">
        <v>2010</v>
      </c>
      <c r="AY162" s="22">
        <v>2011</v>
      </c>
      <c r="AZ162" s="22">
        <v>2012</v>
      </c>
      <c r="BA162" s="22">
        <v>2013</v>
      </c>
      <c r="BB162" s="22">
        <v>2014</v>
      </c>
      <c r="BC162" s="22">
        <v>2015</v>
      </c>
      <c r="BD162" s="22">
        <v>2016</v>
      </c>
      <c r="BE162" s="22">
        <v>2017</v>
      </c>
      <c r="BF162" s="22">
        <v>2018</v>
      </c>
      <c r="BG162" s="22">
        <v>2019</v>
      </c>
      <c r="BH162" s="22">
        <v>2020</v>
      </c>
      <c r="BI162" s="22">
        <v>2021</v>
      </c>
    </row>
    <row r="163" spans="1:65" s="22" customFormat="1" x14ac:dyDescent="0.35">
      <c r="A163" s="22" t="s">
        <v>143</v>
      </c>
      <c r="B163" s="22" t="e">
        <f>B154/B$154</f>
        <v>#VALUE!</v>
      </c>
      <c r="C163" s="22">
        <f t="shared" ref="C163:I163" si="113">C154/C$154</f>
        <v>1</v>
      </c>
      <c r="D163" s="22">
        <f t="shared" si="113"/>
        <v>1</v>
      </c>
      <c r="E163" s="22">
        <f t="shared" si="113"/>
        <v>1</v>
      </c>
      <c r="F163" s="22">
        <f t="shared" si="113"/>
        <v>1</v>
      </c>
      <c r="G163" s="22">
        <f t="shared" si="113"/>
        <v>1</v>
      </c>
      <c r="H163" s="22">
        <f t="shared" si="113"/>
        <v>1</v>
      </c>
      <c r="I163" s="22">
        <f t="shared" si="113"/>
        <v>1</v>
      </c>
      <c r="J163" s="22">
        <f t="shared" ref="J163:BI163" si="114">J154/J$154</f>
        <v>1</v>
      </c>
      <c r="K163" s="22">
        <f t="shared" si="114"/>
        <v>1</v>
      </c>
      <c r="L163" s="22">
        <f t="shared" si="114"/>
        <v>1</v>
      </c>
      <c r="M163" s="22">
        <f t="shared" si="114"/>
        <v>1</v>
      </c>
      <c r="N163" s="22">
        <f t="shared" si="114"/>
        <v>1</v>
      </c>
      <c r="O163" s="22">
        <f t="shared" si="114"/>
        <v>1</v>
      </c>
      <c r="P163" s="22">
        <f t="shared" si="114"/>
        <v>1</v>
      </c>
      <c r="Q163" s="22">
        <f t="shared" si="114"/>
        <v>1</v>
      </c>
      <c r="R163" s="22">
        <f t="shared" si="114"/>
        <v>1</v>
      </c>
      <c r="S163" s="22">
        <f t="shared" si="114"/>
        <v>1</v>
      </c>
      <c r="T163" s="22">
        <f t="shared" si="114"/>
        <v>1</v>
      </c>
      <c r="U163" s="22">
        <f t="shared" si="114"/>
        <v>1</v>
      </c>
      <c r="V163" s="22">
        <f t="shared" si="114"/>
        <v>1</v>
      </c>
      <c r="W163" s="22">
        <f t="shared" si="114"/>
        <v>1</v>
      </c>
      <c r="X163" s="22">
        <f t="shared" si="114"/>
        <v>1</v>
      </c>
      <c r="Y163" s="22">
        <f t="shared" si="114"/>
        <v>1</v>
      </c>
      <c r="Z163" s="22">
        <f t="shared" si="114"/>
        <v>1</v>
      </c>
      <c r="AA163" s="22">
        <f t="shared" si="114"/>
        <v>1</v>
      </c>
      <c r="AB163" s="22">
        <f t="shared" si="114"/>
        <v>1</v>
      </c>
      <c r="AC163" s="22">
        <f t="shared" si="114"/>
        <v>1</v>
      </c>
      <c r="AD163" s="22">
        <f t="shared" si="114"/>
        <v>1</v>
      </c>
      <c r="AE163" s="22">
        <f t="shared" si="114"/>
        <v>1</v>
      </c>
      <c r="AF163" s="22">
        <f t="shared" si="114"/>
        <v>1</v>
      </c>
      <c r="AG163" s="22">
        <f t="shared" si="114"/>
        <v>1</v>
      </c>
      <c r="AH163" s="22">
        <f t="shared" si="114"/>
        <v>1</v>
      </c>
      <c r="AI163" s="22">
        <f t="shared" si="114"/>
        <v>1</v>
      </c>
      <c r="AJ163" s="22">
        <f t="shared" si="114"/>
        <v>1</v>
      </c>
      <c r="AK163" s="22">
        <f t="shared" si="114"/>
        <v>1</v>
      </c>
      <c r="AL163" s="22">
        <f t="shared" si="114"/>
        <v>1</v>
      </c>
      <c r="AM163" s="22">
        <f t="shared" si="114"/>
        <v>1</v>
      </c>
      <c r="AN163" s="22">
        <f t="shared" si="114"/>
        <v>1</v>
      </c>
      <c r="AO163" s="22">
        <f t="shared" si="114"/>
        <v>1</v>
      </c>
      <c r="AP163" s="22">
        <f t="shared" si="114"/>
        <v>1</v>
      </c>
      <c r="AQ163" s="22">
        <f t="shared" si="114"/>
        <v>1</v>
      </c>
      <c r="AR163" s="22">
        <f t="shared" si="114"/>
        <v>1</v>
      </c>
      <c r="AS163" s="22">
        <f t="shared" si="114"/>
        <v>1</v>
      </c>
      <c r="AT163" s="22">
        <f t="shared" si="114"/>
        <v>1</v>
      </c>
      <c r="AU163" s="22">
        <f t="shared" si="114"/>
        <v>1</v>
      </c>
      <c r="AV163" s="22">
        <f t="shared" si="114"/>
        <v>1</v>
      </c>
      <c r="AW163" s="22">
        <f t="shared" si="114"/>
        <v>1</v>
      </c>
      <c r="AX163" s="22">
        <f t="shared" si="114"/>
        <v>1</v>
      </c>
      <c r="AY163" s="22">
        <f t="shared" si="114"/>
        <v>1</v>
      </c>
      <c r="AZ163" s="22">
        <f t="shared" si="114"/>
        <v>1</v>
      </c>
      <c r="BA163" s="22">
        <f t="shared" si="114"/>
        <v>1</v>
      </c>
      <c r="BB163" s="22">
        <f t="shared" si="114"/>
        <v>1</v>
      </c>
      <c r="BC163" s="22">
        <f t="shared" si="114"/>
        <v>1</v>
      </c>
      <c r="BD163" s="22">
        <f t="shared" si="114"/>
        <v>1</v>
      </c>
      <c r="BE163" s="22">
        <f t="shared" si="114"/>
        <v>1</v>
      </c>
      <c r="BF163" s="22">
        <f t="shared" si="114"/>
        <v>1</v>
      </c>
      <c r="BG163" s="22">
        <f t="shared" si="114"/>
        <v>1</v>
      </c>
      <c r="BH163" s="22">
        <f t="shared" si="114"/>
        <v>1</v>
      </c>
      <c r="BI163" s="22">
        <f t="shared" si="114"/>
        <v>1</v>
      </c>
    </row>
    <row r="164" spans="1:65" s="22" customFormat="1" x14ac:dyDescent="0.35">
      <c r="A164" s="22" t="s">
        <v>142</v>
      </c>
      <c r="B164" s="22" t="e">
        <f t="shared" ref="B164:H165" si="115">B155/B$154</f>
        <v>#VALUE!</v>
      </c>
      <c r="C164" s="22">
        <f t="shared" si="115"/>
        <v>1.0358284238139457</v>
      </c>
      <c r="D164" s="22">
        <f t="shared" si="115"/>
        <v>1.0384146902588804</v>
      </c>
      <c r="E164" s="22">
        <f t="shared" si="115"/>
        <v>0.85262443515248176</v>
      </c>
      <c r="F164" s="22">
        <f t="shared" si="115"/>
        <v>1.0136275752358397</v>
      </c>
      <c r="G164" s="22">
        <f t="shared" si="115"/>
        <v>1.3582220027246907</v>
      </c>
      <c r="H164" s="22">
        <f t="shared" si="115"/>
        <v>0.93276124997943466</v>
      </c>
      <c r="I164" s="22">
        <f t="shared" ref="I164:BI164" si="116">I155/I$154</f>
        <v>1.0734804594314868</v>
      </c>
      <c r="J164" s="22">
        <f t="shared" si="116"/>
        <v>1.0124810671839777</v>
      </c>
      <c r="K164" s="22">
        <f t="shared" si="116"/>
        <v>1.3537054594927396</v>
      </c>
      <c r="L164" s="22">
        <f t="shared" si="116"/>
        <v>1.0355077777833097</v>
      </c>
      <c r="M164" s="22">
        <f t="shared" si="116"/>
        <v>1.1216053032775739</v>
      </c>
      <c r="N164" s="22">
        <f t="shared" si="116"/>
        <v>0.9628863005462639</v>
      </c>
      <c r="O164" s="22">
        <f t="shared" si="116"/>
        <v>1.0237013584650831</v>
      </c>
      <c r="P164" s="22">
        <f t="shared" si="116"/>
        <v>1.0045532242640407</v>
      </c>
      <c r="Q164" s="22">
        <f t="shared" si="116"/>
        <v>0.9715186009001312</v>
      </c>
      <c r="R164" s="22">
        <f t="shared" si="116"/>
        <v>0.94100555143910281</v>
      </c>
      <c r="S164" s="22">
        <f t="shared" si="116"/>
        <v>1.0163028457671517</v>
      </c>
      <c r="T164" s="22">
        <f t="shared" si="116"/>
        <v>0.97685357171262888</v>
      </c>
      <c r="U164" s="22">
        <f t="shared" si="116"/>
        <v>1.0161646364546733</v>
      </c>
      <c r="V164" s="22">
        <f t="shared" si="116"/>
        <v>0.94872508815553069</v>
      </c>
      <c r="W164" s="22">
        <f t="shared" si="116"/>
        <v>1.3433525618274889</v>
      </c>
      <c r="X164" s="22">
        <f t="shared" si="116"/>
        <v>0.98286465208896101</v>
      </c>
      <c r="Y164" s="22">
        <f t="shared" si="116"/>
        <v>1.1414408459209393</v>
      </c>
      <c r="Z164" s="22">
        <f t="shared" si="116"/>
        <v>0.92619963525300331</v>
      </c>
      <c r="AA164" s="22">
        <f t="shared" si="116"/>
        <v>1.0203357104187578</v>
      </c>
      <c r="AB164" s="22">
        <f t="shared" si="116"/>
        <v>0.99208784751066714</v>
      </c>
      <c r="AC164" s="22">
        <f t="shared" si="116"/>
        <v>1.0034918524339391</v>
      </c>
      <c r="AD164" s="22">
        <f t="shared" si="116"/>
        <v>1.0218026673918816</v>
      </c>
      <c r="AE164" s="22">
        <f t="shared" si="116"/>
        <v>1.1179424441944625</v>
      </c>
      <c r="AF164" s="22">
        <f t="shared" si="116"/>
        <v>1.0161440493272418</v>
      </c>
      <c r="AG164" s="22">
        <f t="shared" si="116"/>
        <v>1.0125462392779121</v>
      </c>
      <c r="AH164" s="22">
        <f t="shared" si="116"/>
        <v>1.0999971246683189</v>
      </c>
      <c r="AI164" s="22">
        <f t="shared" si="116"/>
        <v>0.98072331998026674</v>
      </c>
      <c r="AJ164" s="22">
        <f t="shared" si="116"/>
        <v>0.76278240000445907</v>
      </c>
      <c r="AK164" s="22">
        <f t="shared" si="116"/>
        <v>0.94931360006597154</v>
      </c>
      <c r="AL164" s="22">
        <f t="shared" si="116"/>
        <v>0.92530505126535834</v>
      </c>
      <c r="AM164" s="22">
        <f t="shared" si="116"/>
        <v>1.1712404545916222</v>
      </c>
      <c r="AN164" s="22">
        <f t="shared" si="116"/>
        <v>1.5257145958889804</v>
      </c>
      <c r="AO164" s="22">
        <f t="shared" si="116"/>
        <v>1.0547970792542818</v>
      </c>
      <c r="AP164" s="22">
        <f t="shared" si="116"/>
        <v>0.93713023829903641</v>
      </c>
      <c r="AQ164" s="22">
        <f t="shared" si="116"/>
        <v>0.93410750231318418</v>
      </c>
      <c r="AR164" s="22">
        <f t="shared" si="116"/>
        <v>0.92133905183977738</v>
      </c>
      <c r="AS164" s="22">
        <f t="shared" si="116"/>
        <v>0.99862228949286413</v>
      </c>
      <c r="AT164" s="22">
        <f t="shared" si="116"/>
        <v>1.0628642299706061</v>
      </c>
      <c r="AU164" s="22">
        <f t="shared" si="116"/>
        <v>0.96975570421878365</v>
      </c>
      <c r="AV164" s="22">
        <f t="shared" si="116"/>
        <v>0.69940006035698676</v>
      </c>
      <c r="AW164" s="22">
        <f t="shared" si="116"/>
        <v>1.1213072734802629</v>
      </c>
      <c r="AX164" s="22">
        <f t="shared" si="116"/>
        <v>0.96084144752004208</v>
      </c>
      <c r="AY164" s="22">
        <f t="shared" si="116"/>
        <v>0.88181328455549723</v>
      </c>
      <c r="AZ164" s="22">
        <f t="shared" si="116"/>
        <v>1.0017958619963563</v>
      </c>
      <c r="BA164" s="22">
        <f t="shared" si="116"/>
        <v>1.0000899207023097</v>
      </c>
      <c r="BB164" s="22">
        <f t="shared" si="116"/>
        <v>1.1027440645614044</v>
      </c>
      <c r="BC164" s="22">
        <f t="shared" si="116"/>
        <v>1.0819952737328995</v>
      </c>
      <c r="BD164" s="22">
        <f t="shared" si="116"/>
        <v>1.010143322842582</v>
      </c>
      <c r="BE164" s="22">
        <f t="shared" si="116"/>
        <v>1.0618613116321807</v>
      </c>
      <c r="BF164" s="22">
        <f t="shared" si="116"/>
        <v>0.98519986678512095</v>
      </c>
      <c r="BG164" s="22">
        <f t="shared" si="116"/>
        <v>1.0136982202357721</v>
      </c>
      <c r="BH164" s="22">
        <f t="shared" si="116"/>
        <v>1.1046162963037385</v>
      </c>
      <c r="BI164" s="22">
        <f t="shared" si="116"/>
        <v>0.88026525427141211</v>
      </c>
    </row>
    <row r="165" spans="1:65" s="22" customFormat="1" x14ac:dyDescent="0.35">
      <c r="A165" s="22" t="s">
        <v>141</v>
      </c>
      <c r="B165" s="22" t="e">
        <f t="shared" si="115"/>
        <v>#VALUE!</v>
      </c>
      <c r="C165" s="22">
        <f t="shared" si="115"/>
        <v>-3.5828423813947602E-2</v>
      </c>
      <c r="D165" s="22">
        <f t="shared" si="115"/>
        <v>-3.8414690258881605E-2</v>
      </c>
      <c r="E165" s="22">
        <f t="shared" si="115"/>
        <v>0.14737556484753167</v>
      </c>
      <c r="F165" s="22">
        <f t="shared" si="115"/>
        <v>-1.3627575235812216E-2</v>
      </c>
      <c r="G165" s="22">
        <f t="shared" si="115"/>
        <v>-0.35822200272471433</v>
      </c>
      <c r="H165" s="22">
        <f t="shared" si="115"/>
        <v>6.7238750020571295E-2</v>
      </c>
      <c r="I165" s="22">
        <f t="shared" ref="I165:BI165" si="117">I156/I$154</f>
        <v>-7.3480459431484721E-2</v>
      </c>
      <c r="J165" s="22">
        <f t="shared" si="117"/>
        <v>-1.2481067183981131E-2</v>
      </c>
      <c r="K165" s="22">
        <f t="shared" si="117"/>
        <v>-0.35370545949273036</v>
      </c>
      <c r="L165" s="22">
        <f t="shared" si="117"/>
        <v>-3.5507777783308651E-2</v>
      </c>
      <c r="M165" s="22">
        <f t="shared" si="117"/>
        <v>-0.12160530327760896</v>
      </c>
      <c r="N165" s="22">
        <f t="shared" si="117"/>
        <v>3.7113699453735501E-2</v>
      </c>
      <c r="O165" s="22">
        <f t="shared" si="117"/>
        <v>-2.3701358465089608E-2</v>
      </c>
      <c r="P165" s="22">
        <f t="shared" si="117"/>
        <v>-4.5532242640236534E-3</v>
      </c>
      <c r="Q165" s="22">
        <f t="shared" si="117"/>
        <v>2.8481399099869693E-2</v>
      </c>
      <c r="R165" s="22">
        <f t="shared" si="117"/>
        <v>5.8994448560882214E-2</v>
      </c>
      <c r="S165" s="22">
        <f t="shared" si="117"/>
        <v>-1.6302845767153629E-2</v>
      </c>
      <c r="T165" s="22">
        <f t="shared" si="117"/>
        <v>2.3146428287370426E-2</v>
      </c>
      <c r="U165" s="22">
        <f t="shared" si="117"/>
        <v>-1.6164636454673226E-2</v>
      </c>
      <c r="V165" s="22">
        <f t="shared" si="117"/>
        <v>5.1274911844468939E-2</v>
      </c>
      <c r="W165" s="22">
        <f t="shared" si="117"/>
        <v>-0.34335256182749924</v>
      </c>
      <c r="X165" s="22">
        <f t="shared" si="117"/>
        <v>1.7135347911042612E-2</v>
      </c>
      <c r="Y165" s="22">
        <f t="shared" si="117"/>
        <v>-0.14144084592097433</v>
      </c>
      <c r="Z165" s="22">
        <f t="shared" si="117"/>
        <v>7.3800364747008906E-2</v>
      </c>
      <c r="AA165" s="22">
        <f t="shared" si="117"/>
        <v>-2.0335710418771205E-2</v>
      </c>
      <c r="AB165" s="22">
        <f t="shared" si="117"/>
        <v>7.9121524892416962E-3</v>
      </c>
      <c r="AC165" s="22">
        <f t="shared" si="117"/>
        <v>-3.4918524339459986E-3</v>
      </c>
      <c r="AD165" s="22">
        <f t="shared" si="117"/>
        <v>-2.180266739187723E-2</v>
      </c>
      <c r="AE165" s="22">
        <f t="shared" si="117"/>
        <v>-0.11794244419444853</v>
      </c>
      <c r="AF165" s="22">
        <f t="shared" si="117"/>
        <v>-1.6144049327238359E-2</v>
      </c>
      <c r="AG165" s="22">
        <f t="shared" si="117"/>
        <v>-1.2546239277910778E-2</v>
      </c>
      <c r="AH165" s="22">
        <f t="shared" si="117"/>
        <v>-9.9997124668313855E-2</v>
      </c>
      <c r="AI165" s="22">
        <f t="shared" si="117"/>
        <v>1.9276680019730423E-2</v>
      </c>
      <c r="AJ165" s="22">
        <f t="shared" si="117"/>
        <v>0.23721759999552722</v>
      </c>
      <c r="AK165" s="22">
        <f t="shared" si="117"/>
        <v>5.0686399934025059E-2</v>
      </c>
      <c r="AL165" s="22">
        <f t="shared" si="117"/>
        <v>7.4694948734640707E-2</v>
      </c>
      <c r="AM165" s="22">
        <f t="shared" si="117"/>
        <v>-0.17124045459160961</v>
      </c>
      <c r="AN165" s="22">
        <f t="shared" si="117"/>
        <v>-0.52571459588894565</v>
      </c>
      <c r="AO165" s="22">
        <f t="shared" si="117"/>
        <v>-5.4797079254281206E-2</v>
      </c>
      <c r="AP165" s="22">
        <f t="shared" si="117"/>
        <v>6.2869761700970514E-2</v>
      </c>
      <c r="AQ165" s="22">
        <f t="shared" si="117"/>
        <v>6.5892497686814488E-2</v>
      </c>
      <c r="AR165" s="22">
        <f t="shared" si="117"/>
        <v>7.8660948160236416E-2</v>
      </c>
      <c r="AS165" s="22">
        <f t="shared" si="117"/>
        <v>1.3777105071410237E-3</v>
      </c>
      <c r="AT165" s="22">
        <f t="shared" si="117"/>
        <v>-6.2864229970605659E-2</v>
      </c>
      <c r="AU165" s="22">
        <f t="shared" si="117"/>
        <v>3.0244295781218383E-2</v>
      </c>
      <c r="AV165" s="22">
        <f t="shared" si="117"/>
        <v>0.30059993964303344</v>
      </c>
      <c r="AW165" s="22">
        <f t="shared" si="117"/>
        <v>-0.12130727348025731</v>
      </c>
      <c r="AX165" s="22">
        <f t="shared" si="117"/>
        <v>3.9158552479959488E-2</v>
      </c>
      <c r="AY165" s="22">
        <f t="shared" si="117"/>
        <v>0.11818671544449705</v>
      </c>
      <c r="AZ165" s="22">
        <f t="shared" si="117"/>
        <v>-1.7958619963611834E-3</v>
      </c>
      <c r="BA165" s="22">
        <f t="shared" si="117"/>
        <v>-8.9920702320354088E-5</v>
      </c>
      <c r="BB165" s="22">
        <f t="shared" si="117"/>
        <v>-0.10274406456140563</v>
      </c>
      <c r="BC165" s="22">
        <f t="shared" si="117"/>
        <v>-8.1995273732894169E-2</v>
      </c>
      <c r="BD165" s="22">
        <f t="shared" si="117"/>
        <v>-1.0143322842588502E-2</v>
      </c>
      <c r="BE165" s="22">
        <f t="shared" si="117"/>
        <v>-6.1861311632200953E-2</v>
      </c>
      <c r="BF165" s="22">
        <f t="shared" si="117"/>
        <v>1.4800133214879819E-2</v>
      </c>
      <c r="BG165" s="22">
        <f t="shared" si="117"/>
        <v>-1.3698220235770621E-2</v>
      </c>
      <c r="BH165" s="22">
        <f t="shared" si="117"/>
        <v>-0.10461629630373406</v>
      </c>
      <c r="BI165" s="22">
        <f t="shared" si="117"/>
        <v>0.11973474572859218</v>
      </c>
    </row>
    <row r="166" spans="1:65" s="22" customFormat="1" x14ac:dyDescent="0.35"/>
    <row r="167" spans="1:65" s="22" customFormat="1" x14ac:dyDescent="0.35">
      <c r="A167" s="22" t="s">
        <v>138</v>
      </c>
      <c r="B167" s="22" t="e">
        <f>B158/B$158</f>
        <v>#VALUE!</v>
      </c>
      <c r="C167" s="22">
        <f t="shared" ref="C167:I167" si="118">C158/C$158</f>
        <v>1</v>
      </c>
      <c r="D167" s="22">
        <f t="shared" si="118"/>
        <v>1</v>
      </c>
      <c r="E167" s="22">
        <f t="shared" si="118"/>
        <v>1</v>
      </c>
      <c r="F167" s="22">
        <f t="shared" si="118"/>
        <v>1</v>
      </c>
      <c r="G167" s="22">
        <f t="shared" si="118"/>
        <v>1</v>
      </c>
      <c r="H167" s="22">
        <f t="shared" si="118"/>
        <v>1</v>
      </c>
      <c r="I167" s="22">
        <f t="shared" si="118"/>
        <v>1</v>
      </c>
      <c r="J167" s="22">
        <f t="shared" ref="J167:BI167" si="119">J158/J$158</f>
        <v>1</v>
      </c>
      <c r="K167" s="22">
        <f t="shared" si="119"/>
        <v>1</v>
      </c>
      <c r="L167" s="22">
        <f t="shared" si="119"/>
        <v>1</v>
      </c>
      <c r="M167" s="22">
        <f t="shared" si="119"/>
        <v>1</v>
      </c>
      <c r="N167" s="22">
        <f t="shared" si="119"/>
        <v>1</v>
      </c>
      <c r="O167" s="22">
        <f t="shared" si="119"/>
        <v>1</v>
      </c>
      <c r="P167" s="22">
        <f t="shared" si="119"/>
        <v>1</v>
      </c>
      <c r="Q167" s="22">
        <f t="shared" si="119"/>
        <v>1</v>
      </c>
      <c r="R167" s="22">
        <f t="shared" si="119"/>
        <v>1</v>
      </c>
      <c r="S167" s="22">
        <f t="shared" si="119"/>
        <v>1</v>
      </c>
      <c r="T167" s="22">
        <f t="shared" si="119"/>
        <v>1</v>
      </c>
      <c r="U167" s="22">
        <f t="shared" si="119"/>
        <v>1</v>
      </c>
      <c r="V167" s="22">
        <f t="shared" si="119"/>
        <v>1</v>
      </c>
      <c r="W167" s="22">
        <f t="shared" si="119"/>
        <v>1</v>
      </c>
      <c r="X167" s="22">
        <f t="shared" si="119"/>
        <v>1</v>
      </c>
      <c r="Y167" s="22">
        <f t="shared" si="119"/>
        <v>1</v>
      </c>
      <c r="Z167" s="22">
        <f t="shared" si="119"/>
        <v>1</v>
      </c>
      <c r="AA167" s="22">
        <f t="shared" si="119"/>
        <v>1</v>
      </c>
      <c r="AB167" s="22">
        <f t="shared" si="119"/>
        <v>1</v>
      </c>
      <c r="AC167" s="22">
        <f t="shared" si="119"/>
        <v>1</v>
      </c>
      <c r="AD167" s="22">
        <f t="shared" si="119"/>
        <v>1</v>
      </c>
      <c r="AE167" s="22">
        <f t="shared" si="119"/>
        <v>1</v>
      </c>
      <c r="AF167" s="22">
        <f t="shared" si="119"/>
        <v>1</v>
      </c>
      <c r="AG167" s="22">
        <f t="shared" si="119"/>
        <v>1</v>
      </c>
      <c r="AH167" s="22">
        <f t="shared" si="119"/>
        <v>1</v>
      </c>
      <c r="AI167" s="22">
        <f t="shared" si="119"/>
        <v>1</v>
      </c>
      <c r="AJ167" s="22">
        <f t="shared" si="119"/>
        <v>1</v>
      </c>
      <c r="AK167" s="22">
        <f t="shared" si="119"/>
        <v>1</v>
      </c>
      <c r="AL167" s="22">
        <f t="shared" si="119"/>
        <v>1</v>
      </c>
      <c r="AM167" s="22">
        <f t="shared" si="119"/>
        <v>1</v>
      </c>
      <c r="AN167" s="22">
        <f t="shared" si="119"/>
        <v>1</v>
      </c>
      <c r="AO167" s="22">
        <f t="shared" si="119"/>
        <v>1</v>
      </c>
      <c r="AP167" s="22">
        <f t="shared" si="119"/>
        <v>1</v>
      </c>
      <c r="AQ167" s="22">
        <f t="shared" si="119"/>
        <v>1</v>
      </c>
      <c r="AR167" s="22">
        <f t="shared" si="119"/>
        <v>1</v>
      </c>
      <c r="AS167" s="22">
        <f t="shared" si="119"/>
        <v>1</v>
      </c>
      <c r="AT167" s="22">
        <f t="shared" si="119"/>
        <v>1</v>
      </c>
      <c r="AU167" s="22">
        <f t="shared" si="119"/>
        <v>1</v>
      </c>
      <c r="AV167" s="22">
        <f t="shared" si="119"/>
        <v>1</v>
      </c>
      <c r="AW167" s="22">
        <f t="shared" si="119"/>
        <v>1</v>
      </c>
      <c r="AX167" s="22">
        <f t="shared" si="119"/>
        <v>1</v>
      </c>
      <c r="AY167" s="22">
        <f t="shared" si="119"/>
        <v>1</v>
      </c>
      <c r="AZ167" s="22">
        <f t="shared" si="119"/>
        <v>1</v>
      </c>
      <c r="BA167" s="22">
        <f t="shared" si="119"/>
        <v>1</v>
      </c>
      <c r="BB167" s="22">
        <f t="shared" si="119"/>
        <v>1</v>
      </c>
      <c r="BC167" s="22">
        <f t="shared" si="119"/>
        <v>1</v>
      </c>
      <c r="BD167" s="22">
        <f t="shared" si="119"/>
        <v>1</v>
      </c>
      <c r="BE167" s="22">
        <f t="shared" si="119"/>
        <v>1</v>
      </c>
      <c r="BF167" s="22">
        <f t="shared" si="119"/>
        <v>1</v>
      </c>
      <c r="BG167" s="22">
        <f t="shared" si="119"/>
        <v>1</v>
      </c>
      <c r="BH167" s="22">
        <f t="shared" si="119"/>
        <v>1</v>
      </c>
      <c r="BI167" s="22">
        <f t="shared" si="119"/>
        <v>1</v>
      </c>
    </row>
    <row r="168" spans="1:65" s="22" customFormat="1" x14ac:dyDescent="0.35">
      <c r="A168" s="22" t="s">
        <v>139</v>
      </c>
      <c r="B168" s="22" t="e">
        <f t="shared" ref="B168:H169" si="120">B159/B$158</f>
        <v>#VALUE!</v>
      </c>
      <c r="C168" s="22">
        <f t="shared" si="120"/>
        <v>0.95487946571587135</v>
      </c>
      <c r="D168" s="22">
        <f t="shared" si="120"/>
        <v>2.8420127505502739</v>
      </c>
      <c r="E168" s="22">
        <f t="shared" si="120"/>
        <v>0.21658560322384901</v>
      </c>
      <c r="F168" s="22">
        <f t="shared" si="120"/>
        <v>0.95018635302024201</v>
      </c>
      <c r="G168" s="22">
        <f t="shared" si="120"/>
        <v>-8.5578138451113742E-2</v>
      </c>
      <c r="H168" s="22">
        <f t="shared" si="120"/>
        <v>-0.12212317699840819</v>
      </c>
      <c r="I168" s="22">
        <f t="shared" ref="I168:BI168" si="121">I159/I$158</f>
        <v>0.73717989504659609</v>
      </c>
      <c r="J168" s="22">
        <f t="shared" si="121"/>
        <v>3.1347232884660556E-2</v>
      </c>
      <c r="K168" s="22">
        <f t="shared" si="121"/>
        <v>0.93095616791185509</v>
      </c>
      <c r="L168" s="22">
        <f t="shared" si="121"/>
        <v>0.63312188222904509</v>
      </c>
      <c r="M168" s="22">
        <f t="shared" si="121"/>
        <v>-0.16736116255163888</v>
      </c>
      <c r="N168" s="22">
        <f t="shared" si="121"/>
        <v>0.58066532854467501</v>
      </c>
      <c r="O168" s="22">
        <f t="shared" si="121"/>
        <v>-6.1744177680541946E-2</v>
      </c>
      <c r="P168" s="22">
        <f t="shared" si="121"/>
        <v>2.0537892029149383</v>
      </c>
      <c r="Q168" s="22">
        <f t="shared" si="121"/>
        <v>1.9687254818948692</v>
      </c>
      <c r="R168" s="22">
        <f t="shared" si="121"/>
        <v>-0.7782402683102897</v>
      </c>
      <c r="S168" s="22">
        <f t="shared" si="121"/>
        <v>1.8093802880366721</v>
      </c>
      <c r="T168" s="22">
        <f t="shared" si="121"/>
        <v>1.6620474033222268</v>
      </c>
      <c r="U168" s="22">
        <f t="shared" si="121"/>
        <v>1.2232375746547384</v>
      </c>
      <c r="V168" s="22">
        <f t="shared" si="121"/>
        <v>1.4810585486713279</v>
      </c>
      <c r="W168" s="22">
        <f t="shared" si="121"/>
        <v>0.71623496625195204</v>
      </c>
      <c r="X168" s="22">
        <f t="shared" si="121"/>
        <v>-0.35995294418804502</v>
      </c>
      <c r="Y168" s="22">
        <f t="shared" si="121"/>
        <v>1.2065437493106312</v>
      </c>
      <c r="Z168" s="22">
        <f t="shared" si="121"/>
        <v>1.04232545763119</v>
      </c>
      <c r="AA168" s="22">
        <f t="shared" si="121"/>
        <v>1.9818107854874114</v>
      </c>
      <c r="AB168" s="22">
        <f t="shared" si="121"/>
        <v>1.1566386868335663</v>
      </c>
      <c r="AC168" s="22">
        <f t="shared" si="121"/>
        <v>-5.5310548625993584E-2</v>
      </c>
      <c r="AD168" s="22">
        <f t="shared" si="121"/>
        <v>1.0611705061931274</v>
      </c>
      <c r="AE168" s="22">
        <f t="shared" si="121"/>
        <v>0.82701131189528088</v>
      </c>
      <c r="AF168" s="22">
        <f t="shared" si="121"/>
        <v>0.78403322032353284</v>
      </c>
      <c r="AG168" s="22">
        <f t="shared" si="121"/>
        <v>1.0471582821873795</v>
      </c>
      <c r="AH168" s="22">
        <f t="shared" si="121"/>
        <v>1.1762313619995008</v>
      </c>
      <c r="AI168" s="22">
        <f t="shared" si="121"/>
        <v>0.95357756007959282</v>
      </c>
      <c r="AJ168" s="22">
        <f t="shared" si="121"/>
        <v>0.98071887556248116</v>
      </c>
      <c r="AK168" s="22">
        <f t="shared" si="121"/>
        <v>0.83086916962294843</v>
      </c>
      <c r="AL168" s="22">
        <f t="shared" si="121"/>
        <v>0.77803909790798564</v>
      </c>
      <c r="AM168" s="22">
        <f>AM159/AM$158</f>
        <v>-14.250507025070794</v>
      </c>
      <c r="AN168" s="22">
        <f t="shared" si="121"/>
        <v>6.65969342570774</v>
      </c>
      <c r="AO168" s="22">
        <f t="shared" si="121"/>
        <v>0.65770689806103722</v>
      </c>
      <c r="AP168" s="22">
        <f t="shared" si="121"/>
        <v>1.0845952676557027</v>
      </c>
      <c r="AQ168" s="22">
        <f t="shared" si="121"/>
        <v>0.78199881258283832</v>
      </c>
      <c r="AR168" s="22">
        <f t="shared" si="121"/>
        <v>1.3250340880183418</v>
      </c>
      <c r="AS168" s="22">
        <f t="shared" si="121"/>
        <v>0.96823409790394155</v>
      </c>
      <c r="AT168" s="22">
        <f t="shared" si="121"/>
        <v>0.97943095463056906</v>
      </c>
      <c r="AU168" s="22">
        <f t="shared" si="121"/>
        <v>0.87293873433292302</v>
      </c>
      <c r="AV168" s="22">
        <f t="shared" si="121"/>
        <v>-0.18197089141565431</v>
      </c>
      <c r="AW168" s="22">
        <f t="shared" si="121"/>
        <v>1.0471583541303862</v>
      </c>
      <c r="AX168" s="22">
        <f t="shared" si="121"/>
        <v>0.96850511351932</v>
      </c>
      <c r="AY168" s="22">
        <f t="shared" si="121"/>
        <v>2.1801283608410547</v>
      </c>
      <c r="AZ168" s="22">
        <f t="shared" si="121"/>
        <v>0.95712733945172479</v>
      </c>
      <c r="BA168" s="22">
        <f t="shared" si="121"/>
        <v>1.235604141140642</v>
      </c>
      <c r="BB168" s="22">
        <f t="shared" si="121"/>
        <v>0.96719077690427602</v>
      </c>
      <c r="BC168" s="22">
        <f t="shared" si="121"/>
        <v>0.87241970688947135</v>
      </c>
      <c r="BD168" s="22">
        <f t="shared" si="121"/>
        <v>1.0803859235921198</v>
      </c>
      <c r="BE168" s="22">
        <f t="shared" si="121"/>
        <v>9.5471273769486137E-2</v>
      </c>
      <c r="BF168" s="22">
        <f t="shared" si="121"/>
        <v>0.99368869435361362</v>
      </c>
      <c r="BG168" s="22">
        <f t="shared" si="121"/>
        <v>1.2413270641458014</v>
      </c>
      <c r="BH168" s="22">
        <f t="shared" si="121"/>
        <v>1.1441250309022577</v>
      </c>
      <c r="BI168" s="22">
        <f t="shared" si="121"/>
        <v>0.8822284731184783</v>
      </c>
    </row>
    <row r="169" spans="1:65" s="22" customFormat="1" x14ac:dyDescent="0.35">
      <c r="A169" s="22" t="s">
        <v>140</v>
      </c>
      <c r="B169" s="22" t="e">
        <f t="shared" si="120"/>
        <v>#VALUE!</v>
      </c>
      <c r="C169" s="22">
        <f t="shared" si="120"/>
        <v>4.5120534284122195E-2</v>
      </c>
      <c r="D169" s="22">
        <f t="shared" si="120"/>
        <v>-1.8420127505503214</v>
      </c>
      <c r="E169" s="22">
        <f t="shared" si="120"/>
        <v>0.78341439677615099</v>
      </c>
      <c r="F169" s="22">
        <f t="shared" si="120"/>
        <v>4.9813646979757951E-2</v>
      </c>
      <c r="G169" s="22">
        <f t="shared" si="120"/>
        <v>1.0855781384511116</v>
      </c>
      <c r="H169" s="22">
        <f t="shared" si="120"/>
        <v>1.1221231769984081</v>
      </c>
      <c r="I169" s="22">
        <f t="shared" ref="I169:BI169" si="122">I160/I$158</f>
        <v>0.2628201049534119</v>
      </c>
      <c r="J169" s="22">
        <f t="shared" si="122"/>
        <v>0.96865276711532433</v>
      </c>
      <c r="K169" s="22">
        <f t="shared" si="122"/>
        <v>6.9043832088145823E-2</v>
      </c>
      <c r="L169" s="22">
        <f t="shared" si="122"/>
        <v>0.36687811777095192</v>
      </c>
      <c r="M169" s="22">
        <f t="shared" si="122"/>
        <v>1.1673611625516447</v>
      </c>
      <c r="N169" s="22">
        <f t="shared" si="122"/>
        <v>0.41933467145532505</v>
      </c>
      <c r="O169" s="22">
        <f t="shared" si="122"/>
        <v>1.061744177680527</v>
      </c>
      <c r="P169" s="22">
        <f t="shared" si="122"/>
        <v>-1.0537892029149534</v>
      </c>
      <c r="Q169" s="22">
        <f t="shared" si="122"/>
        <v>-0.96872548189486429</v>
      </c>
      <c r="R169" s="22">
        <f t="shared" si="122"/>
        <v>1.7782402683103093</v>
      </c>
      <c r="S169" s="22">
        <f t="shared" si="122"/>
        <v>-0.80938028803665785</v>
      </c>
      <c r="T169" s="22">
        <f t="shared" si="122"/>
        <v>-0.66204740332223455</v>
      </c>
      <c r="U169" s="22">
        <f t="shared" si="122"/>
        <v>-0.22323757465473071</v>
      </c>
      <c r="V169" s="22">
        <f t="shared" si="122"/>
        <v>-0.48105854867134445</v>
      </c>
      <c r="W169" s="22">
        <f t="shared" si="122"/>
        <v>0.2837650337480348</v>
      </c>
      <c r="X169" s="22">
        <f t="shared" si="122"/>
        <v>1.359952944188066</v>
      </c>
      <c r="Y169" s="22">
        <f t="shared" si="122"/>
        <v>-0.2065437493106313</v>
      </c>
      <c r="Z169" s="22">
        <f t="shared" si="122"/>
        <v>-4.2325457631189105E-2</v>
      </c>
      <c r="AA169" s="22">
        <f t="shared" si="122"/>
        <v>-0.9818107854873922</v>
      </c>
      <c r="AB169" s="22">
        <f t="shared" si="122"/>
        <v>-0.1566386868335766</v>
      </c>
      <c r="AC169" s="22">
        <f t="shared" si="122"/>
        <v>1.0553105486259731</v>
      </c>
      <c r="AD169" s="22">
        <f t="shared" si="122"/>
        <v>-6.1170506193146963E-2</v>
      </c>
      <c r="AE169" s="22">
        <f t="shared" si="122"/>
        <v>0.17298868810472776</v>
      </c>
      <c r="AF169" s="22">
        <f t="shared" si="122"/>
        <v>0.21596677967647435</v>
      </c>
      <c r="AG169" s="22">
        <f t="shared" si="122"/>
        <v>-4.7158282187381453E-2</v>
      </c>
      <c r="AH169" s="22">
        <f t="shared" si="122"/>
        <v>-0.17623136199949591</v>
      </c>
      <c r="AI169" s="22">
        <f t="shared" si="122"/>
        <v>4.6422439920408939E-2</v>
      </c>
      <c r="AJ169" s="22">
        <f t="shared" si="122"/>
        <v>1.9281124437509213E-2</v>
      </c>
      <c r="AK169" s="22">
        <f t="shared" si="122"/>
        <v>0.16913083037704985</v>
      </c>
      <c r="AL169" s="22">
        <f t="shared" si="122"/>
        <v>0.22196090209202066</v>
      </c>
      <c r="AM169" s="22">
        <f t="shared" si="122"/>
        <v>15.250507025072388</v>
      </c>
      <c r="AN169" s="22">
        <f t="shared" si="122"/>
        <v>-5.6596934257077018</v>
      </c>
      <c r="AO169" s="22">
        <f t="shared" si="122"/>
        <v>0.34229310193895013</v>
      </c>
      <c r="AP169" s="22">
        <f t="shared" si="122"/>
        <v>-8.4595267655700593E-2</v>
      </c>
      <c r="AQ169" s="22">
        <f t="shared" si="122"/>
        <v>0.2180011874171599</v>
      </c>
      <c r="AR169" s="22">
        <f t="shared" si="122"/>
        <v>-0.32503408801834488</v>
      </c>
      <c r="AS169" s="22">
        <f t="shared" si="122"/>
        <v>3.1765902096058438E-2</v>
      </c>
      <c r="AT169" s="22">
        <f t="shared" si="122"/>
        <v>2.0569045369428052E-2</v>
      </c>
      <c r="AU169" s="22">
        <f t="shared" si="122"/>
        <v>0.12706126566706313</v>
      </c>
      <c r="AV169" s="22">
        <f t="shared" si="122"/>
        <v>1.1819708914157159</v>
      </c>
      <c r="AW169" s="22">
        <f t="shared" si="122"/>
        <v>-4.7158354130393078E-2</v>
      </c>
      <c r="AX169" s="22">
        <f t="shared" si="122"/>
        <v>3.1494886480678795E-2</v>
      </c>
      <c r="AY169" s="22">
        <f t="shared" si="122"/>
        <v>-1.1801283608410416</v>
      </c>
      <c r="AZ169" s="22">
        <f t="shared" si="122"/>
        <v>4.2872660548282225E-2</v>
      </c>
      <c r="BA169" s="22">
        <f t="shared" si="122"/>
        <v>-0.23560414114062575</v>
      </c>
      <c r="BB169" s="22">
        <f t="shared" si="122"/>
        <v>3.2809223095716628E-2</v>
      </c>
      <c r="BC169" s="22">
        <f t="shared" si="122"/>
        <v>0.1275802931105208</v>
      </c>
      <c r="BD169" s="22">
        <f t="shared" si="122"/>
        <v>-8.0385923592115868E-2</v>
      </c>
      <c r="BE169" s="22">
        <f t="shared" si="122"/>
        <v>0.90452872623050762</v>
      </c>
      <c r="BF169" s="22">
        <f t="shared" si="122"/>
        <v>6.3113056463850233E-3</v>
      </c>
      <c r="BG169" s="22">
        <f t="shared" si="122"/>
        <v>-0.24132706414581123</v>
      </c>
      <c r="BH169" s="22">
        <f t="shared" si="122"/>
        <v>-0.14412503090225917</v>
      </c>
      <c r="BI169" s="22">
        <f t="shared" si="122"/>
        <v>0.11777152688152964</v>
      </c>
    </row>
    <row r="173" spans="1:65" s="25" customFormat="1" x14ac:dyDescent="0.35">
      <c r="A173" s="1"/>
    </row>
    <row r="174" spans="1:65" s="25" customForma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s="25" customForma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s="25" customForma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7" s="25" customForma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7" s="25" customForma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I178" s="1"/>
    </row>
    <row r="179" spans="1:67" s="25" customForma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7" s="25" customForma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F180" s="1"/>
      <c r="BJ180" s="1"/>
      <c r="BK180" s="1"/>
      <c r="BL180" s="1"/>
      <c r="BM180" s="1"/>
      <c r="BN180" s="1"/>
      <c r="BO180" s="1"/>
    </row>
    <row r="181" spans="1:67" s="25" customForma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O181" s="1"/>
    </row>
    <row r="183" spans="1:67" x14ac:dyDescent="0.35">
      <c r="A183" s="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1:67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8" spans="1:67" x14ac:dyDescent="0.35">
      <c r="B188" s="1"/>
    </row>
    <row r="189" spans="1:67" x14ac:dyDescent="0.35">
      <c r="B189" s="1"/>
    </row>
    <row r="190" spans="1:67" x14ac:dyDescent="0.35">
      <c r="B190" s="1"/>
    </row>
    <row r="191" spans="1:67" x14ac:dyDescent="0.35">
      <c r="B191" s="1"/>
    </row>
    <row r="192" spans="1:67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</sheetData>
  <phoneticPr fontId="4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3B36-1D6D-462F-9437-00C3F8106015}">
  <dimension ref="A1:BO141"/>
  <sheetViews>
    <sheetView topLeftCell="B50" zoomScale="80" zoomScaleNormal="80" workbookViewId="0">
      <selection activeCell="K36" sqref="A1:XFD1048576"/>
    </sheetView>
  </sheetViews>
  <sheetFormatPr defaultRowHeight="14.5" x14ac:dyDescent="0.35"/>
  <cols>
    <col min="1" max="1" width="15.1796875" customWidth="1"/>
  </cols>
  <sheetData>
    <row r="1" spans="1:61" x14ac:dyDescent="0.35">
      <c r="A1" t="s">
        <v>102</v>
      </c>
    </row>
    <row r="2" spans="1:61" x14ac:dyDescent="0.35">
      <c r="A2" t="s">
        <v>103</v>
      </c>
    </row>
    <row r="3" spans="1:61" x14ac:dyDescent="0.35">
      <c r="A3" t="s">
        <v>114</v>
      </c>
    </row>
    <row r="5" spans="1:61" x14ac:dyDescent="0.35">
      <c r="A5" s="1" t="s">
        <v>97</v>
      </c>
      <c r="B5">
        <v>1962</v>
      </c>
      <c r="C5">
        <v>1963</v>
      </c>
      <c r="D5">
        <v>1964</v>
      </c>
      <c r="E5">
        <v>1965</v>
      </c>
      <c r="F5">
        <v>1966</v>
      </c>
      <c r="G5">
        <v>1967</v>
      </c>
      <c r="H5">
        <v>1968</v>
      </c>
      <c r="I5">
        <v>1969</v>
      </c>
      <c r="J5">
        <v>1970</v>
      </c>
      <c r="K5">
        <v>1971</v>
      </c>
      <c r="L5">
        <v>1972</v>
      </c>
      <c r="M5">
        <v>1973</v>
      </c>
      <c r="N5">
        <v>1974</v>
      </c>
      <c r="O5">
        <v>1975</v>
      </c>
      <c r="P5">
        <v>1976</v>
      </c>
      <c r="Q5">
        <v>1977</v>
      </c>
      <c r="R5">
        <v>1978</v>
      </c>
      <c r="S5">
        <v>1979</v>
      </c>
      <c r="T5">
        <v>1980</v>
      </c>
      <c r="U5">
        <v>1981</v>
      </c>
      <c r="V5">
        <v>1982</v>
      </c>
      <c r="W5">
        <v>1983</v>
      </c>
      <c r="X5">
        <v>1984</v>
      </c>
      <c r="Y5">
        <v>1985</v>
      </c>
      <c r="Z5">
        <v>1986</v>
      </c>
      <c r="AA5">
        <v>1987</v>
      </c>
      <c r="AB5">
        <v>1988</v>
      </c>
      <c r="AC5">
        <v>1989</v>
      </c>
      <c r="AD5">
        <v>1990</v>
      </c>
      <c r="AE5">
        <v>1991</v>
      </c>
      <c r="AF5">
        <v>1992</v>
      </c>
      <c r="AG5">
        <v>1993</v>
      </c>
      <c r="AH5">
        <v>1994</v>
      </c>
      <c r="AI5">
        <v>1995</v>
      </c>
      <c r="AJ5">
        <v>1996</v>
      </c>
      <c r="AK5">
        <v>1997</v>
      </c>
      <c r="AL5">
        <v>1998</v>
      </c>
      <c r="AM5">
        <v>1999</v>
      </c>
      <c r="AN5">
        <v>2000</v>
      </c>
      <c r="AO5">
        <v>2001</v>
      </c>
      <c r="AP5">
        <v>2002</v>
      </c>
      <c r="AQ5">
        <v>2003</v>
      </c>
      <c r="AR5">
        <v>2004</v>
      </c>
      <c r="AS5">
        <v>2005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  <c r="BE5">
        <v>2017</v>
      </c>
      <c r="BF5">
        <v>2018</v>
      </c>
      <c r="BG5">
        <v>2019</v>
      </c>
      <c r="BH5">
        <v>2020</v>
      </c>
      <c r="BI5">
        <v>2021</v>
      </c>
    </row>
    <row r="6" spans="1:61" x14ac:dyDescent="0.35">
      <c r="A6" s="1" t="s">
        <v>96</v>
      </c>
      <c r="B6" s="1">
        <v>10227</v>
      </c>
      <c r="C6" s="1">
        <v>7577</v>
      </c>
      <c r="D6" s="1">
        <v>7548</v>
      </c>
      <c r="E6" s="1">
        <v>7411</v>
      </c>
      <c r="F6" s="1">
        <v>14953</v>
      </c>
      <c r="G6" s="1">
        <v>9610</v>
      </c>
      <c r="H6" s="1">
        <v>14562</v>
      </c>
      <c r="I6" s="1">
        <v>15191</v>
      </c>
      <c r="J6" s="1">
        <v>14557</v>
      </c>
      <c r="K6" s="1">
        <v>14416</v>
      </c>
      <c r="L6" s="1">
        <v>14109</v>
      </c>
      <c r="M6" s="1">
        <v>14474</v>
      </c>
      <c r="N6" s="1">
        <v>14360</v>
      </c>
      <c r="O6" s="1">
        <v>14230</v>
      </c>
      <c r="P6" s="1">
        <v>14936</v>
      </c>
      <c r="Q6" s="1">
        <v>18228</v>
      </c>
      <c r="R6" s="1">
        <v>17394</v>
      </c>
      <c r="S6" s="1">
        <v>17521</v>
      </c>
      <c r="T6" s="1">
        <v>20688</v>
      </c>
      <c r="U6" s="1">
        <v>20810</v>
      </c>
      <c r="V6" s="1">
        <v>18245</v>
      </c>
      <c r="W6" s="1">
        <v>18100</v>
      </c>
      <c r="X6" s="1">
        <v>18026</v>
      </c>
      <c r="Y6" s="1">
        <v>17858</v>
      </c>
      <c r="Z6" s="1">
        <v>17402</v>
      </c>
      <c r="AA6" s="1">
        <v>17157</v>
      </c>
      <c r="AB6" s="1">
        <v>16549</v>
      </c>
      <c r="AC6" s="1">
        <v>15319</v>
      </c>
      <c r="AD6" s="1">
        <v>16282</v>
      </c>
      <c r="AE6" s="1">
        <v>15768</v>
      </c>
      <c r="AF6" s="1">
        <v>15140</v>
      </c>
      <c r="AG6" s="1">
        <v>14801</v>
      </c>
      <c r="AH6" s="1">
        <v>13879</v>
      </c>
      <c r="AI6" s="1">
        <v>13499</v>
      </c>
      <c r="AJ6" s="1">
        <v>11218</v>
      </c>
      <c r="AK6" s="1">
        <v>11182</v>
      </c>
      <c r="AL6" s="1">
        <v>10868</v>
      </c>
      <c r="AM6" s="1">
        <v>10541</v>
      </c>
      <c r="AN6" s="1">
        <v>10528</v>
      </c>
      <c r="AO6" s="1">
        <v>17326</v>
      </c>
      <c r="AP6" s="1">
        <v>16862</v>
      </c>
      <c r="AQ6" s="1">
        <v>16544</v>
      </c>
      <c r="AR6" s="1">
        <v>15934</v>
      </c>
      <c r="AS6" s="1">
        <v>15605</v>
      </c>
      <c r="AT6" s="1">
        <v>14960</v>
      </c>
      <c r="AU6" s="1">
        <v>14755</v>
      </c>
      <c r="AV6" s="1">
        <v>14274</v>
      </c>
      <c r="AW6" s="1">
        <v>14440</v>
      </c>
      <c r="AX6" s="1">
        <v>14203</v>
      </c>
      <c r="AY6" s="1">
        <v>13798</v>
      </c>
      <c r="AZ6" s="1">
        <v>13219</v>
      </c>
      <c r="BA6" s="1">
        <v>12956</v>
      </c>
      <c r="BB6" s="1">
        <v>12637</v>
      </c>
      <c r="BC6" s="1">
        <v>12522</v>
      </c>
      <c r="BD6" s="1">
        <v>11432</v>
      </c>
      <c r="BE6" s="1">
        <v>11489</v>
      </c>
      <c r="BF6" s="1">
        <v>10836</v>
      </c>
      <c r="BG6" s="1">
        <v>10886</v>
      </c>
      <c r="BH6" s="1">
        <v>8953</v>
      </c>
      <c r="BI6" s="1">
        <v>9105</v>
      </c>
    </row>
    <row r="7" spans="1:61" x14ac:dyDescent="0.35">
      <c r="A7" s="1" t="s">
        <v>94</v>
      </c>
      <c r="B7">
        <v>201</v>
      </c>
      <c r="C7">
        <v>114</v>
      </c>
      <c r="D7">
        <v>147</v>
      </c>
      <c r="E7">
        <v>130</v>
      </c>
      <c r="F7">
        <v>280</v>
      </c>
      <c r="G7">
        <v>142</v>
      </c>
      <c r="H7">
        <v>220</v>
      </c>
      <c r="I7">
        <v>240</v>
      </c>
      <c r="J7">
        <v>236</v>
      </c>
      <c r="K7">
        <v>234</v>
      </c>
      <c r="L7">
        <v>263</v>
      </c>
      <c r="M7">
        <v>234</v>
      </c>
      <c r="N7">
        <v>237</v>
      </c>
      <c r="O7">
        <v>226</v>
      </c>
      <c r="P7">
        <v>212</v>
      </c>
      <c r="Q7">
        <v>320</v>
      </c>
      <c r="R7">
        <v>289</v>
      </c>
      <c r="S7">
        <v>264</v>
      </c>
      <c r="T7">
        <v>338</v>
      </c>
      <c r="U7">
        <v>304</v>
      </c>
      <c r="V7">
        <v>301</v>
      </c>
      <c r="W7">
        <v>310</v>
      </c>
      <c r="X7">
        <v>279</v>
      </c>
      <c r="Y7">
        <v>262</v>
      </c>
      <c r="Z7">
        <v>296</v>
      </c>
      <c r="AA7">
        <v>286</v>
      </c>
      <c r="AB7">
        <v>287</v>
      </c>
      <c r="AC7">
        <v>278</v>
      </c>
      <c r="AD7">
        <v>289</v>
      </c>
      <c r="AE7">
        <v>281</v>
      </c>
      <c r="AF7">
        <v>259</v>
      </c>
      <c r="AG7">
        <v>245</v>
      </c>
      <c r="AH7">
        <v>233</v>
      </c>
      <c r="AI7">
        <v>241</v>
      </c>
      <c r="AJ7">
        <v>189</v>
      </c>
      <c r="AK7">
        <v>185</v>
      </c>
      <c r="AL7">
        <v>155</v>
      </c>
      <c r="AM7">
        <v>136</v>
      </c>
      <c r="AN7">
        <v>146</v>
      </c>
      <c r="AO7">
        <v>227</v>
      </c>
      <c r="AP7">
        <v>214</v>
      </c>
      <c r="AQ7">
        <v>214</v>
      </c>
      <c r="AR7">
        <v>222</v>
      </c>
      <c r="AS7">
        <v>226</v>
      </c>
      <c r="AT7">
        <v>239</v>
      </c>
      <c r="AU7">
        <v>199</v>
      </c>
      <c r="AV7">
        <v>231</v>
      </c>
      <c r="AW7">
        <v>236</v>
      </c>
      <c r="AX7">
        <v>241</v>
      </c>
      <c r="AY7">
        <v>220</v>
      </c>
      <c r="AZ7">
        <v>241</v>
      </c>
      <c r="BA7">
        <v>232</v>
      </c>
      <c r="BB7">
        <v>247</v>
      </c>
      <c r="BC7">
        <v>236</v>
      </c>
      <c r="BD7">
        <v>222</v>
      </c>
      <c r="BE7">
        <v>219</v>
      </c>
      <c r="BF7">
        <v>239</v>
      </c>
      <c r="BG7">
        <v>232</v>
      </c>
      <c r="BH7">
        <v>180</v>
      </c>
      <c r="BI7">
        <v>212</v>
      </c>
    </row>
    <row r="8" spans="1:61" x14ac:dyDescent="0.35">
      <c r="A8" s="1" t="s">
        <v>95</v>
      </c>
      <c r="B8" s="1">
        <v>3894</v>
      </c>
      <c r="C8" s="1">
        <v>2857</v>
      </c>
      <c r="D8" s="1">
        <v>2828</v>
      </c>
      <c r="E8" s="1">
        <v>2680</v>
      </c>
      <c r="F8" s="1">
        <v>5342</v>
      </c>
      <c r="G8" s="1">
        <v>3279</v>
      </c>
      <c r="H8" s="1">
        <v>4889</v>
      </c>
      <c r="I8" s="1">
        <v>5051</v>
      </c>
      <c r="J8" s="1">
        <v>4719</v>
      </c>
      <c r="K8" s="1">
        <v>4682</v>
      </c>
      <c r="L8" s="1">
        <v>4412</v>
      </c>
      <c r="M8" s="1">
        <v>4359</v>
      </c>
      <c r="N8" s="1">
        <v>4175</v>
      </c>
      <c r="O8" s="1">
        <v>4004</v>
      </c>
      <c r="P8" s="1">
        <v>4085</v>
      </c>
      <c r="Q8" s="1">
        <v>4757</v>
      </c>
      <c r="R8" s="1">
        <v>4243</v>
      </c>
      <c r="S8" s="1">
        <v>4135</v>
      </c>
      <c r="T8" s="1">
        <v>4670</v>
      </c>
      <c r="U8" s="1">
        <v>4470</v>
      </c>
      <c r="V8" s="1">
        <v>3885</v>
      </c>
      <c r="W8" s="1">
        <v>3828</v>
      </c>
      <c r="X8" s="1">
        <v>3730</v>
      </c>
      <c r="Y8" s="1">
        <v>3477</v>
      </c>
      <c r="Z8" s="1">
        <v>3355</v>
      </c>
      <c r="AA8" s="1">
        <v>3231</v>
      </c>
      <c r="AB8" s="1">
        <v>3044</v>
      </c>
      <c r="AC8" s="1">
        <v>2736</v>
      </c>
      <c r="AD8" s="1">
        <v>2926</v>
      </c>
      <c r="AE8" s="1">
        <v>2864</v>
      </c>
      <c r="AF8" s="1">
        <v>2678</v>
      </c>
      <c r="AG8" s="1">
        <v>2605</v>
      </c>
      <c r="AH8" s="1">
        <v>2378</v>
      </c>
      <c r="AI8" s="1">
        <v>2353</v>
      </c>
      <c r="AJ8" s="1">
        <v>1924</v>
      </c>
      <c r="AK8" s="1">
        <v>1925</v>
      </c>
      <c r="AL8" s="1">
        <v>1817</v>
      </c>
      <c r="AM8" s="1">
        <v>1890</v>
      </c>
      <c r="AN8" s="1">
        <v>1837</v>
      </c>
      <c r="AO8" s="1">
        <v>3031</v>
      </c>
      <c r="AP8" s="1">
        <v>3096</v>
      </c>
      <c r="AQ8" s="1">
        <v>3087</v>
      </c>
      <c r="AR8" s="1">
        <v>3061</v>
      </c>
      <c r="AS8" s="1">
        <v>3038</v>
      </c>
      <c r="AT8" s="1">
        <v>2899</v>
      </c>
      <c r="AU8" s="1">
        <v>2778</v>
      </c>
      <c r="AV8" s="1">
        <v>2654</v>
      </c>
      <c r="AW8" s="1">
        <v>2744</v>
      </c>
      <c r="AX8" s="1">
        <v>2712</v>
      </c>
      <c r="AY8" s="1">
        <v>2705</v>
      </c>
      <c r="AZ8" s="1">
        <v>2685</v>
      </c>
      <c r="BA8" s="1">
        <v>2631</v>
      </c>
      <c r="BB8" s="1">
        <v>2653</v>
      </c>
      <c r="BC8" s="1">
        <v>2673</v>
      </c>
      <c r="BD8" s="1">
        <v>2382</v>
      </c>
      <c r="BE8" s="1">
        <v>2239</v>
      </c>
      <c r="BF8" s="1">
        <v>2153</v>
      </c>
      <c r="BG8" s="1">
        <v>2064</v>
      </c>
      <c r="BH8" s="1">
        <v>1658</v>
      </c>
      <c r="BI8" s="1">
        <v>1752</v>
      </c>
    </row>
    <row r="9" spans="1:61" x14ac:dyDescent="0.35">
      <c r="A9" t="s">
        <v>80</v>
      </c>
      <c r="B9" s="1">
        <f>B6-B7-B8</f>
        <v>6132</v>
      </c>
      <c r="C9" s="1">
        <f t="shared" ref="C9:BI9" si="0">C6-C7-C8</f>
        <v>4606</v>
      </c>
      <c r="D9" s="1">
        <f t="shared" si="0"/>
        <v>4573</v>
      </c>
      <c r="E9" s="1">
        <f t="shared" si="0"/>
        <v>4601</v>
      </c>
      <c r="F9" s="1">
        <f t="shared" si="0"/>
        <v>9331</v>
      </c>
      <c r="G9" s="1">
        <f t="shared" si="0"/>
        <v>6189</v>
      </c>
      <c r="H9" s="1">
        <f t="shared" si="0"/>
        <v>9453</v>
      </c>
      <c r="I9" s="1">
        <f t="shared" si="0"/>
        <v>9900</v>
      </c>
      <c r="J9" s="1">
        <f t="shared" si="0"/>
        <v>9602</v>
      </c>
      <c r="K9" s="1">
        <f t="shared" si="0"/>
        <v>9500</v>
      </c>
      <c r="L9" s="1">
        <f t="shared" si="0"/>
        <v>9434</v>
      </c>
      <c r="M9" s="1">
        <f t="shared" si="0"/>
        <v>9881</v>
      </c>
      <c r="N9" s="1">
        <f t="shared" si="0"/>
        <v>9948</v>
      </c>
      <c r="O9" s="1">
        <f t="shared" si="0"/>
        <v>10000</v>
      </c>
      <c r="P9" s="1">
        <f t="shared" si="0"/>
        <v>10639</v>
      </c>
      <c r="Q9" s="1">
        <f t="shared" si="0"/>
        <v>13151</v>
      </c>
      <c r="R9" s="1">
        <f t="shared" si="0"/>
        <v>12862</v>
      </c>
      <c r="S9" s="1">
        <f t="shared" si="0"/>
        <v>13122</v>
      </c>
      <c r="T9" s="1">
        <f t="shared" si="0"/>
        <v>15680</v>
      </c>
      <c r="U9" s="1">
        <f t="shared" si="0"/>
        <v>16036</v>
      </c>
      <c r="V9" s="1">
        <f t="shared" si="0"/>
        <v>14059</v>
      </c>
      <c r="W9" s="1">
        <f t="shared" si="0"/>
        <v>13962</v>
      </c>
      <c r="X9" s="1">
        <f t="shared" si="0"/>
        <v>14017</v>
      </c>
      <c r="Y9" s="1">
        <f t="shared" si="0"/>
        <v>14119</v>
      </c>
      <c r="Z9" s="1">
        <f t="shared" si="0"/>
        <v>13751</v>
      </c>
      <c r="AA9" s="1">
        <f t="shared" si="0"/>
        <v>13640</v>
      </c>
      <c r="AB9" s="1">
        <f t="shared" si="0"/>
        <v>13218</v>
      </c>
      <c r="AC9" s="1">
        <f t="shared" si="0"/>
        <v>12305</v>
      </c>
      <c r="AD9" s="1">
        <f t="shared" si="0"/>
        <v>13067</v>
      </c>
      <c r="AE9" s="1">
        <f t="shared" si="0"/>
        <v>12623</v>
      </c>
      <c r="AF9" s="1">
        <f t="shared" si="0"/>
        <v>12203</v>
      </c>
      <c r="AG9" s="1">
        <f t="shared" si="0"/>
        <v>11951</v>
      </c>
      <c r="AH9" s="1">
        <f t="shared" si="0"/>
        <v>11268</v>
      </c>
      <c r="AI9" s="1">
        <f t="shared" si="0"/>
        <v>10905</v>
      </c>
      <c r="AJ9" s="1">
        <f t="shared" si="0"/>
        <v>9105</v>
      </c>
      <c r="AK9" s="1">
        <f t="shared" si="0"/>
        <v>9072</v>
      </c>
      <c r="AL9" s="1">
        <f t="shared" si="0"/>
        <v>8896</v>
      </c>
      <c r="AM9" s="1">
        <f t="shared" si="0"/>
        <v>8515</v>
      </c>
      <c r="AN9" s="1">
        <f t="shared" si="0"/>
        <v>8545</v>
      </c>
      <c r="AO9" s="1">
        <f t="shared" si="0"/>
        <v>14068</v>
      </c>
      <c r="AP9" s="1">
        <f t="shared" si="0"/>
        <v>13552</v>
      </c>
      <c r="AQ9" s="1">
        <f t="shared" si="0"/>
        <v>13243</v>
      </c>
      <c r="AR9" s="1">
        <f t="shared" si="0"/>
        <v>12651</v>
      </c>
      <c r="AS9" s="1">
        <f t="shared" si="0"/>
        <v>12341</v>
      </c>
      <c r="AT9" s="1">
        <f t="shared" si="0"/>
        <v>11822</v>
      </c>
      <c r="AU9" s="1">
        <f t="shared" si="0"/>
        <v>11778</v>
      </c>
      <c r="AV9" s="1">
        <f t="shared" si="0"/>
        <v>11389</v>
      </c>
      <c r="AW9" s="1">
        <f t="shared" si="0"/>
        <v>11460</v>
      </c>
      <c r="AX9" s="1">
        <f t="shared" si="0"/>
        <v>11250</v>
      </c>
      <c r="AY9" s="1">
        <f t="shared" si="0"/>
        <v>10873</v>
      </c>
      <c r="AZ9" s="1">
        <f t="shared" si="0"/>
        <v>10293</v>
      </c>
      <c r="BA9" s="1">
        <f t="shared" si="0"/>
        <v>10093</v>
      </c>
      <c r="BB9" s="1">
        <f t="shared" si="0"/>
        <v>9737</v>
      </c>
      <c r="BC9" s="1">
        <f t="shared" si="0"/>
        <v>9613</v>
      </c>
      <c r="BD9" s="1">
        <f t="shared" si="0"/>
        <v>8828</v>
      </c>
      <c r="BE9" s="1">
        <f t="shared" si="0"/>
        <v>9031</v>
      </c>
      <c r="BF9" s="1">
        <f t="shared" si="0"/>
        <v>8444</v>
      </c>
      <c r="BG9" s="1">
        <f t="shared" si="0"/>
        <v>8590</v>
      </c>
      <c r="BH9" s="1">
        <f t="shared" si="0"/>
        <v>7115</v>
      </c>
      <c r="BI9" s="1">
        <f t="shared" si="0"/>
        <v>7141</v>
      </c>
    </row>
    <row r="10" spans="1:61" x14ac:dyDescent="0.35">
      <c r="A10" s="1" t="s">
        <v>65</v>
      </c>
      <c r="B10">
        <v>311</v>
      </c>
      <c r="C10">
        <v>238</v>
      </c>
      <c r="D10">
        <v>197</v>
      </c>
      <c r="E10">
        <v>161</v>
      </c>
      <c r="F10">
        <v>314</v>
      </c>
      <c r="G10">
        <v>177</v>
      </c>
      <c r="H10">
        <v>265</v>
      </c>
      <c r="I10">
        <v>269</v>
      </c>
      <c r="J10">
        <v>338</v>
      </c>
      <c r="K10">
        <v>503</v>
      </c>
      <c r="L10">
        <v>398</v>
      </c>
      <c r="M10">
        <v>375</v>
      </c>
      <c r="N10">
        <v>378</v>
      </c>
      <c r="O10">
        <v>778</v>
      </c>
      <c r="P10">
        <v>660</v>
      </c>
      <c r="Q10">
        <v>769</v>
      </c>
      <c r="R10">
        <v>602</v>
      </c>
      <c r="S10">
        <v>602</v>
      </c>
      <c r="T10">
        <v>824</v>
      </c>
      <c r="U10">
        <v>977</v>
      </c>
      <c r="V10" s="1">
        <v>1112</v>
      </c>
      <c r="W10" s="1">
        <v>1359</v>
      </c>
      <c r="X10">
        <v>951</v>
      </c>
      <c r="Y10">
        <v>845</v>
      </c>
      <c r="Z10">
        <v>835</v>
      </c>
      <c r="AA10">
        <v>738</v>
      </c>
      <c r="AB10">
        <v>581</v>
      </c>
      <c r="AC10">
        <v>517</v>
      </c>
      <c r="AD10">
        <v>581</v>
      </c>
      <c r="AE10">
        <v>701</v>
      </c>
      <c r="AF10">
        <v>803</v>
      </c>
      <c r="AG10">
        <v>706</v>
      </c>
      <c r="AH10">
        <v>591</v>
      </c>
      <c r="AI10">
        <v>456</v>
      </c>
      <c r="AJ10">
        <v>384</v>
      </c>
      <c r="AK10">
        <v>324</v>
      </c>
      <c r="AL10">
        <v>313</v>
      </c>
      <c r="AM10">
        <v>293</v>
      </c>
      <c r="AN10">
        <v>251</v>
      </c>
      <c r="AO10">
        <v>472</v>
      </c>
      <c r="AP10">
        <v>601</v>
      </c>
      <c r="AQ10">
        <v>624</v>
      </c>
      <c r="AR10">
        <v>516</v>
      </c>
      <c r="AS10">
        <v>465</v>
      </c>
      <c r="AT10">
        <v>388</v>
      </c>
      <c r="AU10">
        <v>366</v>
      </c>
      <c r="AV10">
        <v>429</v>
      </c>
      <c r="AW10">
        <v>834</v>
      </c>
      <c r="AX10">
        <v>802</v>
      </c>
      <c r="AY10">
        <v>740</v>
      </c>
      <c r="AZ10">
        <v>593</v>
      </c>
      <c r="BA10">
        <v>528</v>
      </c>
      <c r="BB10">
        <v>441</v>
      </c>
      <c r="BC10">
        <v>345</v>
      </c>
      <c r="BD10">
        <v>318</v>
      </c>
      <c r="BE10">
        <v>282</v>
      </c>
      <c r="BF10">
        <v>214</v>
      </c>
      <c r="BG10">
        <v>216</v>
      </c>
      <c r="BH10">
        <v>243</v>
      </c>
      <c r="BI10">
        <v>271</v>
      </c>
    </row>
    <row r="11" spans="1:61" x14ac:dyDescent="0.35">
      <c r="A11" s="1" t="s">
        <v>11</v>
      </c>
      <c r="B11" s="1">
        <f>B12+B13</f>
        <v>5821</v>
      </c>
      <c r="C11" s="1">
        <f t="shared" ref="C11:BI11" si="1">C12+C13</f>
        <v>4368</v>
      </c>
      <c r="D11" s="1">
        <f t="shared" si="1"/>
        <v>4376</v>
      </c>
      <c r="E11" s="1">
        <f t="shared" si="1"/>
        <v>4440</v>
      </c>
      <c r="F11" s="1">
        <f t="shared" si="1"/>
        <v>9017</v>
      </c>
      <c r="G11" s="1">
        <f t="shared" si="1"/>
        <v>6012</v>
      </c>
      <c r="H11" s="1">
        <f t="shared" si="1"/>
        <v>9188</v>
      </c>
      <c r="I11" s="1">
        <f t="shared" si="1"/>
        <v>9631</v>
      </c>
      <c r="J11" s="1">
        <f t="shared" si="1"/>
        <v>9264</v>
      </c>
      <c r="K11" s="1">
        <f t="shared" si="1"/>
        <v>8997</v>
      </c>
      <c r="L11" s="1">
        <f t="shared" si="1"/>
        <v>9036</v>
      </c>
      <c r="M11" s="1">
        <f t="shared" si="1"/>
        <v>9506</v>
      </c>
      <c r="N11" s="1">
        <f t="shared" si="1"/>
        <v>9570</v>
      </c>
      <c r="O11" s="1">
        <f t="shared" si="1"/>
        <v>9222</v>
      </c>
      <c r="P11" s="1">
        <f t="shared" si="1"/>
        <v>9979</v>
      </c>
      <c r="Q11" s="1">
        <f t="shared" si="1"/>
        <v>12382</v>
      </c>
      <c r="R11" s="1">
        <f t="shared" si="1"/>
        <v>12260</v>
      </c>
      <c r="S11" s="1">
        <f t="shared" si="1"/>
        <v>12520</v>
      </c>
      <c r="T11" s="1">
        <f t="shared" si="1"/>
        <v>14856</v>
      </c>
      <c r="U11" s="1">
        <f t="shared" si="1"/>
        <v>15059</v>
      </c>
      <c r="V11" s="1">
        <f t="shared" si="1"/>
        <v>12947</v>
      </c>
      <c r="W11" s="1">
        <f t="shared" si="1"/>
        <v>12603</v>
      </c>
      <c r="X11" s="1">
        <f t="shared" si="1"/>
        <v>13066</v>
      </c>
      <c r="Y11" s="1">
        <f t="shared" si="1"/>
        <v>13274</v>
      </c>
      <c r="Z11" s="1">
        <f t="shared" si="1"/>
        <v>12916</v>
      </c>
      <c r="AA11" s="1">
        <f t="shared" si="1"/>
        <v>12902</v>
      </c>
      <c r="AB11" s="1">
        <f t="shared" si="1"/>
        <v>12637</v>
      </c>
      <c r="AC11" s="1">
        <f t="shared" si="1"/>
        <v>11788</v>
      </c>
      <c r="AD11" s="1">
        <f t="shared" si="1"/>
        <v>12486</v>
      </c>
      <c r="AE11" s="1">
        <f t="shared" si="1"/>
        <v>11922</v>
      </c>
      <c r="AF11" s="1">
        <f t="shared" si="1"/>
        <v>11400</v>
      </c>
      <c r="AG11" s="1">
        <f t="shared" si="1"/>
        <v>11245</v>
      </c>
      <c r="AH11" s="1">
        <f t="shared" si="1"/>
        <v>10677</v>
      </c>
      <c r="AI11" s="1">
        <f t="shared" si="1"/>
        <v>10449</v>
      </c>
      <c r="AJ11" s="1">
        <f t="shared" si="1"/>
        <v>8721</v>
      </c>
      <c r="AK11" s="1">
        <f t="shared" si="1"/>
        <v>8748</v>
      </c>
      <c r="AL11" s="1">
        <f t="shared" si="1"/>
        <v>8583</v>
      </c>
      <c r="AM11" s="1">
        <f t="shared" si="1"/>
        <v>8222</v>
      </c>
      <c r="AN11" s="1">
        <f t="shared" si="1"/>
        <v>8294</v>
      </c>
      <c r="AO11" s="1">
        <f t="shared" si="1"/>
        <v>13596</v>
      </c>
      <c r="AP11" s="1">
        <f t="shared" si="1"/>
        <v>12951</v>
      </c>
      <c r="AQ11" s="1">
        <f t="shared" si="1"/>
        <v>12619</v>
      </c>
      <c r="AR11" s="1">
        <f t="shared" si="1"/>
        <v>12135</v>
      </c>
      <c r="AS11" s="1">
        <f t="shared" si="1"/>
        <v>11876</v>
      </c>
      <c r="AT11" s="1">
        <f t="shared" si="1"/>
        <v>11434</v>
      </c>
      <c r="AU11" s="1">
        <f t="shared" si="1"/>
        <v>11412</v>
      </c>
      <c r="AV11" s="1">
        <f t="shared" si="1"/>
        <v>10960</v>
      </c>
      <c r="AW11" s="1">
        <f t="shared" si="1"/>
        <v>10626</v>
      </c>
      <c r="AX11" s="1">
        <f t="shared" si="1"/>
        <v>10448</v>
      </c>
      <c r="AY11" s="1">
        <f t="shared" si="1"/>
        <v>10133</v>
      </c>
      <c r="AZ11" s="1">
        <f t="shared" si="1"/>
        <v>9700</v>
      </c>
      <c r="BA11" s="1">
        <f t="shared" si="1"/>
        <v>9565</v>
      </c>
      <c r="BB11" s="1">
        <f t="shared" si="1"/>
        <v>9296</v>
      </c>
      <c r="BC11" s="1">
        <f t="shared" si="1"/>
        <v>9268</v>
      </c>
      <c r="BD11" s="1">
        <f t="shared" si="1"/>
        <v>8510</v>
      </c>
      <c r="BE11" s="1">
        <f t="shared" si="1"/>
        <v>8749</v>
      </c>
      <c r="BF11" s="1">
        <f t="shared" si="1"/>
        <v>8230</v>
      </c>
      <c r="BG11" s="1">
        <f t="shared" si="1"/>
        <v>8374</v>
      </c>
      <c r="BH11" s="1">
        <f t="shared" si="1"/>
        <v>6872</v>
      </c>
      <c r="BI11" s="1">
        <f t="shared" si="1"/>
        <v>6870</v>
      </c>
    </row>
    <row r="12" spans="1:61" x14ac:dyDescent="0.35">
      <c r="A12" s="1" t="s">
        <v>12</v>
      </c>
      <c r="B12">
        <v>185</v>
      </c>
      <c r="C12">
        <v>145</v>
      </c>
      <c r="D12">
        <v>154</v>
      </c>
      <c r="E12">
        <v>177</v>
      </c>
      <c r="F12">
        <v>373</v>
      </c>
      <c r="G12">
        <v>248</v>
      </c>
      <c r="H12">
        <v>344</v>
      </c>
      <c r="I12">
        <v>385</v>
      </c>
      <c r="J12">
        <v>416</v>
      </c>
      <c r="K12">
        <v>450</v>
      </c>
      <c r="L12">
        <v>494</v>
      </c>
      <c r="M12">
        <v>541</v>
      </c>
      <c r="N12">
        <v>591</v>
      </c>
      <c r="O12">
        <v>550</v>
      </c>
      <c r="P12">
        <v>594</v>
      </c>
      <c r="Q12">
        <v>698</v>
      </c>
      <c r="R12">
        <v>684</v>
      </c>
      <c r="S12">
        <v>662</v>
      </c>
      <c r="T12">
        <v>761</v>
      </c>
      <c r="U12">
        <v>691</v>
      </c>
      <c r="V12">
        <v>584</v>
      </c>
      <c r="W12">
        <v>584</v>
      </c>
      <c r="X12">
        <v>594</v>
      </c>
      <c r="Y12">
        <v>522</v>
      </c>
      <c r="Z12">
        <v>495</v>
      </c>
      <c r="AA12">
        <v>488</v>
      </c>
      <c r="AB12">
        <v>434</v>
      </c>
      <c r="AC12">
        <v>395</v>
      </c>
      <c r="AD12">
        <v>434</v>
      </c>
      <c r="AE12">
        <v>385</v>
      </c>
      <c r="AF12">
        <v>376</v>
      </c>
      <c r="AG12">
        <v>424</v>
      </c>
      <c r="AH12">
        <v>386</v>
      </c>
      <c r="AI12">
        <v>424</v>
      </c>
      <c r="AJ12">
        <v>349</v>
      </c>
      <c r="AK12">
        <v>357</v>
      </c>
      <c r="AL12">
        <v>361</v>
      </c>
      <c r="AM12">
        <v>388</v>
      </c>
      <c r="AN12">
        <v>379</v>
      </c>
      <c r="AO12">
        <v>638</v>
      </c>
      <c r="AP12">
        <v>705</v>
      </c>
      <c r="AQ12">
        <v>619</v>
      </c>
      <c r="AR12">
        <v>605</v>
      </c>
      <c r="AS12">
        <v>636</v>
      </c>
      <c r="AT12">
        <v>581</v>
      </c>
      <c r="AU12">
        <v>611</v>
      </c>
      <c r="AV12">
        <v>601</v>
      </c>
      <c r="AW12">
        <v>680</v>
      </c>
      <c r="AX12">
        <v>608</v>
      </c>
      <c r="AY12">
        <v>585</v>
      </c>
      <c r="AZ12">
        <v>554</v>
      </c>
      <c r="BA12">
        <v>574</v>
      </c>
      <c r="BB12">
        <v>600</v>
      </c>
      <c r="BC12">
        <v>577</v>
      </c>
      <c r="BD12">
        <v>487</v>
      </c>
      <c r="BE12">
        <v>461</v>
      </c>
      <c r="BF12">
        <v>500</v>
      </c>
      <c r="BG12">
        <v>496</v>
      </c>
      <c r="BH12">
        <v>387</v>
      </c>
      <c r="BI12">
        <v>363</v>
      </c>
    </row>
    <row r="13" spans="1:61" x14ac:dyDescent="0.35">
      <c r="A13" s="1" t="s">
        <v>67</v>
      </c>
      <c r="B13" s="1">
        <v>5636</v>
      </c>
      <c r="C13" s="1">
        <v>4223</v>
      </c>
      <c r="D13" s="1">
        <v>4222</v>
      </c>
      <c r="E13" s="1">
        <v>4263</v>
      </c>
      <c r="F13" s="1">
        <v>8644</v>
      </c>
      <c r="G13" s="1">
        <v>5764</v>
      </c>
      <c r="H13" s="1">
        <v>8844</v>
      </c>
      <c r="I13" s="1">
        <v>9246</v>
      </c>
      <c r="J13" s="1">
        <v>8848</v>
      </c>
      <c r="K13" s="1">
        <v>8547</v>
      </c>
      <c r="L13" s="1">
        <v>8542</v>
      </c>
      <c r="M13" s="1">
        <v>8965</v>
      </c>
      <c r="N13" s="1">
        <v>8979</v>
      </c>
      <c r="O13" s="1">
        <v>8672</v>
      </c>
      <c r="P13" s="1">
        <v>9385</v>
      </c>
      <c r="Q13" s="1">
        <v>11684</v>
      </c>
      <c r="R13" s="1">
        <v>11576</v>
      </c>
      <c r="S13" s="1">
        <v>11858</v>
      </c>
      <c r="T13" s="1">
        <v>14095</v>
      </c>
      <c r="U13" s="1">
        <v>14368</v>
      </c>
      <c r="V13" s="1">
        <v>12363</v>
      </c>
      <c r="W13" s="1">
        <v>12019</v>
      </c>
      <c r="X13" s="1">
        <v>12472</v>
      </c>
      <c r="Y13" s="1">
        <v>12752</v>
      </c>
      <c r="Z13" s="1">
        <v>12421</v>
      </c>
      <c r="AA13" s="1">
        <v>12414</v>
      </c>
      <c r="AB13" s="1">
        <v>12203</v>
      </c>
      <c r="AC13" s="1">
        <v>11393</v>
      </c>
      <c r="AD13" s="1">
        <v>12052</v>
      </c>
      <c r="AE13" s="1">
        <v>11537</v>
      </c>
      <c r="AF13" s="1">
        <v>11024</v>
      </c>
      <c r="AG13" s="1">
        <v>10821</v>
      </c>
      <c r="AH13" s="1">
        <v>10291</v>
      </c>
      <c r="AI13" s="1">
        <v>10025</v>
      </c>
      <c r="AJ13" s="1">
        <v>8372</v>
      </c>
      <c r="AK13" s="1">
        <v>8391</v>
      </c>
      <c r="AL13" s="1">
        <v>8222</v>
      </c>
      <c r="AM13" s="1">
        <v>7834</v>
      </c>
      <c r="AN13" s="1">
        <v>7915</v>
      </c>
      <c r="AO13" s="1">
        <v>12958</v>
      </c>
      <c r="AP13" s="1">
        <v>12246</v>
      </c>
      <c r="AQ13" s="1">
        <v>12000</v>
      </c>
      <c r="AR13" s="1">
        <v>11530</v>
      </c>
      <c r="AS13" s="1">
        <v>11240</v>
      </c>
      <c r="AT13" s="1">
        <v>10853</v>
      </c>
      <c r="AU13" s="1">
        <v>10801</v>
      </c>
      <c r="AV13" s="1">
        <v>10359</v>
      </c>
      <c r="AW13" s="1">
        <v>9946</v>
      </c>
      <c r="AX13" s="1">
        <v>9840</v>
      </c>
      <c r="AY13" s="1">
        <v>9548</v>
      </c>
      <c r="AZ13" s="1">
        <v>9146</v>
      </c>
      <c r="BA13" s="1">
        <v>8991</v>
      </c>
      <c r="BB13" s="1">
        <v>8696</v>
      </c>
      <c r="BC13" s="1">
        <v>8691</v>
      </c>
      <c r="BD13" s="1">
        <v>8023</v>
      </c>
      <c r="BE13" s="1">
        <v>8288</v>
      </c>
      <c r="BF13" s="1">
        <v>7730</v>
      </c>
      <c r="BG13" s="1">
        <v>7878</v>
      </c>
      <c r="BH13" s="1">
        <v>6485</v>
      </c>
      <c r="BI13" s="1">
        <v>6507</v>
      </c>
    </row>
    <row r="15" spans="1:61" x14ac:dyDescent="0.35">
      <c r="A15" s="1" t="s">
        <v>92</v>
      </c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1" x14ac:dyDescent="0.35">
      <c r="A16" s="1" t="s">
        <v>96</v>
      </c>
      <c r="B16" s="1">
        <v>4768</v>
      </c>
      <c r="C16" s="1">
        <v>3546</v>
      </c>
      <c r="D16" s="1">
        <v>3525</v>
      </c>
      <c r="E16" s="1">
        <v>3475</v>
      </c>
      <c r="F16" s="1">
        <v>7073</v>
      </c>
      <c r="G16" s="1">
        <v>4588</v>
      </c>
      <c r="H16" s="1">
        <v>6872</v>
      </c>
      <c r="I16" s="1">
        <v>7249</v>
      </c>
      <c r="J16" s="1">
        <v>6988</v>
      </c>
      <c r="K16" s="1">
        <v>6883</v>
      </c>
      <c r="L16" s="1">
        <v>6826</v>
      </c>
      <c r="M16" s="1">
        <v>6996</v>
      </c>
      <c r="N16" s="1">
        <v>6923</v>
      </c>
      <c r="O16" s="1">
        <v>6853</v>
      </c>
      <c r="P16" s="1">
        <v>7187</v>
      </c>
      <c r="Q16" s="1">
        <v>8778</v>
      </c>
      <c r="R16" s="1">
        <v>8407</v>
      </c>
      <c r="S16" s="1">
        <v>8409</v>
      </c>
      <c r="T16" s="1">
        <v>9948</v>
      </c>
      <c r="U16" s="1">
        <v>10025</v>
      </c>
      <c r="V16" s="1">
        <v>8700</v>
      </c>
      <c r="W16" s="1">
        <v>8586</v>
      </c>
      <c r="X16" s="1">
        <v>8557</v>
      </c>
      <c r="Y16" s="1">
        <v>8450</v>
      </c>
      <c r="Z16" s="1">
        <v>8161</v>
      </c>
      <c r="AA16" s="1">
        <v>8024</v>
      </c>
      <c r="AB16" s="1">
        <v>7678</v>
      </c>
      <c r="AC16" s="1">
        <v>7092</v>
      </c>
      <c r="AD16" s="1">
        <v>7531</v>
      </c>
      <c r="AE16" s="1">
        <v>7342</v>
      </c>
      <c r="AF16" s="1">
        <v>7032</v>
      </c>
      <c r="AG16" s="1">
        <v>6856</v>
      </c>
      <c r="AH16" s="1">
        <v>6406</v>
      </c>
      <c r="AI16" s="1">
        <v>6190</v>
      </c>
      <c r="AJ16" s="1">
        <v>5161</v>
      </c>
      <c r="AK16" s="1">
        <v>5145</v>
      </c>
      <c r="AL16" s="1">
        <v>5018</v>
      </c>
      <c r="AM16" s="1">
        <v>4824</v>
      </c>
      <c r="AN16" s="1">
        <v>4836</v>
      </c>
      <c r="AO16" s="1">
        <v>7927</v>
      </c>
      <c r="AP16" s="1">
        <v>7667</v>
      </c>
      <c r="AQ16" s="1">
        <v>7501</v>
      </c>
      <c r="AR16" s="1">
        <v>7282</v>
      </c>
      <c r="AS16" s="1">
        <v>7114</v>
      </c>
      <c r="AT16" s="1">
        <v>6867</v>
      </c>
      <c r="AU16" s="1">
        <v>6727</v>
      </c>
      <c r="AV16" s="1">
        <v>6487</v>
      </c>
      <c r="AW16" s="1">
        <v>6504</v>
      </c>
      <c r="AX16" s="1">
        <v>6348</v>
      </c>
      <c r="AY16" s="1">
        <v>6157</v>
      </c>
      <c r="AZ16" s="1">
        <v>5886</v>
      </c>
      <c r="BA16" s="1">
        <v>5806</v>
      </c>
      <c r="BB16" s="1">
        <v>5616</v>
      </c>
      <c r="BC16" s="1">
        <v>5582</v>
      </c>
      <c r="BD16" s="1">
        <v>5089</v>
      </c>
      <c r="BE16" s="1">
        <v>5076</v>
      </c>
      <c r="BF16" s="1">
        <v>4764</v>
      </c>
      <c r="BG16" s="1">
        <v>4814</v>
      </c>
      <c r="BH16" s="1">
        <v>3962</v>
      </c>
      <c r="BI16" s="1">
        <v>4058</v>
      </c>
    </row>
    <row r="17" spans="1:61" x14ac:dyDescent="0.35">
      <c r="A17" s="1" t="s">
        <v>94</v>
      </c>
      <c r="B17">
        <v>201</v>
      </c>
      <c r="C17">
        <v>114</v>
      </c>
      <c r="D17">
        <v>147</v>
      </c>
      <c r="E17">
        <v>130</v>
      </c>
      <c r="F17">
        <v>280</v>
      </c>
      <c r="G17">
        <v>142</v>
      </c>
      <c r="H17">
        <v>220</v>
      </c>
      <c r="I17">
        <v>240</v>
      </c>
      <c r="J17">
        <v>236</v>
      </c>
      <c r="K17">
        <v>234</v>
      </c>
      <c r="L17">
        <v>263</v>
      </c>
      <c r="M17">
        <v>234</v>
      </c>
      <c r="N17">
        <v>237</v>
      </c>
      <c r="O17">
        <v>226</v>
      </c>
      <c r="P17">
        <v>212</v>
      </c>
      <c r="Q17">
        <v>320</v>
      </c>
      <c r="R17">
        <v>289</v>
      </c>
      <c r="S17">
        <v>264</v>
      </c>
      <c r="T17">
        <v>338</v>
      </c>
      <c r="U17">
        <v>304</v>
      </c>
      <c r="V17">
        <v>301</v>
      </c>
      <c r="W17">
        <v>310</v>
      </c>
      <c r="X17">
        <v>279</v>
      </c>
      <c r="Y17">
        <v>262</v>
      </c>
      <c r="Z17">
        <v>296</v>
      </c>
      <c r="AA17">
        <v>286</v>
      </c>
      <c r="AB17">
        <v>267</v>
      </c>
      <c r="AC17">
        <v>267</v>
      </c>
      <c r="AD17">
        <v>275</v>
      </c>
      <c r="AE17">
        <v>269</v>
      </c>
      <c r="AF17">
        <v>248</v>
      </c>
      <c r="AG17">
        <v>231</v>
      </c>
      <c r="AH17">
        <v>217</v>
      </c>
      <c r="AI17">
        <v>226</v>
      </c>
      <c r="AJ17">
        <v>177</v>
      </c>
      <c r="AK17">
        <v>171</v>
      </c>
      <c r="AL17">
        <v>142</v>
      </c>
      <c r="AM17">
        <v>121</v>
      </c>
      <c r="AN17">
        <v>134</v>
      </c>
      <c r="AO17">
        <v>215</v>
      </c>
      <c r="AP17">
        <v>202</v>
      </c>
      <c r="AQ17">
        <v>193</v>
      </c>
      <c r="AR17">
        <v>206</v>
      </c>
      <c r="AS17">
        <v>203</v>
      </c>
      <c r="AT17">
        <v>222</v>
      </c>
      <c r="AU17">
        <v>191</v>
      </c>
      <c r="AV17">
        <v>222</v>
      </c>
      <c r="AW17">
        <v>223</v>
      </c>
      <c r="AX17">
        <v>219</v>
      </c>
      <c r="AY17">
        <v>210</v>
      </c>
      <c r="AZ17">
        <v>225</v>
      </c>
      <c r="BA17">
        <v>223</v>
      </c>
      <c r="BB17">
        <v>234</v>
      </c>
      <c r="BC17">
        <v>224</v>
      </c>
      <c r="BD17">
        <v>202</v>
      </c>
      <c r="BE17">
        <v>202</v>
      </c>
      <c r="BF17">
        <v>215</v>
      </c>
      <c r="BG17">
        <v>214</v>
      </c>
      <c r="BH17">
        <v>167</v>
      </c>
      <c r="BI17">
        <v>198</v>
      </c>
    </row>
    <row r="18" spans="1:61" x14ac:dyDescent="0.35">
      <c r="A18" s="1" t="s">
        <v>95</v>
      </c>
      <c r="B18" s="1">
        <v>70</v>
      </c>
      <c r="C18" s="1">
        <v>47</v>
      </c>
      <c r="D18" s="1">
        <v>57</v>
      </c>
      <c r="E18" s="1">
        <v>58</v>
      </c>
      <c r="F18" s="1">
        <v>106</v>
      </c>
      <c r="G18" s="1">
        <v>79</v>
      </c>
      <c r="H18" s="1">
        <v>104</v>
      </c>
      <c r="I18" s="1">
        <v>123</v>
      </c>
      <c r="J18" s="1">
        <v>132</v>
      </c>
      <c r="K18" s="1">
        <v>161</v>
      </c>
      <c r="L18" s="1">
        <v>143</v>
      </c>
      <c r="M18" s="1">
        <v>191</v>
      </c>
      <c r="N18" s="1">
        <v>165</v>
      </c>
      <c r="O18" s="1">
        <v>181</v>
      </c>
      <c r="P18" s="1">
        <v>180</v>
      </c>
      <c r="Q18" s="1">
        <v>241</v>
      </c>
      <c r="R18" s="1">
        <v>218</v>
      </c>
      <c r="S18" s="1">
        <v>223</v>
      </c>
      <c r="T18" s="1">
        <v>268</v>
      </c>
      <c r="U18" s="1">
        <v>263</v>
      </c>
      <c r="V18" s="1">
        <v>236</v>
      </c>
      <c r="W18" s="1">
        <v>248</v>
      </c>
      <c r="X18" s="1">
        <v>271</v>
      </c>
      <c r="Y18" s="1">
        <v>242</v>
      </c>
      <c r="Z18" s="1">
        <v>237</v>
      </c>
      <c r="AA18" s="1">
        <v>250</v>
      </c>
      <c r="AB18" s="1">
        <v>243</v>
      </c>
      <c r="AC18" s="1">
        <v>216</v>
      </c>
      <c r="AD18" s="1">
        <v>238</v>
      </c>
      <c r="AE18" s="1">
        <v>278</v>
      </c>
      <c r="AF18" s="1">
        <v>269</v>
      </c>
      <c r="AG18" s="1">
        <v>260</v>
      </c>
      <c r="AH18" s="1">
        <v>267</v>
      </c>
      <c r="AI18" s="1">
        <v>250</v>
      </c>
      <c r="AJ18" s="1">
        <v>180</v>
      </c>
      <c r="AK18" s="1">
        <v>222</v>
      </c>
      <c r="AL18" s="1">
        <v>171</v>
      </c>
      <c r="AM18" s="1">
        <v>194</v>
      </c>
      <c r="AN18" s="1">
        <v>163</v>
      </c>
      <c r="AO18" s="1">
        <v>313</v>
      </c>
      <c r="AP18" s="1">
        <v>297</v>
      </c>
      <c r="AQ18" s="1">
        <v>332</v>
      </c>
      <c r="AR18" s="1">
        <v>324</v>
      </c>
      <c r="AS18" s="1">
        <v>338</v>
      </c>
      <c r="AT18" s="1">
        <v>291</v>
      </c>
      <c r="AU18" s="1">
        <v>256</v>
      </c>
      <c r="AV18" s="1">
        <v>286</v>
      </c>
      <c r="AW18" s="1">
        <v>306</v>
      </c>
      <c r="AX18" s="1">
        <v>299</v>
      </c>
      <c r="AY18" s="1">
        <v>313</v>
      </c>
      <c r="AZ18" s="1">
        <v>341</v>
      </c>
      <c r="BA18" s="1">
        <v>292</v>
      </c>
      <c r="BB18" s="1">
        <v>346</v>
      </c>
      <c r="BC18" s="1">
        <v>350</v>
      </c>
      <c r="BD18" s="1">
        <v>302</v>
      </c>
      <c r="BE18" s="1">
        <v>272</v>
      </c>
      <c r="BF18" s="1">
        <v>256</v>
      </c>
      <c r="BG18" s="1">
        <v>233</v>
      </c>
      <c r="BH18" s="1">
        <v>198</v>
      </c>
      <c r="BI18" s="1">
        <v>227</v>
      </c>
    </row>
    <row r="19" spans="1:61" x14ac:dyDescent="0.35">
      <c r="A19" t="s">
        <v>80</v>
      </c>
      <c r="B19" s="1">
        <f>B16-B17-B18</f>
        <v>4497</v>
      </c>
      <c r="C19" s="1">
        <f t="shared" ref="C19:BI19" si="2">C16-C17-C18</f>
        <v>3385</v>
      </c>
      <c r="D19" s="1">
        <f t="shared" si="2"/>
        <v>3321</v>
      </c>
      <c r="E19" s="1">
        <f t="shared" si="2"/>
        <v>3287</v>
      </c>
      <c r="F19" s="1">
        <f t="shared" si="2"/>
        <v>6687</v>
      </c>
      <c r="G19" s="1">
        <f t="shared" si="2"/>
        <v>4367</v>
      </c>
      <c r="H19" s="1">
        <f t="shared" si="2"/>
        <v>6548</v>
      </c>
      <c r="I19" s="1">
        <f t="shared" si="2"/>
        <v>6886</v>
      </c>
      <c r="J19" s="1">
        <f t="shared" si="2"/>
        <v>6620</v>
      </c>
      <c r="K19" s="1">
        <f t="shared" si="2"/>
        <v>6488</v>
      </c>
      <c r="L19" s="1">
        <f t="shared" si="2"/>
        <v>6420</v>
      </c>
      <c r="M19" s="1">
        <f t="shared" si="2"/>
        <v>6571</v>
      </c>
      <c r="N19" s="1">
        <f t="shared" si="2"/>
        <v>6521</v>
      </c>
      <c r="O19" s="1">
        <f t="shared" si="2"/>
        <v>6446</v>
      </c>
      <c r="P19" s="1">
        <f t="shared" si="2"/>
        <v>6795</v>
      </c>
      <c r="Q19" s="1">
        <f t="shared" si="2"/>
        <v>8217</v>
      </c>
      <c r="R19" s="1">
        <f t="shared" si="2"/>
        <v>7900</v>
      </c>
      <c r="S19" s="1">
        <f t="shared" si="2"/>
        <v>7922</v>
      </c>
      <c r="T19" s="1">
        <f t="shared" si="2"/>
        <v>9342</v>
      </c>
      <c r="U19" s="1">
        <f t="shared" si="2"/>
        <v>9458</v>
      </c>
      <c r="V19" s="1">
        <f t="shared" si="2"/>
        <v>8163</v>
      </c>
      <c r="W19" s="1">
        <f t="shared" si="2"/>
        <v>8028</v>
      </c>
      <c r="X19" s="1">
        <f t="shared" si="2"/>
        <v>8007</v>
      </c>
      <c r="Y19" s="1">
        <f t="shared" si="2"/>
        <v>7946</v>
      </c>
      <c r="Z19" s="1">
        <f t="shared" si="2"/>
        <v>7628</v>
      </c>
      <c r="AA19" s="1">
        <f t="shared" si="2"/>
        <v>7488</v>
      </c>
      <c r="AB19" s="1">
        <f t="shared" si="2"/>
        <v>7168</v>
      </c>
      <c r="AC19" s="1">
        <f t="shared" si="2"/>
        <v>6609</v>
      </c>
      <c r="AD19" s="1">
        <f t="shared" si="2"/>
        <v>7018</v>
      </c>
      <c r="AE19" s="1">
        <f t="shared" si="2"/>
        <v>6795</v>
      </c>
      <c r="AF19" s="1">
        <f t="shared" si="2"/>
        <v>6515</v>
      </c>
      <c r="AG19" s="1">
        <f t="shared" si="2"/>
        <v>6365</v>
      </c>
      <c r="AH19" s="1">
        <f t="shared" si="2"/>
        <v>5922</v>
      </c>
      <c r="AI19" s="1">
        <f t="shared" si="2"/>
        <v>5714</v>
      </c>
      <c r="AJ19" s="1">
        <f t="shared" si="2"/>
        <v>4804</v>
      </c>
      <c r="AK19" s="1">
        <f t="shared" si="2"/>
        <v>4752</v>
      </c>
      <c r="AL19" s="1">
        <f t="shared" si="2"/>
        <v>4705</v>
      </c>
      <c r="AM19" s="1">
        <f t="shared" si="2"/>
        <v>4509</v>
      </c>
      <c r="AN19" s="1">
        <f t="shared" si="2"/>
        <v>4539</v>
      </c>
      <c r="AO19" s="1">
        <f t="shared" si="2"/>
        <v>7399</v>
      </c>
      <c r="AP19" s="1">
        <f t="shared" si="2"/>
        <v>7168</v>
      </c>
      <c r="AQ19" s="1">
        <f t="shared" si="2"/>
        <v>6976</v>
      </c>
      <c r="AR19" s="1">
        <f t="shared" si="2"/>
        <v>6752</v>
      </c>
      <c r="AS19" s="1">
        <f t="shared" si="2"/>
        <v>6573</v>
      </c>
      <c r="AT19" s="1">
        <f t="shared" si="2"/>
        <v>6354</v>
      </c>
      <c r="AU19" s="1">
        <f t="shared" si="2"/>
        <v>6280</v>
      </c>
      <c r="AV19" s="1">
        <f t="shared" si="2"/>
        <v>5979</v>
      </c>
      <c r="AW19" s="1">
        <f t="shared" si="2"/>
        <v>5975</v>
      </c>
      <c r="AX19" s="1">
        <f t="shared" si="2"/>
        <v>5830</v>
      </c>
      <c r="AY19" s="1">
        <f t="shared" si="2"/>
        <v>5634</v>
      </c>
      <c r="AZ19" s="1">
        <f t="shared" si="2"/>
        <v>5320</v>
      </c>
      <c r="BA19" s="1">
        <f t="shared" si="2"/>
        <v>5291</v>
      </c>
      <c r="BB19" s="1">
        <f t="shared" si="2"/>
        <v>5036</v>
      </c>
      <c r="BC19" s="1">
        <f t="shared" si="2"/>
        <v>5008</v>
      </c>
      <c r="BD19" s="1">
        <f t="shared" si="2"/>
        <v>4585</v>
      </c>
      <c r="BE19" s="1">
        <f t="shared" si="2"/>
        <v>4602</v>
      </c>
      <c r="BF19" s="1">
        <f t="shared" si="2"/>
        <v>4293</v>
      </c>
      <c r="BG19" s="1">
        <f t="shared" si="2"/>
        <v>4367</v>
      </c>
      <c r="BH19" s="1">
        <f t="shared" si="2"/>
        <v>3597</v>
      </c>
      <c r="BI19" s="1">
        <f t="shared" si="2"/>
        <v>3633</v>
      </c>
    </row>
    <row r="20" spans="1:61" x14ac:dyDescent="0.35">
      <c r="A20" s="1" t="s">
        <v>65</v>
      </c>
      <c r="B20">
        <v>193</v>
      </c>
      <c r="C20">
        <v>138</v>
      </c>
      <c r="D20">
        <v>117</v>
      </c>
      <c r="E20">
        <v>84</v>
      </c>
      <c r="F20">
        <v>154</v>
      </c>
      <c r="G20">
        <v>86</v>
      </c>
      <c r="H20">
        <v>121</v>
      </c>
      <c r="I20">
        <v>119</v>
      </c>
      <c r="J20">
        <v>181</v>
      </c>
      <c r="K20">
        <v>271</v>
      </c>
      <c r="L20">
        <v>201</v>
      </c>
      <c r="M20">
        <v>206</v>
      </c>
      <c r="N20">
        <v>195</v>
      </c>
      <c r="O20">
        <v>443</v>
      </c>
      <c r="P20">
        <v>366</v>
      </c>
      <c r="Q20">
        <v>406</v>
      </c>
      <c r="R20">
        <v>310</v>
      </c>
      <c r="S20">
        <v>303</v>
      </c>
      <c r="T20">
        <v>449</v>
      </c>
      <c r="U20">
        <v>548</v>
      </c>
      <c r="V20" s="1">
        <v>653</v>
      </c>
      <c r="W20" s="1">
        <v>862</v>
      </c>
      <c r="X20">
        <v>526</v>
      </c>
      <c r="Y20">
        <v>450</v>
      </c>
      <c r="Z20">
        <v>445</v>
      </c>
      <c r="AA20">
        <v>401</v>
      </c>
      <c r="AB20">
        <v>314</v>
      </c>
      <c r="AC20">
        <v>292</v>
      </c>
      <c r="AD20">
        <v>287</v>
      </c>
      <c r="AE20">
        <v>396</v>
      </c>
      <c r="AF20">
        <v>457</v>
      </c>
      <c r="AG20">
        <v>392</v>
      </c>
      <c r="AH20">
        <v>320</v>
      </c>
      <c r="AI20">
        <v>220</v>
      </c>
      <c r="AJ20">
        <v>220</v>
      </c>
      <c r="AK20">
        <v>172</v>
      </c>
      <c r="AL20">
        <v>157</v>
      </c>
      <c r="AM20">
        <v>139</v>
      </c>
      <c r="AN20">
        <v>122</v>
      </c>
      <c r="AO20">
        <v>243</v>
      </c>
      <c r="AP20">
        <v>327</v>
      </c>
      <c r="AQ20">
        <v>333</v>
      </c>
      <c r="AR20">
        <v>273</v>
      </c>
      <c r="AS20">
        <v>269</v>
      </c>
      <c r="AT20">
        <v>198</v>
      </c>
      <c r="AU20">
        <v>191</v>
      </c>
      <c r="AV20">
        <v>232</v>
      </c>
      <c r="AW20">
        <v>500</v>
      </c>
      <c r="AX20">
        <v>472</v>
      </c>
      <c r="AY20">
        <v>399</v>
      </c>
      <c r="AZ20">
        <v>318</v>
      </c>
      <c r="BA20">
        <v>279</v>
      </c>
      <c r="BB20">
        <v>217</v>
      </c>
      <c r="BC20">
        <v>182</v>
      </c>
      <c r="BD20">
        <v>167</v>
      </c>
      <c r="BE20">
        <v>156</v>
      </c>
      <c r="BF20">
        <v>105</v>
      </c>
      <c r="BG20">
        <v>85</v>
      </c>
      <c r="BH20">
        <v>117</v>
      </c>
      <c r="BI20">
        <v>138</v>
      </c>
    </row>
    <row r="21" spans="1:61" x14ac:dyDescent="0.35">
      <c r="A21" s="1" t="s">
        <v>11</v>
      </c>
      <c r="B21" s="1">
        <f>B22+B23</f>
        <v>4304</v>
      </c>
      <c r="C21" s="1">
        <f t="shared" ref="C21:BI21" si="3">C22+C23</f>
        <v>3247</v>
      </c>
      <c r="D21" s="1">
        <f t="shared" si="3"/>
        <v>3204</v>
      </c>
      <c r="E21" s="1">
        <f t="shared" si="3"/>
        <v>3203</v>
      </c>
      <c r="F21" s="1">
        <f t="shared" si="3"/>
        <v>6533</v>
      </c>
      <c r="G21" s="1">
        <f t="shared" si="3"/>
        <v>4281</v>
      </c>
      <c r="H21" s="1">
        <f t="shared" si="3"/>
        <v>6427</v>
      </c>
      <c r="I21" s="1">
        <f t="shared" si="3"/>
        <v>6767</v>
      </c>
      <c r="J21" s="1">
        <f t="shared" si="3"/>
        <v>6439</v>
      </c>
      <c r="K21" s="1">
        <f t="shared" si="3"/>
        <v>6217</v>
      </c>
      <c r="L21" s="1">
        <f t="shared" si="3"/>
        <v>6219</v>
      </c>
      <c r="M21" s="1">
        <f t="shared" si="3"/>
        <v>6365</v>
      </c>
      <c r="N21" s="1">
        <f t="shared" si="3"/>
        <v>6326</v>
      </c>
      <c r="O21" s="1">
        <f t="shared" si="3"/>
        <v>6003</v>
      </c>
      <c r="P21" s="1">
        <f t="shared" si="3"/>
        <v>6429</v>
      </c>
      <c r="Q21" s="1">
        <f t="shared" si="3"/>
        <v>7811</v>
      </c>
      <c r="R21" s="1">
        <f t="shared" si="3"/>
        <v>7590</v>
      </c>
      <c r="S21" s="1">
        <f t="shared" si="3"/>
        <v>7619</v>
      </c>
      <c r="T21" s="1">
        <f t="shared" si="3"/>
        <v>8893</v>
      </c>
      <c r="U21" s="1">
        <f t="shared" si="3"/>
        <v>8910</v>
      </c>
      <c r="V21" s="1">
        <f t="shared" si="3"/>
        <v>7510</v>
      </c>
      <c r="W21" s="1">
        <f t="shared" si="3"/>
        <v>7166</v>
      </c>
      <c r="X21" s="1">
        <f t="shared" si="3"/>
        <v>7481</v>
      </c>
      <c r="Y21" s="1">
        <f t="shared" si="3"/>
        <v>7496</v>
      </c>
      <c r="Z21" s="1">
        <f t="shared" si="3"/>
        <v>7183</v>
      </c>
      <c r="AA21" s="1">
        <f t="shared" si="3"/>
        <v>7087</v>
      </c>
      <c r="AB21" s="1">
        <f t="shared" si="3"/>
        <v>6854</v>
      </c>
      <c r="AC21" s="1">
        <f t="shared" si="3"/>
        <v>6317</v>
      </c>
      <c r="AD21" s="1">
        <f t="shared" si="3"/>
        <v>6731</v>
      </c>
      <c r="AE21" s="1">
        <f t="shared" si="3"/>
        <v>6399</v>
      </c>
      <c r="AF21" s="1">
        <f t="shared" si="3"/>
        <v>6058</v>
      </c>
      <c r="AG21" s="1">
        <f t="shared" si="3"/>
        <v>5973</v>
      </c>
      <c r="AH21" s="1">
        <f t="shared" si="3"/>
        <v>5602</v>
      </c>
      <c r="AI21" s="1">
        <f t="shared" si="3"/>
        <v>5494</v>
      </c>
      <c r="AJ21" s="1">
        <f t="shared" si="3"/>
        <v>4584</v>
      </c>
      <c r="AK21" s="1">
        <f t="shared" si="3"/>
        <v>4580</v>
      </c>
      <c r="AL21" s="1">
        <f t="shared" si="3"/>
        <v>4548</v>
      </c>
      <c r="AM21" s="1">
        <f t="shared" si="3"/>
        <v>4370</v>
      </c>
      <c r="AN21" s="1">
        <f t="shared" si="3"/>
        <v>4417</v>
      </c>
      <c r="AO21" s="1">
        <f t="shared" si="3"/>
        <v>7156</v>
      </c>
      <c r="AP21" s="1">
        <f t="shared" si="3"/>
        <v>6841</v>
      </c>
      <c r="AQ21" s="1">
        <f t="shared" si="3"/>
        <v>6643</v>
      </c>
      <c r="AR21" s="1">
        <f t="shared" si="3"/>
        <v>6479</v>
      </c>
      <c r="AS21" s="1">
        <f t="shared" si="3"/>
        <v>6304</v>
      </c>
      <c r="AT21" s="1">
        <f t="shared" si="3"/>
        <v>6156</v>
      </c>
      <c r="AU21" s="1">
        <f t="shared" si="3"/>
        <v>6089</v>
      </c>
      <c r="AV21" s="1">
        <f t="shared" si="3"/>
        <v>5747</v>
      </c>
      <c r="AW21" s="1">
        <f t="shared" si="3"/>
        <v>5475</v>
      </c>
      <c r="AX21" s="1">
        <f t="shared" si="3"/>
        <v>5358</v>
      </c>
      <c r="AY21" s="1">
        <f t="shared" si="3"/>
        <v>5235</v>
      </c>
      <c r="AZ21" s="1">
        <f t="shared" si="3"/>
        <v>5002</v>
      </c>
      <c r="BA21" s="1">
        <f t="shared" si="3"/>
        <v>5012</v>
      </c>
      <c r="BB21" s="1">
        <f t="shared" si="3"/>
        <v>4819</v>
      </c>
      <c r="BC21" s="1">
        <f t="shared" si="3"/>
        <v>4826</v>
      </c>
      <c r="BD21" s="1">
        <f t="shared" si="3"/>
        <v>4418</v>
      </c>
      <c r="BE21" s="1">
        <f t="shared" si="3"/>
        <v>4446</v>
      </c>
      <c r="BF21" s="1">
        <f t="shared" si="3"/>
        <v>4188</v>
      </c>
      <c r="BG21" s="1">
        <f t="shared" si="3"/>
        <v>4282</v>
      </c>
      <c r="BH21" s="1">
        <f t="shared" si="3"/>
        <v>3480</v>
      </c>
      <c r="BI21" s="1">
        <f t="shared" si="3"/>
        <v>3495</v>
      </c>
    </row>
    <row r="22" spans="1:61" x14ac:dyDescent="0.35">
      <c r="A22" s="1" t="s">
        <v>12</v>
      </c>
      <c r="B22">
        <v>88</v>
      </c>
      <c r="C22">
        <v>60</v>
      </c>
      <c r="D22">
        <v>76</v>
      </c>
      <c r="E22">
        <v>83</v>
      </c>
      <c r="F22">
        <v>168</v>
      </c>
      <c r="G22">
        <v>105</v>
      </c>
      <c r="H22">
        <v>140</v>
      </c>
      <c r="I22">
        <v>148</v>
      </c>
      <c r="J22">
        <v>171</v>
      </c>
      <c r="K22">
        <v>168</v>
      </c>
      <c r="L22">
        <v>197</v>
      </c>
      <c r="M22">
        <v>193</v>
      </c>
      <c r="N22">
        <v>215</v>
      </c>
      <c r="O22">
        <v>190</v>
      </c>
      <c r="P22">
        <v>210</v>
      </c>
      <c r="Q22">
        <v>242</v>
      </c>
      <c r="R22">
        <v>240</v>
      </c>
      <c r="S22">
        <v>223</v>
      </c>
      <c r="T22">
        <v>257</v>
      </c>
      <c r="U22">
        <v>205</v>
      </c>
      <c r="V22">
        <v>147</v>
      </c>
      <c r="W22">
        <v>137</v>
      </c>
      <c r="X22">
        <v>147</v>
      </c>
      <c r="Y22">
        <v>133</v>
      </c>
      <c r="Z22">
        <v>115</v>
      </c>
      <c r="AA22">
        <v>114</v>
      </c>
      <c r="AB22">
        <v>103</v>
      </c>
      <c r="AC22">
        <v>85</v>
      </c>
      <c r="AD22">
        <v>83</v>
      </c>
      <c r="AE22">
        <v>81</v>
      </c>
      <c r="AF22">
        <v>69</v>
      </c>
      <c r="AG22">
        <v>83</v>
      </c>
      <c r="AH22">
        <v>87</v>
      </c>
      <c r="AI22">
        <v>97</v>
      </c>
      <c r="AJ22">
        <v>77</v>
      </c>
      <c r="AK22">
        <v>63</v>
      </c>
      <c r="AL22">
        <v>80</v>
      </c>
      <c r="AM22">
        <v>99</v>
      </c>
      <c r="AN22">
        <v>87</v>
      </c>
      <c r="AO22">
        <v>149</v>
      </c>
      <c r="AP22">
        <v>174</v>
      </c>
      <c r="AQ22">
        <v>133</v>
      </c>
      <c r="AR22">
        <v>130</v>
      </c>
      <c r="AS22">
        <v>139</v>
      </c>
      <c r="AT22">
        <v>127</v>
      </c>
      <c r="AU22">
        <v>137</v>
      </c>
      <c r="AV22">
        <v>139</v>
      </c>
      <c r="AW22">
        <v>155</v>
      </c>
      <c r="AX22">
        <v>126</v>
      </c>
      <c r="AY22">
        <v>120</v>
      </c>
      <c r="AZ22">
        <v>125</v>
      </c>
      <c r="BA22">
        <v>113</v>
      </c>
      <c r="BB22">
        <v>132</v>
      </c>
      <c r="BC22">
        <v>125</v>
      </c>
      <c r="BD22">
        <v>98</v>
      </c>
      <c r="BE22">
        <v>77</v>
      </c>
      <c r="BF22">
        <v>94</v>
      </c>
      <c r="BG22">
        <v>93</v>
      </c>
      <c r="BH22">
        <v>76</v>
      </c>
      <c r="BI22">
        <v>66</v>
      </c>
    </row>
    <row r="23" spans="1:61" x14ac:dyDescent="0.35">
      <c r="A23" s="1" t="s">
        <v>67</v>
      </c>
      <c r="B23" s="1">
        <v>4216</v>
      </c>
      <c r="C23" s="1">
        <v>3187</v>
      </c>
      <c r="D23" s="1">
        <v>3128</v>
      </c>
      <c r="E23" s="1">
        <v>3120</v>
      </c>
      <c r="F23" s="1">
        <v>6365</v>
      </c>
      <c r="G23" s="1">
        <v>4176</v>
      </c>
      <c r="H23" s="1">
        <v>6287</v>
      </c>
      <c r="I23" s="1">
        <v>6619</v>
      </c>
      <c r="J23" s="1">
        <v>6268</v>
      </c>
      <c r="K23" s="1">
        <v>6049</v>
      </c>
      <c r="L23" s="1">
        <v>6022</v>
      </c>
      <c r="M23" s="1">
        <v>6172</v>
      </c>
      <c r="N23" s="1">
        <v>6111</v>
      </c>
      <c r="O23" s="1">
        <v>5813</v>
      </c>
      <c r="P23" s="1">
        <v>6219</v>
      </c>
      <c r="Q23" s="1">
        <v>7569</v>
      </c>
      <c r="R23" s="1">
        <v>7350</v>
      </c>
      <c r="S23" s="1">
        <v>7396</v>
      </c>
      <c r="T23" s="1">
        <v>8636</v>
      </c>
      <c r="U23" s="1">
        <v>8705</v>
      </c>
      <c r="V23" s="1">
        <v>7363</v>
      </c>
      <c r="W23" s="1">
        <v>7029</v>
      </c>
      <c r="X23" s="1">
        <v>7334</v>
      </c>
      <c r="Y23" s="1">
        <v>7363</v>
      </c>
      <c r="Z23" s="1">
        <v>7068</v>
      </c>
      <c r="AA23" s="1">
        <v>6973</v>
      </c>
      <c r="AB23" s="1">
        <v>6751</v>
      </c>
      <c r="AC23" s="1">
        <v>6232</v>
      </c>
      <c r="AD23" s="1">
        <v>6648</v>
      </c>
      <c r="AE23" s="1">
        <v>6318</v>
      </c>
      <c r="AF23" s="1">
        <v>5989</v>
      </c>
      <c r="AG23" s="1">
        <v>5890</v>
      </c>
      <c r="AH23" s="1">
        <v>5515</v>
      </c>
      <c r="AI23" s="1">
        <v>5397</v>
      </c>
      <c r="AJ23" s="1">
        <v>4507</v>
      </c>
      <c r="AK23" s="1">
        <v>4517</v>
      </c>
      <c r="AL23" s="1">
        <v>4468</v>
      </c>
      <c r="AM23" s="1">
        <v>4271</v>
      </c>
      <c r="AN23" s="1">
        <v>4330</v>
      </c>
      <c r="AO23" s="1">
        <v>7007</v>
      </c>
      <c r="AP23" s="1">
        <v>6667</v>
      </c>
      <c r="AQ23" s="1">
        <v>6510</v>
      </c>
      <c r="AR23" s="1">
        <v>6349</v>
      </c>
      <c r="AS23" s="1">
        <v>6165</v>
      </c>
      <c r="AT23" s="1">
        <v>6029</v>
      </c>
      <c r="AU23" s="1">
        <v>5952</v>
      </c>
      <c r="AV23" s="1">
        <v>5608</v>
      </c>
      <c r="AW23" s="1">
        <v>5320</v>
      </c>
      <c r="AX23" s="1">
        <v>5232</v>
      </c>
      <c r="AY23" s="1">
        <v>5115</v>
      </c>
      <c r="AZ23" s="1">
        <v>4877</v>
      </c>
      <c r="BA23" s="1">
        <v>4899</v>
      </c>
      <c r="BB23" s="1">
        <v>4687</v>
      </c>
      <c r="BC23" s="1">
        <v>4701</v>
      </c>
      <c r="BD23" s="1">
        <v>4320</v>
      </c>
      <c r="BE23" s="1">
        <v>4369</v>
      </c>
      <c r="BF23" s="1">
        <v>4094</v>
      </c>
      <c r="BG23" s="1">
        <v>4189</v>
      </c>
      <c r="BH23" s="1">
        <v>3404</v>
      </c>
      <c r="BI23" s="1">
        <v>3429</v>
      </c>
    </row>
    <row r="25" spans="1:61" x14ac:dyDescent="0.35">
      <c r="A25" s="1" t="s">
        <v>93</v>
      </c>
      <c r="B25">
        <v>1962</v>
      </c>
      <c r="C25">
        <v>1963</v>
      </c>
      <c r="D25">
        <v>1964</v>
      </c>
      <c r="E25">
        <v>1965</v>
      </c>
      <c r="F25">
        <v>1966</v>
      </c>
      <c r="G25">
        <v>1967</v>
      </c>
      <c r="H25">
        <v>1968</v>
      </c>
      <c r="I25">
        <v>1969</v>
      </c>
      <c r="J25">
        <v>1970</v>
      </c>
      <c r="K25">
        <v>1971</v>
      </c>
      <c r="L25">
        <v>1972</v>
      </c>
      <c r="M25">
        <v>1973</v>
      </c>
      <c r="N25">
        <v>1974</v>
      </c>
      <c r="O25">
        <v>1975</v>
      </c>
      <c r="P25">
        <v>1976</v>
      </c>
      <c r="Q25">
        <v>1977</v>
      </c>
      <c r="R25">
        <v>1978</v>
      </c>
      <c r="S25">
        <v>1979</v>
      </c>
      <c r="T25">
        <v>1980</v>
      </c>
      <c r="U25">
        <v>1981</v>
      </c>
      <c r="V25">
        <v>1982</v>
      </c>
      <c r="W25">
        <v>1983</v>
      </c>
      <c r="X25">
        <v>1984</v>
      </c>
      <c r="Y25">
        <v>1985</v>
      </c>
      <c r="Z25">
        <v>1986</v>
      </c>
      <c r="AA25">
        <v>1987</v>
      </c>
      <c r="AB25">
        <v>1988</v>
      </c>
      <c r="AC25">
        <v>1989</v>
      </c>
      <c r="AD25">
        <v>1990</v>
      </c>
      <c r="AE25">
        <v>1991</v>
      </c>
      <c r="AF25">
        <v>1992</v>
      </c>
      <c r="AG25">
        <v>1993</v>
      </c>
      <c r="AH25">
        <v>1994</v>
      </c>
      <c r="AI25">
        <v>1995</v>
      </c>
      <c r="AJ25">
        <v>1996</v>
      </c>
      <c r="AK25">
        <v>1997</v>
      </c>
      <c r="AL25">
        <v>1998</v>
      </c>
      <c r="AM25">
        <v>1999</v>
      </c>
      <c r="AN25">
        <v>2000</v>
      </c>
      <c r="AO25">
        <v>2001</v>
      </c>
      <c r="AP25">
        <v>2002</v>
      </c>
      <c r="AQ25">
        <v>2003</v>
      </c>
      <c r="AR25">
        <v>2004</v>
      </c>
      <c r="AS25">
        <v>2005</v>
      </c>
      <c r="AT25">
        <v>2006</v>
      </c>
      <c r="AU25">
        <v>2007</v>
      </c>
      <c r="AV25">
        <v>2008</v>
      </c>
      <c r="AW25">
        <v>2009</v>
      </c>
      <c r="AX25">
        <v>2010</v>
      </c>
      <c r="AY25">
        <v>2011</v>
      </c>
      <c r="AZ25">
        <v>2012</v>
      </c>
      <c r="BA25">
        <v>2013</v>
      </c>
      <c r="BB25">
        <v>2014</v>
      </c>
      <c r="BC25">
        <v>2015</v>
      </c>
      <c r="BD25">
        <v>2016</v>
      </c>
      <c r="BE25">
        <v>2017</v>
      </c>
      <c r="BF25">
        <v>2018</v>
      </c>
      <c r="BG25">
        <v>2019</v>
      </c>
      <c r="BH25">
        <v>2020</v>
      </c>
      <c r="BI25">
        <v>2021</v>
      </c>
    </row>
    <row r="26" spans="1:61" x14ac:dyDescent="0.35">
      <c r="A26" s="1" t="s">
        <v>96</v>
      </c>
      <c r="B26" s="1">
        <v>5459</v>
      </c>
      <c r="C26" s="1">
        <v>4031</v>
      </c>
      <c r="D26" s="1">
        <v>4023</v>
      </c>
      <c r="E26" s="1">
        <v>3936</v>
      </c>
      <c r="F26" s="1">
        <v>7880</v>
      </c>
      <c r="G26" s="1">
        <v>5022</v>
      </c>
      <c r="H26" s="1">
        <v>7690</v>
      </c>
      <c r="I26" s="1">
        <v>7942</v>
      </c>
      <c r="J26" s="1">
        <v>7569</v>
      </c>
      <c r="K26" s="1">
        <v>7533</v>
      </c>
      <c r="L26" s="1">
        <v>7283</v>
      </c>
      <c r="M26" s="1">
        <v>7478</v>
      </c>
      <c r="N26" s="1">
        <v>7437</v>
      </c>
      <c r="O26" s="1">
        <v>7377</v>
      </c>
      <c r="P26" s="1">
        <v>7749</v>
      </c>
      <c r="Q26" s="1">
        <v>9450</v>
      </c>
      <c r="R26" s="1">
        <v>8987</v>
      </c>
      <c r="S26" s="1">
        <v>9112</v>
      </c>
      <c r="T26" s="1">
        <v>10740</v>
      </c>
      <c r="U26" s="1">
        <v>10785</v>
      </c>
      <c r="V26" s="1">
        <v>9545</v>
      </c>
      <c r="W26" s="1">
        <v>9514</v>
      </c>
      <c r="X26" s="1">
        <v>9469</v>
      </c>
      <c r="Y26" s="1">
        <v>9408</v>
      </c>
      <c r="Z26" s="1">
        <v>9241</v>
      </c>
      <c r="AA26" s="1">
        <v>9133</v>
      </c>
      <c r="AB26" s="1">
        <v>8871</v>
      </c>
      <c r="AC26" s="1">
        <v>8227</v>
      </c>
      <c r="AD26" s="1">
        <v>8751</v>
      </c>
      <c r="AE26" s="1">
        <v>8426</v>
      </c>
      <c r="AF26" s="1">
        <v>8108</v>
      </c>
      <c r="AG26" s="1">
        <v>7945</v>
      </c>
      <c r="AH26" s="1">
        <v>7473</v>
      </c>
      <c r="AI26" s="1">
        <v>7309</v>
      </c>
      <c r="AJ26" s="1">
        <v>6057</v>
      </c>
      <c r="AK26" s="1">
        <v>6037</v>
      </c>
      <c r="AL26" s="1">
        <v>5850</v>
      </c>
      <c r="AM26" s="1">
        <v>5717</v>
      </c>
      <c r="AN26" s="1">
        <v>5692</v>
      </c>
      <c r="AO26" s="1">
        <v>9399</v>
      </c>
      <c r="AP26" s="1">
        <v>9195</v>
      </c>
      <c r="AQ26" s="1">
        <v>9043</v>
      </c>
      <c r="AR26" s="1">
        <v>8652</v>
      </c>
      <c r="AS26" s="1">
        <v>8491</v>
      </c>
      <c r="AT26" s="1">
        <v>8093</v>
      </c>
      <c r="AU26" s="1">
        <v>8028</v>
      </c>
      <c r="AV26" s="1">
        <v>7787</v>
      </c>
      <c r="AW26" s="1">
        <v>7936</v>
      </c>
      <c r="AX26" s="1">
        <v>7855</v>
      </c>
      <c r="AY26" s="1">
        <v>7641</v>
      </c>
      <c r="AZ26" s="1">
        <v>7333</v>
      </c>
      <c r="BA26" s="1">
        <v>7150</v>
      </c>
      <c r="BB26" s="1">
        <v>7021</v>
      </c>
      <c r="BC26" s="1">
        <v>6940</v>
      </c>
      <c r="BD26" s="1">
        <v>6343</v>
      </c>
      <c r="BE26" s="1">
        <v>6413</v>
      </c>
      <c r="BF26" s="1">
        <v>6072</v>
      </c>
      <c r="BG26" s="1">
        <v>6072</v>
      </c>
      <c r="BH26" s="1">
        <v>4991</v>
      </c>
      <c r="BI26" s="1">
        <v>5047</v>
      </c>
    </row>
    <row r="27" spans="1:61" x14ac:dyDescent="0.35">
      <c r="A27" s="1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20</v>
      </c>
      <c r="AC27">
        <v>11</v>
      </c>
      <c r="AD27">
        <v>14</v>
      </c>
      <c r="AE27">
        <v>12</v>
      </c>
      <c r="AF27">
        <v>11</v>
      </c>
      <c r="AG27">
        <v>14</v>
      </c>
      <c r="AH27">
        <v>16</v>
      </c>
      <c r="AI27">
        <v>15</v>
      </c>
      <c r="AJ27">
        <v>12</v>
      </c>
      <c r="AK27">
        <v>14</v>
      </c>
      <c r="AL27">
        <v>13</v>
      </c>
      <c r="AM27">
        <v>15</v>
      </c>
      <c r="AN27">
        <v>12</v>
      </c>
      <c r="AO27">
        <v>12</v>
      </c>
      <c r="AP27">
        <v>12</v>
      </c>
      <c r="AQ27">
        <v>21</v>
      </c>
      <c r="AR27">
        <v>16</v>
      </c>
      <c r="AS27">
        <v>23</v>
      </c>
      <c r="AT27">
        <v>17</v>
      </c>
      <c r="AU27">
        <v>8</v>
      </c>
      <c r="AV27">
        <v>9</v>
      </c>
      <c r="AW27">
        <v>13</v>
      </c>
      <c r="AX27">
        <v>22</v>
      </c>
      <c r="AY27">
        <v>10</v>
      </c>
      <c r="AZ27">
        <v>16</v>
      </c>
      <c r="BA27">
        <v>9</v>
      </c>
      <c r="BB27">
        <v>13</v>
      </c>
      <c r="BC27">
        <v>12</v>
      </c>
      <c r="BD27">
        <v>20</v>
      </c>
      <c r="BE27">
        <v>17</v>
      </c>
      <c r="BF27">
        <v>24</v>
      </c>
      <c r="BG27">
        <v>18</v>
      </c>
      <c r="BH27">
        <v>13</v>
      </c>
      <c r="BI27">
        <v>14</v>
      </c>
    </row>
    <row r="28" spans="1:61" x14ac:dyDescent="0.35">
      <c r="A28" s="1" t="s">
        <v>95</v>
      </c>
      <c r="B28" s="1">
        <v>3824</v>
      </c>
      <c r="C28" s="1">
        <v>2810</v>
      </c>
      <c r="D28" s="1">
        <v>2771</v>
      </c>
      <c r="E28" s="1">
        <v>2622</v>
      </c>
      <c r="F28" s="1">
        <v>5236</v>
      </c>
      <c r="G28" s="1">
        <v>3200</v>
      </c>
      <c r="H28" s="1">
        <v>4785</v>
      </c>
      <c r="I28" s="1">
        <v>4928</v>
      </c>
      <c r="J28" s="1">
        <v>4587</v>
      </c>
      <c r="K28" s="1">
        <v>4521</v>
      </c>
      <c r="L28" s="1">
        <v>4269</v>
      </c>
      <c r="M28" s="1">
        <v>4168</v>
      </c>
      <c r="N28" s="1">
        <v>4010</v>
      </c>
      <c r="O28" s="1">
        <v>3823</v>
      </c>
      <c r="P28" s="1">
        <v>3905</v>
      </c>
      <c r="Q28" s="1">
        <v>4516</v>
      </c>
      <c r="R28" s="1">
        <v>4025</v>
      </c>
      <c r="S28" s="1">
        <v>3912</v>
      </c>
      <c r="T28" s="1">
        <v>4402</v>
      </c>
      <c r="U28" s="1">
        <v>4207</v>
      </c>
      <c r="V28" s="1">
        <v>3649</v>
      </c>
      <c r="W28" s="1">
        <v>3580</v>
      </c>
      <c r="X28" s="1">
        <v>3459</v>
      </c>
      <c r="Y28" s="1">
        <v>3235</v>
      </c>
      <c r="Z28" s="1">
        <v>3118</v>
      </c>
      <c r="AA28" s="1">
        <v>2981</v>
      </c>
      <c r="AB28" s="1">
        <v>2801</v>
      </c>
      <c r="AC28" s="1">
        <v>2520</v>
      </c>
      <c r="AD28" s="1">
        <v>2688</v>
      </c>
      <c r="AE28" s="1">
        <v>2586</v>
      </c>
      <c r="AF28" s="1">
        <v>2409</v>
      </c>
      <c r="AG28" s="1">
        <v>2345</v>
      </c>
      <c r="AH28" s="1">
        <v>2111</v>
      </c>
      <c r="AI28" s="1">
        <v>2103</v>
      </c>
      <c r="AJ28" s="1">
        <v>1744</v>
      </c>
      <c r="AK28" s="1">
        <v>1703</v>
      </c>
      <c r="AL28" s="1">
        <v>1646</v>
      </c>
      <c r="AM28" s="1">
        <v>1696</v>
      </c>
      <c r="AN28" s="1">
        <v>1674</v>
      </c>
      <c r="AO28" s="1">
        <v>2718</v>
      </c>
      <c r="AP28" s="1">
        <v>2799</v>
      </c>
      <c r="AQ28" s="1">
        <v>2755</v>
      </c>
      <c r="AR28" s="1">
        <v>2737</v>
      </c>
      <c r="AS28" s="1">
        <v>2700</v>
      </c>
      <c r="AT28" s="1">
        <v>2608</v>
      </c>
      <c r="AU28" s="1">
        <v>2522</v>
      </c>
      <c r="AV28" s="1">
        <v>2368</v>
      </c>
      <c r="AW28" s="1">
        <v>2438</v>
      </c>
      <c r="AX28" s="1">
        <v>2413</v>
      </c>
      <c r="AY28" s="1">
        <v>2392</v>
      </c>
      <c r="AZ28" s="1">
        <v>2344</v>
      </c>
      <c r="BA28" s="1">
        <v>2339</v>
      </c>
      <c r="BB28" s="1">
        <v>2307</v>
      </c>
      <c r="BC28" s="1">
        <v>2323</v>
      </c>
      <c r="BD28" s="1">
        <v>2080</v>
      </c>
      <c r="BE28" s="1">
        <v>1967</v>
      </c>
      <c r="BF28" s="1">
        <v>1897</v>
      </c>
      <c r="BG28" s="1">
        <v>1831</v>
      </c>
      <c r="BH28" s="1">
        <v>1460</v>
      </c>
      <c r="BI28" s="1">
        <v>1525</v>
      </c>
    </row>
    <row r="29" spans="1:61" x14ac:dyDescent="0.35">
      <c r="A29" t="s">
        <v>80</v>
      </c>
      <c r="B29" s="1">
        <f>B26-B27-B28</f>
        <v>1635</v>
      </c>
      <c r="C29" s="1">
        <f t="shared" ref="C29:BI29" si="4">C26-C27-C28</f>
        <v>1221</v>
      </c>
      <c r="D29" s="1">
        <f t="shared" si="4"/>
        <v>1252</v>
      </c>
      <c r="E29" s="1">
        <f t="shared" si="4"/>
        <v>1314</v>
      </c>
      <c r="F29" s="1">
        <f t="shared" si="4"/>
        <v>2644</v>
      </c>
      <c r="G29" s="1">
        <f t="shared" si="4"/>
        <v>1822</v>
      </c>
      <c r="H29" s="1">
        <f t="shared" si="4"/>
        <v>2905</v>
      </c>
      <c r="I29" s="1">
        <f t="shared" si="4"/>
        <v>3014</v>
      </c>
      <c r="J29" s="1">
        <f t="shared" si="4"/>
        <v>2982</v>
      </c>
      <c r="K29" s="1">
        <f t="shared" si="4"/>
        <v>3012</v>
      </c>
      <c r="L29" s="1">
        <f t="shared" si="4"/>
        <v>3014</v>
      </c>
      <c r="M29" s="1">
        <f t="shared" si="4"/>
        <v>3310</v>
      </c>
      <c r="N29" s="1">
        <f t="shared" si="4"/>
        <v>3427</v>
      </c>
      <c r="O29" s="1">
        <f t="shared" si="4"/>
        <v>3554</v>
      </c>
      <c r="P29" s="1">
        <f t="shared" si="4"/>
        <v>3844</v>
      </c>
      <c r="Q29" s="1">
        <f t="shared" si="4"/>
        <v>4934</v>
      </c>
      <c r="R29" s="1">
        <f t="shared" si="4"/>
        <v>4962</v>
      </c>
      <c r="S29" s="1">
        <f t="shared" si="4"/>
        <v>5200</v>
      </c>
      <c r="T29" s="1">
        <f t="shared" si="4"/>
        <v>6338</v>
      </c>
      <c r="U29" s="1">
        <f t="shared" si="4"/>
        <v>6578</v>
      </c>
      <c r="V29" s="1">
        <f t="shared" si="4"/>
        <v>5896</v>
      </c>
      <c r="W29" s="1">
        <f t="shared" si="4"/>
        <v>5934</v>
      </c>
      <c r="X29" s="1">
        <f t="shared" si="4"/>
        <v>6010</v>
      </c>
      <c r="Y29" s="1">
        <f t="shared" si="4"/>
        <v>6173</v>
      </c>
      <c r="Z29" s="1">
        <f t="shared" si="4"/>
        <v>6123</v>
      </c>
      <c r="AA29" s="1">
        <f t="shared" si="4"/>
        <v>6152</v>
      </c>
      <c r="AB29" s="1">
        <f t="shared" si="4"/>
        <v>6050</v>
      </c>
      <c r="AC29" s="1">
        <f t="shared" si="4"/>
        <v>5696</v>
      </c>
      <c r="AD29" s="1">
        <f t="shared" si="4"/>
        <v>6049</v>
      </c>
      <c r="AE29" s="1">
        <f t="shared" si="4"/>
        <v>5828</v>
      </c>
      <c r="AF29" s="1">
        <f t="shared" si="4"/>
        <v>5688</v>
      </c>
      <c r="AG29" s="1">
        <f t="shared" si="4"/>
        <v>5586</v>
      </c>
      <c r="AH29" s="1">
        <f t="shared" si="4"/>
        <v>5346</v>
      </c>
      <c r="AI29" s="1">
        <f t="shared" si="4"/>
        <v>5191</v>
      </c>
      <c r="AJ29" s="1">
        <f t="shared" si="4"/>
        <v>4301</v>
      </c>
      <c r="AK29" s="1">
        <f t="shared" si="4"/>
        <v>4320</v>
      </c>
      <c r="AL29" s="1">
        <f t="shared" si="4"/>
        <v>4191</v>
      </c>
      <c r="AM29" s="1">
        <f t="shared" si="4"/>
        <v>4006</v>
      </c>
      <c r="AN29" s="1">
        <f t="shared" si="4"/>
        <v>4006</v>
      </c>
      <c r="AO29" s="1">
        <f t="shared" si="4"/>
        <v>6669</v>
      </c>
      <c r="AP29" s="1">
        <f t="shared" si="4"/>
        <v>6384</v>
      </c>
      <c r="AQ29" s="1">
        <f t="shared" si="4"/>
        <v>6267</v>
      </c>
      <c r="AR29" s="1">
        <f t="shared" si="4"/>
        <v>5899</v>
      </c>
      <c r="AS29" s="1">
        <f t="shared" si="4"/>
        <v>5768</v>
      </c>
      <c r="AT29" s="1">
        <f t="shared" si="4"/>
        <v>5468</v>
      </c>
      <c r="AU29" s="1">
        <f t="shared" si="4"/>
        <v>5498</v>
      </c>
      <c r="AV29" s="1">
        <f t="shared" si="4"/>
        <v>5410</v>
      </c>
      <c r="AW29" s="1">
        <f t="shared" si="4"/>
        <v>5485</v>
      </c>
      <c r="AX29" s="1">
        <f t="shared" si="4"/>
        <v>5420</v>
      </c>
      <c r="AY29" s="1">
        <f t="shared" si="4"/>
        <v>5239</v>
      </c>
      <c r="AZ29" s="1">
        <f t="shared" si="4"/>
        <v>4973</v>
      </c>
      <c r="BA29" s="1">
        <f t="shared" si="4"/>
        <v>4802</v>
      </c>
      <c r="BB29" s="1">
        <f t="shared" si="4"/>
        <v>4701</v>
      </c>
      <c r="BC29" s="1">
        <f t="shared" si="4"/>
        <v>4605</v>
      </c>
      <c r="BD29" s="1">
        <f t="shared" si="4"/>
        <v>4243</v>
      </c>
      <c r="BE29" s="1">
        <f t="shared" si="4"/>
        <v>4429</v>
      </c>
      <c r="BF29" s="1">
        <f t="shared" si="4"/>
        <v>4151</v>
      </c>
      <c r="BG29" s="1">
        <f t="shared" si="4"/>
        <v>4223</v>
      </c>
      <c r="BH29" s="1">
        <f t="shared" si="4"/>
        <v>3518</v>
      </c>
      <c r="BI29" s="1">
        <f t="shared" si="4"/>
        <v>3508</v>
      </c>
    </row>
    <row r="30" spans="1:61" x14ac:dyDescent="0.35">
      <c r="A30" s="1" t="s">
        <v>65</v>
      </c>
      <c r="B30">
        <v>118</v>
      </c>
      <c r="C30">
        <v>100</v>
      </c>
      <c r="D30">
        <v>80</v>
      </c>
      <c r="E30">
        <v>77</v>
      </c>
      <c r="F30">
        <v>160</v>
      </c>
      <c r="G30">
        <v>91</v>
      </c>
      <c r="H30">
        <v>144</v>
      </c>
      <c r="I30">
        <v>150</v>
      </c>
      <c r="J30">
        <v>157</v>
      </c>
      <c r="K30">
        <v>232</v>
      </c>
      <c r="L30">
        <v>197</v>
      </c>
      <c r="M30">
        <v>169</v>
      </c>
      <c r="N30">
        <v>183</v>
      </c>
      <c r="O30">
        <v>335</v>
      </c>
      <c r="P30">
        <v>294</v>
      </c>
      <c r="Q30">
        <v>363</v>
      </c>
      <c r="R30">
        <v>292</v>
      </c>
      <c r="S30">
        <v>299</v>
      </c>
      <c r="T30">
        <v>375</v>
      </c>
      <c r="U30">
        <v>429</v>
      </c>
      <c r="V30" s="1">
        <v>459</v>
      </c>
      <c r="W30" s="1">
        <v>497</v>
      </c>
      <c r="X30">
        <v>425</v>
      </c>
      <c r="Y30">
        <v>395</v>
      </c>
      <c r="Z30">
        <v>390</v>
      </c>
      <c r="AA30">
        <v>337</v>
      </c>
      <c r="AB30">
        <v>267</v>
      </c>
      <c r="AC30">
        <v>225</v>
      </c>
      <c r="AD30">
        <v>294</v>
      </c>
      <c r="AE30">
        <v>305</v>
      </c>
      <c r="AF30">
        <v>346</v>
      </c>
      <c r="AG30">
        <v>314</v>
      </c>
      <c r="AH30">
        <v>271</v>
      </c>
      <c r="AI30">
        <v>236</v>
      </c>
      <c r="AJ30">
        <v>164</v>
      </c>
      <c r="AK30">
        <v>152</v>
      </c>
      <c r="AL30">
        <v>156</v>
      </c>
      <c r="AM30">
        <v>154</v>
      </c>
      <c r="AN30">
        <v>129</v>
      </c>
      <c r="AO30">
        <v>229</v>
      </c>
      <c r="AP30">
        <v>274</v>
      </c>
      <c r="AQ30">
        <v>291</v>
      </c>
      <c r="AR30">
        <v>243</v>
      </c>
      <c r="AS30">
        <v>196</v>
      </c>
      <c r="AT30">
        <v>190</v>
      </c>
      <c r="AU30">
        <v>175</v>
      </c>
      <c r="AV30">
        <v>197</v>
      </c>
      <c r="AW30">
        <v>334</v>
      </c>
      <c r="AX30">
        <v>330</v>
      </c>
      <c r="AY30">
        <v>341</v>
      </c>
      <c r="AZ30">
        <v>275</v>
      </c>
      <c r="BA30">
        <v>249</v>
      </c>
      <c r="BB30">
        <v>224</v>
      </c>
      <c r="BC30">
        <v>163</v>
      </c>
      <c r="BD30">
        <v>151</v>
      </c>
      <c r="BE30">
        <v>126</v>
      </c>
      <c r="BF30">
        <v>109</v>
      </c>
      <c r="BG30">
        <v>131</v>
      </c>
      <c r="BH30">
        <v>126</v>
      </c>
      <c r="BI30">
        <v>133</v>
      </c>
    </row>
    <row r="31" spans="1:61" x14ac:dyDescent="0.35">
      <c r="A31" s="1" t="s">
        <v>11</v>
      </c>
      <c r="B31" s="1">
        <f>B32+B33</f>
        <v>1517</v>
      </c>
      <c r="C31" s="1">
        <f t="shared" ref="C31:BI31" si="5">C32+C33</f>
        <v>1121</v>
      </c>
      <c r="D31" s="1">
        <f t="shared" si="5"/>
        <v>1172</v>
      </c>
      <c r="E31" s="1">
        <f t="shared" si="5"/>
        <v>1237</v>
      </c>
      <c r="F31" s="1">
        <f t="shared" si="5"/>
        <v>2484</v>
      </c>
      <c r="G31" s="1">
        <f t="shared" si="5"/>
        <v>1731</v>
      </c>
      <c r="H31" s="1">
        <f t="shared" si="5"/>
        <v>2761</v>
      </c>
      <c r="I31" s="1">
        <f t="shared" si="5"/>
        <v>2864</v>
      </c>
      <c r="J31" s="1">
        <f t="shared" si="5"/>
        <v>2825</v>
      </c>
      <c r="K31" s="1">
        <f t="shared" si="5"/>
        <v>2780</v>
      </c>
      <c r="L31" s="1">
        <f t="shared" si="5"/>
        <v>2817</v>
      </c>
      <c r="M31" s="1">
        <f t="shared" si="5"/>
        <v>3141</v>
      </c>
      <c r="N31" s="1">
        <f t="shared" si="5"/>
        <v>3244</v>
      </c>
      <c r="O31" s="1">
        <f t="shared" si="5"/>
        <v>3219</v>
      </c>
      <c r="P31" s="1">
        <f t="shared" si="5"/>
        <v>3550</v>
      </c>
      <c r="Q31" s="1">
        <f t="shared" si="5"/>
        <v>4571</v>
      </c>
      <c r="R31" s="1">
        <f t="shared" si="5"/>
        <v>4670</v>
      </c>
      <c r="S31" s="1">
        <f t="shared" si="5"/>
        <v>4901</v>
      </c>
      <c r="T31" s="1">
        <f t="shared" si="5"/>
        <v>5963</v>
      </c>
      <c r="U31" s="1">
        <f t="shared" si="5"/>
        <v>6149</v>
      </c>
      <c r="V31" s="1">
        <f t="shared" si="5"/>
        <v>5437</v>
      </c>
      <c r="W31" s="1">
        <f t="shared" si="5"/>
        <v>5437</v>
      </c>
      <c r="X31" s="1">
        <f t="shared" si="5"/>
        <v>5585</v>
      </c>
      <c r="Y31" s="1">
        <f t="shared" si="5"/>
        <v>5778</v>
      </c>
      <c r="Z31" s="1">
        <f t="shared" si="5"/>
        <v>5733</v>
      </c>
      <c r="AA31" s="1">
        <f t="shared" si="5"/>
        <v>5815</v>
      </c>
      <c r="AB31" s="1">
        <f t="shared" si="5"/>
        <v>5783</v>
      </c>
      <c r="AC31" s="1">
        <f t="shared" si="5"/>
        <v>5471</v>
      </c>
      <c r="AD31" s="1">
        <f t="shared" si="5"/>
        <v>5755</v>
      </c>
      <c r="AE31" s="1">
        <f t="shared" si="5"/>
        <v>5523</v>
      </c>
      <c r="AF31" s="1">
        <f t="shared" si="5"/>
        <v>5342</v>
      </c>
      <c r="AG31" s="1">
        <f t="shared" si="5"/>
        <v>5272</v>
      </c>
      <c r="AH31" s="1">
        <f t="shared" si="5"/>
        <v>5075</v>
      </c>
      <c r="AI31" s="1">
        <f t="shared" si="5"/>
        <v>4955</v>
      </c>
      <c r="AJ31" s="1">
        <f t="shared" si="5"/>
        <v>4137</v>
      </c>
      <c r="AK31" s="1">
        <f t="shared" si="5"/>
        <v>4168</v>
      </c>
      <c r="AL31" s="1">
        <f t="shared" si="5"/>
        <v>4035</v>
      </c>
      <c r="AM31" s="1">
        <f t="shared" si="5"/>
        <v>3852</v>
      </c>
      <c r="AN31" s="1">
        <f t="shared" si="5"/>
        <v>3877</v>
      </c>
      <c r="AO31" s="1">
        <f t="shared" si="5"/>
        <v>6440</v>
      </c>
      <c r="AP31" s="1">
        <f t="shared" si="5"/>
        <v>6110</v>
      </c>
      <c r="AQ31" s="1">
        <f t="shared" si="5"/>
        <v>5976</v>
      </c>
      <c r="AR31" s="1">
        <f t="shared" si="5"/>
        <v>5656</v>
      </c>
      <c r="AS31" s="1">
        <f t="shared" si="5"/>
        <v>5572</v>
      </c>
      <c r="AT31" s="1">
        <f t="shared" si="5"/>
        <v>5278</v>
      </c>
      <c r="AU31" s="1">
        <f t="shared" si="5"/>
        <v>5323</v>
      </c>
      <c r="AV31" s="1">
        <f t="shared" si="5"/>
        <v>5213</v>
      </c>
      <c r="AW31" s="1">
        <f t="shared" si="5"/>
        <v>5151</v>
      </c>
      <c r="AX31" s="1">
        <f t="shared" si="5"/>
        <v>5090</v>
      </c>
      <c r="AY31" s="1">
        <f t="shared" si="5"/>
        <v>4898</v>
      </c>
      <c r="AZ31" s="1">
        <f t="shared" si="5"/>
        <v>4698</v>
      </c>
      <c r="BA31" s="1">
        <f t="shared" si="5"/>
        <v>4553</v>
      </c>
      <c r="BB31" s="1">
        <f t="shared" si="5"/>
        <v>4477</v>
      </c>
      <c r="BC31" s="1">
        <f t="shared" si="5"/>
        <v>4442</v>
      </c>
      <c r="BD31" s="1">
        <f t="shared" si="5"/>
        <v>4092</v>
      </c>
      <c r="BE31" s="1">
        <f t="shared" si="5"/>
        <v>4303</v>
      </c>
      <c r="BF31" s="1">
        <f t="shared" si="5"/>
        <v>4042</v>
      </c>
      <c r="BG31" s="1">
        <f t="shared" si="5"/>
        <v>4092</v>
      </c>
      <c r="BH31" s="1">
        <f t="shared" si="5"/>
        <v>3392</v>
      </c>
      <c r="BI31" s="1">
        <f t="shared" si="5"/>
        <v>3375</v>
      </c>
    </row>
    <row r="32" spans="1:61" x14ac:dyDescent="0.35">
      <c r="A32" s="1" t="s">
        <v>12</v>
      </c>
      <c r="B32">
        <v>97</v>
      </c>
      <c r="C32">
        <v>85</v>
      </c>
      <c r="D32">
        <v>78</v>
      </c>
      <c r="E32">
        <v>94</v>
      </c>
      <c r="F32">
        <v>205</v>
      </c>
      <c r="G32">
        <v>143</v>
      </c>
      <c r="H32">
        <v>204</v>
      </c>
      <c r="I32">
        <v>237</v>
      </c>
      <c r="J32">
        <v>245</v>
      </c>
      <c r="K32">
        <v>282</v>
      </c>
      <c r="L32">
        <v>297</v>
      </c>
      <c r="M32">
        <v>348</v>
      </c>
      <c r="N32">
        <v>376</v>
      </c>
      <c r="O32">
        <v>360</v>
      </c>
      <c r="P32">
        <v>384</v>
      </c>
      <c r="Q32">
        <v>456</v>
      </c>
      <c r="R32">
        <v>444</v>
      </c>
      <c r="S32">
        <v>439</v>
      </c>
      <c r="T32">
        <v>504</v>
      </c>
      <c r="U32">
        <v>486</v>
      </c>
      <c r="V32">
        <v>437</v>
      </c>
      <c r="W32">
        <v>447</v>
      </c>
      <c r="X32">
        <v>447</v>
      </c>
      <c r="Y32">
        <v>389</v>
      </c>
      <c r="Z32">
        <v>380</v>
      </c>
      <c r="AA32">
        <v>374</v>
      </c>
      <c r="AB32">
        <v>331</v>
      </c>
      <c r="AC32">
        <v>310</v>
      </c>
      <c r="AD32">
        <v>351</v>
      </c>
      <c r="AE32">
        <v>304</v>
      </c>
      <c r="AF32">
        <v>307</v>
      </c>
      <c r="AG32">
        <v>341</v>
      </c>
      <c r="AH32">
        <v>299</v>
      </c>
      <c r="AI32">
        <v>327</v>
      </c>
      <c r="AJ32">
        <v>272</v>
      </c>
      <c r="AK32">
        <v>294</v>
      </c>
      <c r="AL32">
        <v>281</v>
      </c>
      <c r="AM32">
        <v>289</v>
      </c>
      <c r="AN32">
        <v>292</v>
      </c>
      <c r="AO32">
        <v>489</v>
      </c>
      <c r="AP32">
        <v>531</v>
      </c>
      <c r="AQ32">
        <v>486</v>
      </c>
      <c r="AR32">
        <v>475</v>
      </c>
      <c r="AS32">
        <v>497</v>
      </c>
      <c r="AT32">
        <v>454</v>
      </c>
      <c r="AU32">
        <v>474</v>
      </c>
      <c r="AV32">
        <v>462</v>
      </c>
      <c r="AW32">
        <v>525</v>
      </c>
      <c r="AX32">
        <v>482</v>
      </c>
      <c r="AY32">
        <v>465</v>
      </c>
      <c r="AZ32">
        <v>429</v>
      </c>
      <c r="BA32">
        <v>461</v>
      </c>
      <c r="BB32">
        <v>468</v>
      </c>
      <c r="BC32">
        <v>452</v>
      </c>
      <c r="BD32">
        <v>389</v>
      </c>
      <c r="BE32">
        <v>384</v>
      </c>
      <c r="BF32">
        <v>406</v>
      </c>
      <c r="BG32">
        <v>403</v>
      </c>
      <c r="BH32">
        <v>311</v>
      </c>
      <c r="BI32">
        <v>297</v>
      </c>
    </row>
    <row r="33" spans="1:67" x14ac:dyDescent="0.35">
      <c r="A33" s="1" t="s">
        <v>67</v>
      </c>
      <c r="B33" s="1">
        <v>1420</v>
      </c>
      <c r="C33" s="1">
        <v>1036</v>
      </c>
      <c r="D33" s="1">
        <v>1094</v>
      </c>
      <c r="E33" s="1">
        <v>1143</v>
      </c>
      <c r="F33" s="1">
        <v>2279</v>
      </c>
      <c r="G33" s="1">
        <v>1588</v>
      </c>
      <c r="H33" s="1">
        <v>2557</v>
      </c>
      <c r="I33" s="1">
        <v>2627</v>
      </c>
      <c r="J33" s="1">
        <v>2580</v>
      </c>
      <c r="K33" s="1">
        <v>2498</v>
      </c>
      <c r="L33" s="1">
        <v>2520</v>
      </c>
      <c r="M33" s="1">
        <v>2793</v>
      </c>
      <c r="N33" s="1">
        <v>2868</v>
      </c>
      <c r="O33" s="1">
        <v>2859</v>
      </c>
      <c r="P33" s="1">
        <v>3166</v>
      </c>
      <c r="Q33" s="1">
        <v>4115</v>
      </c>
      <c r="R33" s="1">
        <v>4226</v>
      </c>
      <c r="S33" s="1">
        <v>4462</v>
      </c>
      <c r="T33" s="1">
        <v>5459</v>
      </c>
      <c r="U33" s="1">
        <v>5663</v>
      </c>
      <c r="V33" s="1">
        <v>5000</v>
      </c>
      <c r="W33" s="1">
        <v>4990</v>
      </c>
      <c r="X33" s="1">
        <v>5138</v>
      </c>
      <c r="Y33" s="1">
        <v>5389</v>
      </c>
      <c r="Z33" s="1">
        <v>5353</v>
      </c>
      <c r="AA33" s="1">
        <v>5441</v>
      </c>
      <c r="AB33" s="1">
        <v>5452</v>
      </c>
      <c r="AC33" s="1">
        <v>5161</v>
      </c>
      <c r="AD33" s="1">
        <v>5404</v>
      </c>
      <c r="AE33" s="1">
        <v>5219</v>
      </c>
      <c r="AF33" s="1">
        <v>5035</v>
      </c>
      <c r="AG33" s="1">
        <v>4931</v>
      </c>
      <c r="AH33" s="1">
        <v>4776</v>
      </c>
      <c r="AI33" s="1">
        <v>4628</v>
      </c>
      <c r="AJ33" s="1">
        <v>3865</v>
      </c>
      <c r="AK33" s="1">
        <v>3874</v>
      </c>
      <c r="AL33" s="1">
        <v>3754</v>
      </c>
      <c r="AM33" s="1">
        <v>3563</v>
      </c>
      <c r="AN33" s="1">
        <v>3585</v>
      </c>
      <c r="AO33" s="1">
        <v>5951</v>
      </c>
      <c r="AP33" s="1">
        <v>5579</v>
      </c>
      <c r="AQ33" s="1">
        <v>5490</v>
      </c>
      <c r="AR33" s="1">
        <v>5181</v>
      </c>
      <c r="AS33" s="1">
        <v>5075</v>
      </c>
      <c r="AT33" s="1">
        <v>4824</v>
      </c>
      <c r="AU33" s="1">
        <v>4849</v>
      </c>
      <c r="AV33" s="1">
        <v>4751</v>
      </c>
      <c r="AW33" s="1">
        <v>4626</v>
      </c>
      <c r="AX33" s="1">
        <v>4608</v>
      </c>
      <c r="AY33" s="1">
        <v>4433</v>
      </c>
      <c r="AZ33" s="1">
        <v>4269</v>
      </c>
      <c r="BA33" s="1">
        <v>4092</v>
      </c>
      <c r="BB33" s="1">
        <v>4009</v>
      </c>
      <c r="BC33" s="1">
        <v>3990</v>
      </c>
      <c r="BD33" s="1">
        <v>3703</v>
      </c>
      <c r="BE33" s="1">
        <v>3919</v>
      </c>
      <c r="BF33" s="1">
        <v>3636</v>
      </c>
      <c r="BG33" s="1">
        <v>3689</v>
      </c>
      <c r="BH33" s="1">
        <v>3081</v>
      </c>
      <c r="BI33" s="1">
        <v>3078</v>
      </c>
    </row>
    <row r="35" spans="1:67" x14ac:dyDescent="0.35">
      <c r="A35" t="s">
        <v>74</v>
      </c>
      <c r="B35" s="1"/>
      <c r="C35" s="1"/>
      <c r="D35" s="1"/>
      <c r="E35" s="1"/>
      <c r="F35" s="1"/>
      <c r="G35" s="1"/>
      <c r="H35" s="1"/>
      <c r="I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67" x14ac:dyDescent="0.35">
      <c r="A36" t="s">
        <v>81</v>
      </c>
      <c r="B36" s="1"/>
      <c r="C36" s="1"/>
      <c r="D36" s="1"/>
      <c r="E36" s="1"/>
      <c r="F36" s="1"/>
      <c r="G36" s="1"/>
      <c r="H36" s="1"/>
      <c r="I36" s="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6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67" x14ac:dyDescent="0.35">
      <c r="A38" s="1" t="s">
        <v>97</v>
      </c>
      <c r="B38">
        <v>1962</v>
      </c>
      <c r="C38">
        <v>1963</v>
      </c>
      <c r="D38">
        <v>1964</v>
      </c>
      <c r="E38">
        <v>1965</v>
      </c>
      <c r="F38">
        <v>1966</v>
      </c>
      <c r="G38">
        <v>1967</v>
      </c>
      <c r="H38">
        <v>1968</v>
      </c>
      <c r="I38">
        <v>1969</v>
      </c>
      <c r="J38">
        <v>1970</v>
      </c>
      <c r="K38">
        <v>1971</v>
      </c>
      <c r="L38">
        <v>1972</v>
      </c>
      <c r="M38">
        <v>1973</v>
      </c>
      <c r="N38">
        <v>1974</v>
      </c>
      <c r="O38">
        <v>1975</v>
      </c>
      <c r="P38">
        <v>1976</v>
      </c>
      <c r="Q38">
        <v>1977</v>
      </c>
      <c r="R38">
        <v>1978</v>
      </c>
      <c r="S38">
        <v>1979</v>
      </c>
      <c r="T38">
        <v>1980</v>
      </c>
      <c r="U38">
        <v>1981</v>
      </c>
      <c r="V38">
        <v>1982</v>
      </c>
      <c r="W38">
        <v>1983</v>
      </c>
      <c r="X38">
        <v>1984</v>
      </c>
      <c r="Y38">
        <v>1985</v>
      </c>
      <c r="Z38">
        <v>1986</v>
      </c>
      <c r="AA38">
        <v>1987</v>
      </c>
      <c r="AB38">
        <v>1988</v>
      </c>
      <c r="AC38">
        <v>1989</v>
      </c>
      <c r="AD38">
        <v>1990</v>
      </c>
      <c r="AE38">
        <v>1991</v>
      </c>
      <c r="AF38">
        <v>1992</v>
      </c>
      <c r="AG38">
        <v>1993</v>
      </c>
      <c r="AH38">
        <v>1994</v>
      </c>
      <c r="AI38">
        <v>1995</v>
      </c>
      <c r="AJ38">
        <v>1996</v>
      </c>
      <c r="AK38">
        <v>1997</v>
      </c>
      <c r="AL38">
        <v>1998</v>
      </c>
      <c r="AM38">
        <v>1999</v>
      </c>
      <c r="AN38">
        <v>2000</v>
      </c>
      <c r="AO38">
        <v>2001</v>
      </c>
      <c r="AP38">
        <v>2002</v>
      </c>
      <c r="AQ38">
        <v>2003</v>
      </c>
      <c r="AR38">
        <v>2004</v>
      </c>
      <c r="AS38">
        <v>2005</v>
      </c>
      <c r="AT38">
        <v>2006</v>
      </c>
      <c r="AU38">
        <v>2007</v>
      </c>
      <c r="AV38">
        <v>2008</v>
      </c>
      <c r="AW38">
        <v>2009</v>
      </c>
      <c r="AX38">
        <v>2010</v>
      </c>
      <c r="AY38">
        <v>2011</v>
      </c>
      <c r="AZ38">
        <v>2012</v>
      </c>
      <c r="BA38">
        <v>2013</v>
      </c>
      <c r="BB38">
        <v>2014</v>
      </c>
      <c r="BC38">
        <v>2015</v>
      </c>
      <c r="BD38">
        <v>2016</v>
      </c>
      <c r="BE38">
        <v>2017</v>
      </c>
      <c r="BF38">
        <v>2018</v>
      </c>
      <c r="BG38">
        <v>2019</v>
      </c>
      <c r="BH38">
        <v>2020</v>
      </c>
      <c r="BI38">
        <v>2021</v>
      </c>
    </row>
    <row r="39" spans="1:67" x14ac:dyDescent="0.35">
      <c r="A39" s="1" t="s">
        <v>96</v>
      </c>
      <c r="B39" s="10">
        <f t="shared" ref="B39:AG39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0">
        <f t="shared" si="6"/>
        <v>1</v>
      </c>
      <c r="J39" s="10">
        <f t="shared" si="6"/>
        <v>1</v>
      </c>
      <c r="K39" s="10">
        <f t="shared" si="6"/>
        <v>1</v>
      </c>
      <c r="L39" s="10">
        <f t="shared" si="6"/>
        <v>1</v>
      </c>
      <c r="M39" s="10">
        <f t="shared" si="6"/>
        <v>1</v>
      </c>
      <c r="N39" s="10">
        <f t="shared" si="6"/>
        <v>1</v>
      </c>
      <c r="O39" s="10">
        <f t="shared" si="6"/>
        <v>1</v>
      </c>
      <c r="P39" s="10">
        <f t="shared" si="6"/>
        <v>1</v>
      </c>
      <c r="Q39" s="10">
        <f t="shared" si="6"/>
        <v>1</v>
      </c>
      <c r="R39" s="10">
        <f t="shared" si="6"/>
        <v>1</v>
      </c>
      <c r="S39" s="10">
        <f t="shared" si="6"/>
        <v>1</v>
      </c>
      <c r="T39" s="10">
        <f t="shared" si="6"/>
        <v>1</v>
      </c>
      <c r="U39" s="10">
        <f t="shared" si="6"/>
        <v>1</v>
      </c>
      <c r="V39" s="10">
        <f t="shared" si="6"/>
        <v>1</v>
      </c>
      <c r="W39" s="10">
        <f t="shared" si="6"/>
        <v>1</v>
      </c>
      <c r="X39" s="10">
        <f t="shared" si="6"/>
        <v>1</v>
      </c>
      <c r="Y39" s="10">
        <f t="shared" si="6"/>
        <v>1</v>
      </c>
      <c r="Z39" s="10">
        <f t="shared" si="6"/>
        <v>1</v>
      </c>
      <c r="AA39" s="10">
        <f t="shared" si="6"/>
        <v>1</v>
      </c>
      <c r="AB39" s="10">
        <f t="shared" si="6"/>
        <v>1</v>
      </c>
      <c r="AC39" s="10">
        <f t="shared" si="6"/>
        <v>1</v>
      </c>
      <c r="AD39" s="10">
        <f t="shared" si="6"/>
        <v>1</v>
      </c>
      <c r="AE39" s="10">
        <f t="shared" si="6"/>
        <v>1</v>
      </c>
      <c r="AF39" s="10">
        <f t="shared" si="6"/>
        <v>1</v>
      </c>
      <c r="AG39" s="10">
        <f t="shared" si="6"/>
        <v>1</v>
      </c>
      <c r="AH39" s="10">
        <f t="shared" ref="AH39:BI39" si="7">AH6/AH$6</f>
        <v>1</v>
      </c>
      <c r="AI39" s="10">
        <f t="shared" si="7"/>
        <v>1</v>
      </c>
      <c r="AJ39" s="10">
        <f t="shared" si="7"/>
        <v>1</v>
      </c>
      <c r="AK39" s="10">
        <f t="shared" si="7"/>
        <v>1</v>
      </c>
      <c r="AL39" s="10">
        <f t="shared" si="7"/>
        <v>1</v>
      </c>
      <c r="AM39" s="10">
        <f t="shared" si="7"/>
        <v>1</v>
      </c>
      <c r="AN39" s="10">
        <f t="shared" si="7"/>
        <v>1</v>
      </c>
      <c r="AO39" s="10">
        <f t="shared" si="7"/>
        <v>1</v>
      </c>
      <c r="AP39" s="10">
        <f t="shared" si="7"/>
        <v>1</v>
      </c>
      <c r="AQ39" s="10">
        <f t="shared" si="7"/>
        <v>1</v>
      </c>
      <c r="AR39" s="10">
        <f t="shared" si="7"/>
        <v>1</v>
      </c>
      <c r="AS39" s="10">
        <f t="shared" si="7"/>
        <v>1</v>
      </c>
      <c r="AT39" s="10">
        <f t="shared" si="7"/>
        <v>1</v>
      </c>
      <c r="AU39" s="10">
        <f t="shared" si="7"/>
        <v>1</v>
      </c>
      <c r="AV39" s="10">
        <f t="shared" si="7"/>
        <v>1</v>
      </c>
      <c r="AW39" s="10">
        <f t="shared" si="7"/>
        <v>1</v>
      </c>
      <c r="AX39" s="10">
        <f t="shared" si="7"/>
        <v>1</v>
      </c>
      <c r="AY39" s="10">
        <f t="shared" si="7"/>
        <v>1</v>
      </c>
      <c r="AZ39" s="10">
        <f t="shared" si="7"/>
        <v>1</v>
      </c>
      <c r="BA39" s="10">
        <f t="shared" si="7"/>
        <v>1</v>
      </c>
      <c r="BB39" s="10">
        <f t="shared" si="7"/>
        <v>1</v>
      </c>
      <c r="BC39" s="10">
        <f t="shared" si="7"/>
        <v>1</v>
      </c>
      <c r="BD39" s="10">
        <f t="shared" si="7"/>
        <v>1</v>
      </c>
      <c r="BE39" s="10">
        <f t="shared" si="7"/>
        <v>1</v>
      </c>
      <c r="BF39" s="10">
        <f t="shared" si="7"/>
        <v>1</v>
      </c>
      <c r="BG39" s="10">
        <f t="shared" si="7"/>
        <v>1</v>
      </c>
      <c r="BH39" s="10">
        <f t="shared" si="7"/>
        <v>1</v>
      </c>
      <c r="BI39" s="10">
        <f t="shared" si="7"/>
        <v>1</v>
      </c>
      <c r="BJ39" s="1"/>
      <c r="BK39" s="1"/>
      <c r="BL39" s="1"/>
      <c r="BM39" s="1"/>
    </row>
    <row r="40" spans="1:67" x14ac:dyDescent="0.35">
      <c r="A40" s="1" t="s">
        <v>94</v>
      </c>
      <c r="B40" s="10">
        <f t="shared" ref="B40:AG40" si="8">B7/B$6</f>
        <v>1.96538574361983E-2</v>
      </c>
      <c r="C40" s="10">
        <f t="shared" si="8"/>
        <v>1.5045532532664644E-2</v>
      </c>
      <c r="D40" s="10">
        <f t="shared" si="8"/>
        <v>1.9475357710651828E-2</v>
      </c>
      <c r="E40" s="10">
        <f t="shared" si="8"/>
        <v>1.7541492376197544E-2</v>
      </c>
      <c r="F40" s="10">
        <f t="shared" si="8"/>
        <v>1.8725339396776567E-2</v>
      </c>
      <c r="G40" s="10">
        <f t="shared" si="8"/>
        <v>1.477627471383975E-2</v>
      </c>
      <c r="H40" s="10">
        <f t="shared" si="8"/>
        <v>1.5107814860596072E-2</v>
      </c>
      <c r="I40" s="10">
        <f t="shared" si="8"/>
        <v>1.5798828253571193E-2</v>
      </c>
      <c r="J40" s="10">
        <f t="shared" si="8"/>
        <v>1.6212131620526208E-2</v>
      </c>
      <c r="K40" s="10">
        <f t="shared" si="8"/>
        <v>1.623196448390677E-2</v>
      </c>
      <c r="L40" s="10">
        <f t="shared" si="8"/>
        <v>1.8640584024381599E-2</v>
      </c>
      <c r="M40" s="10">
        <f t="shared" si="8"/>
        <v>1.6166919994472846E-2</v>
      </c>
      <c r="N40" s="10">
        <f t="shared" si="8"/>
        <v>1.6504178272980501E-2</v>
      </c>
      <c r="O40" s="10">
        <f t="shared" si="8"/>
        <v>1.5881939564300774E-2</v>
      </c>
      <c r="P40" s="10">
        <f t="shared" si="8"/>
        <v>1.4193893947509374E-2</v>
      </c>
      <c r="Q40" s="10">
        <f t="shared" si="8"/>
        <v>1.7555409260478386E-2</v>
      </c>
      <c r="R40" s="10">
        <f t="shared" si="8"/>
        <v>1.6614924686673565E-2</v>
      </c>
      <c r="S40" s="10">
        <f t="shared" si="8"/>
        <v>1.5067633125963129E-2</v>
      </c>
      <c r="T40" s="10">
        <f t="shared" si="8"/>
        <v>1.6337973704563032E-2</v>
      </c>
      <c r="U40" s="10">
        <f t="shared" si="8"/>
        <v>1.4608361364728496E-2</v>
      </c>
      <c r="V40" s="10">
        <f t="shared" si="8"/>
        <v>1.6497670594683475E-2</v>
      </c>
      <c r="W40" s="10">
        <f t="shared" si="8"/>
        <v>1.7127071823204418E-2</v>
      </c>
      <c r="X40" s="10">
        <f t="shared" si="8"/>
        <v>1.5477643403972041E-2</v>
      </c>
      <c r="Y40" s="10">
        <f t="shared" si="8"/>
        <v>1.4671295777802665E-2</v>
      </c>
      <c r="Z40" s="10">
        <f t="shared" si="8"/>
        <v>1.7009539133432939E-2</v>
      </c>
      <c r="AA40" s="10">
        <f t="shared" si="8"/>
        <v>1.6669580929066855E-2</v>
      </c>
      <c r="AB40" s="10">
        <f t="shared" si="8"/>
        <v>1.7342437609523233E-2</v>
      </c>
      <c r="AC40" s="10">
        <f t="shared" si="8"/>
        <v>1.8147398655264706E-2</v>
      </c>
      <c r="AD40" s="10">
        <f t="shared" si="8"/>
        <v>1.7749662203660484E-2</v>
      </c>
      <c r="AE40" s="10">
        <f t="shared" si="8"/>
        <v>1.7820903094875697E-2</v>
      </c>
      <c r="AF40" s="10">
        <f t="shared" si="8"/>
        <v>1.7107001321003963E-2</v>
      </c>
      <c r="AG40" s="10">
        <f t="shared" si="8"/>
        <v>1.6552935612458616E-2</v>
      </c>
      <c r="AH40" s="10">
        <f t="shared" ref="AH40:BI40" si="9">AH7/AH$6</f>
        <v>1.6787953022552059E-2</v>
      </c>
      <c r="AI40" s="10">
        <f t="shared" si="9"/>
        <v>1.7853174309208089E-2</v>
      </c>
      <c r="AJ40" s="10">
        <f t="shared" si="9"/>
        <v>1.6847922980923517E-2</v>
      </c>
      <c r="AK40" s="10">
        <f t="shared" si="9"/>
        <v>1.6544446431765336E-2</v>
      </c>
      <c r="AL40" s="10">
        <f t="shared" si="9"/>
        <v>1.4262053735737946E-2</v>
      </c>
      <c r="AM40" s="10">
        <f t="shared" si="9"/>
        <v>1.2902001707617874E-2</v>
      </c>
      <c r="AN40" s="10">
        <f t="shared" si="9"/>
        <v>1.3867781155015198E-2</v>
      </c>
      <c r="AO40" s="10">
        <f t="shared" si="9"/>
        <v>1.3101696871753435E-2</v>
      </c>
      <c r="AP40" s="10">
        <f t="shared" si="9"/>
        <v>1.269125845095481E-2</v>
      </c>
      <c r="AQ40" s="10">
        <f t="shared" si="9"/>
        <v>1.2935203094777564E-2</v>
      </c>
      <c r="AR40" s="10">
        <f t="shared" si="9"/>
        <v>1.3932471444709426E-2</v>
      </c>
      <c r="AS40" s="10">
        <f t="shared" si="9"/>
        <v>1.4482537648189683E-2</v>
      </c>
      <c r="AT40" s="10">
        <f t="shared" si="9"/>
        <v>1.5975935828877005E-2</v>
      </c>
      <c r="AU40" s="10">
        <f t="shared" si="9"/>
        <v>1.3486953575059302E-2</v>
      </c>
      <c r="AV40" s="10">
        <f t="shared" si="9"/>
        <v>1.6183270281630937E-2</v>
      </c>
      <c r="AW40" s="10">
        <f t="shared" si="9"/>
        <v>1.6343490304709142E-2</v>
      </c>
      <c r="AX40" s="10">
        <f t="shared" si="9"/>
        <v>1.6968246145180596E-2</v>
      </c>
      <c r="AY40" s="10">
        <f t="shared" si="9"/>
        <v>1.5944339759385417E-2</v>
      </c>
      <c r="AZ40" s="10">
        <f t="shared" si="9"/>
        <v>1.823133368636054E-2</v>
      </c>
      <c r="BA40" s="10">
        <f t="shared" si="9"/>
        <v>1.7906761346094473E-2</v>
      </c>
      <c r="BB40" s="10">
        <f t="shared" si="9"/>
        <v>1.9545778270159058E-2</v>
      </c>
      <c r="BC40" s="10">
        <f t="shared" si="9"/>
        <v>1.8846829579939307E-2</v>
      </c>
      <c r="BD40" s="10">
        <f t="shared" si="9"/>
        <v>1.9419174247725681E-2</v>
      </c>
      <c r="BE40" s="10">
        <f t="shared" si="9"/>
        <v>1.9061711202019323E-2</v>
      </c>
      <c r="BF40" s="10">
        <f t="shared" si="9"/>
        <v>2.2056109265411589E-2</v>
      </c>
      <c r="BG40" s="10">
        <f t="shared" si="9"/>
        <v>2.1311776593790188E-2</v>
      </c>
      <c r="BH40" s="10">
        <f t="shared" si="9"/>
        <v>2.0104992739863731E-2</v>
      </c>
      <c r="BI40" s="10">
        <f t="shared" si="9"/>
        <v>2.3283909939593631E-2</v>
      </c>
      <c r="BJ40" s="1"/>
      <c r="BK40" s="1"/>
      <c r="BL40" s="1"/>
      <c r="BM40" s="1"/>
    </row>
    <row r="41" spans="1:67" x14ac:dyDescent="0.35">
      <c r="A41" s="1" t="s">
        <v>95</v>
      </c>
      <c r="B41" s="10">
        <f t="shared" ref="B41:AG41" si="10">B8/B$6</f>
        <v>0.38075682018187151</v>
      </c>
      <c r="C41" s="10">
        <f t="shared" si="10"/>
        <v>0.37706216180546392</v>
      </c>
      <c r="D41" s="10">
        <f t="shared" si="10"/>
        <v>0.37466878643349233</v>
      </c>
      <c r="E41" s="10">
        <f t="shared" si="10"/>
        <v>0.36162461206314939</v>
      </c>
      <c r="F41" s="10">
        <f t="shared" si="10"/>
        <v>0.35725272520564433</v>
      </c>
      <c r="G41" s="10">
        <f t="shared" si="10"/>
        <v>0.34120707596253902</v>
      </c>
      <c r="H41" s="10">
        <f t="shared" si="10"/>
        <v>0.3357368493338827</v>
      </c>
      <c r="I41" s="10">
        <f t="shared" si="10"/>
        <v>0.33249950628661706</v>
      </c>
      <c r="J41" s="10">
        <f t="shared" si="10"/>
        <v>0.32417393693755581</v>
      </c>
      <c r="K41" s="10">
        <f t="shared" si="10"/>
        <v>0.32477802441731407</v>
      </c>
      <c r="L41" s="10">
        <f t="shared" si="10"/>
        <v>0.31270820043943581</v>
      </c>
      <c r="M41" s="10">
        <f t="shared" si="10"/>
        <v>0.30116070194832112</v>
      </c>
      <c r="N41" s="10">
        <f t="shared" si="10"/>
        <v>0.29073816155988857</v>
      </c>
      <c r="O41" s="10">
        <f t="shared" si="10"/>
        <v>0.2813773717498243</v>
      </c>
      <c r="P41" s="10">
        <f t="shared" si="10"/>
        <v>0.27350026780931974</v>
      </c>
      <c r="Q41" s="10">
        <f t="shared" si="10"/>
        <v>0.26097213078779902</v>
      </c>
      <c r="R41" s="10">
        <f t="shared" si="10"/>
        <v>0.24393469012303093</v>
      </c>
      <c r="S41" s="10">
        <f t="shared" si="10"/>
        <v>0.23600251127218766</v>
      </c>
      <c r="T41" s="10">
        <f t="shared" si="10"/>
        <v>0.22573472544470224</v>
      </c>
      <c r="U41" s="10">
        <f t="shared" si="10"/>
        <v>0.21480057664584334</v>
      </c>
      <c r="V41" s="10">
        <f t="shared" si="10"/>
        <v>0.2129350506988216</v>
      </c>
      <c r="W41" s="10">
        <f t="shared" si="10"/>
        <v>0.21149171270718231</v>
      </c>
      <c r="X41" s="10">
        <f t="shared" si="10"/>
        <v>0.20692333296349716</v>
      </c>
      <c r="Y41" s="10">
        <f t="shared" si="10"/>
        <v>0.19470265427259492</v>
      </c>
      <c r="Z41" s="10">
        <f t="shared" si="10"/>
        <v>0.19279393173198484</v>
      </c>
      <c r="AA41" s="10">
        <f t="shared" si="10"/>
        <v>0.18831963630005247</v>
      </c>
      <c r="AB41" s="10">
        <f t="shared" si="10"/>
        <v>0.18393860656233005</v>
      </c>
      <c r="AC41" s="10">
        <f t="shared" si="10"/>
        <v>0.17860173640577062</v>
      </c>
      <c r="AD41" s="10">
        <f t="shared" si="10"/>
        <v>0.17970765262252794</v>
      </c>
      <c r="AE41" s="10">
        <f t="shared" si="10"/>
        <v>0.18163368848300354</v>
      </c>
      <c r="AF41" s="10">
        <f t="shared" si="10"/>
        <v>0.17688243064729195</v>
      </c>
      <c r="AG41" s="10">
        <f t="shared" si="10"/>
        <v>0.17600162151206</v>
      </c>
      <c r="AH41" s="10">
        <f t="shared" ref="AH41:BI41" si="11">AH8/AH$6</f>
        <v>0.17133799265076735</v>
      </c>
      <c r="AI41" s="10">
        <f t="shared" si="11"/>
        <v>0.1743092080894881</v>
      </c>
      <c r="AJ41" s="10">
        <f t="shared" si="11"/>
        <v>0.17151007309680871</v>
      </c>
      <c r="AK41" s="10">
        <f t="shared" si="11"/>
        <v>0.17215167233053122</v>
      </c>
      <c r="AL41" s="10">
        <f t="shared" si="11"/>
        <v>0.16718807508281192</v>
      </c>
      <c r="AM41" s="10">
        <f t="shared" si="11"/>
        <v>0.1792998766720425</v>
      </c>
      <c r="AN41" s="10">
        <f t="shared" si="11"/>
        <v>0.1744870820668693</v>
      </c>
      <c r="AO41" s="10">
        <f t="shared" si="11"/>
        <v>0.17493939743737735</v>
      </c>
      <c r="AP41" s="10">
        <f t="shared" si="11"/>
        <v>0.18360811291661724</v>
      </c>
      <c r="AQ41" s="10">
        <f t="shared" si="11"/>
        <v>0.18659332688588007</v>
      </c>
      <c r="AR41" s="10">
        <f t="shared" si="11"/>
        <v>0.19210493284799798</v>
      </c>
      <c r="AS41" s="10">
        <f t="shared" si="11"/>
        <v>0.19468119192566485</v>
      </c>
      <c r="AT41" s="10">
        <f t="shared" si="11"/>
        <v>0.19378342245989305</v>
      </c>
      <c r="AU41" s="10">
        <f t="shared" si="11"/>
        <v>0.18827516096238564</v>
      </c>
      <c r="AV41" s="10">
        <f t="shared" si="11"/>
        <v>0.18593246462098922</v>
      </c>
      <c r="AW41" s="10">
        <f t="shared" si="11"/>
        <v>0.19002770083102494</v>
      </c>
      <c r="AX41" s="10">
        <f t="shared" si="11"/>
        <v>0.1909455748785468</v>
      </c>
      <c r="AY41" s="10">
        <f t="shared" si="11"/>
        <v>0.19604290476880706</v>
      </c>
      <c r="AZ41" s="10">
        <f t="shared" si="11"/>
        <v>0.2031167259248052</v>
      </c>
      <c r="BA41" s="10">
        <f t="shared" si="11"/>
        <v>0.20307193578264895</v>
      </c>
      <c r="BB41" s="10">
        <f t="shared" si="11"/>
        <v>0.20993906781672866</v>
      </c>
      <c r="BC41" s="10">
        <f t="shared" si="11"/>
        <v>0.21346430282702444</v>
      </c>
      <c r="BD41" s="10">
        <f t="shared" si="11"/>
        <v>0.20836249125262421</v>
      </c>
      <c r="BE41" s="10">
        <f t="shared" si="11"/>
        <v>0.19488206110192358</v>
      </c>
      <c r="BF41" s="10">
        <f t="shared" si="11"/>
        <v>0.19868955334071614</v>
      </c>
      <c r="BG41" s="10">
        <f t="shared" si="11"/>
        <v>0.1896013227999265</v>
      </c>
      <c r="BH41" s="10">
        <f t="shared" si="11"/>
        <v>0.18518932201496704</v>
      </c>
      <c r="BI41" s="10">
        <f t="shared" si="11"/>
        <v>0.19242174629324546</v>
      </c>
      <c r="BJ41" s="1"/>
      <c r="BK41" s="1"/>
      <c r="BL41" s="1"/>
      <c r="BM41" s="1"/>
    </row>
    <row r="42" spans="1:67" x14ac:dyDescent="0.35">
      <c r="A42" t="s">
        <v>80</v>
      </c>
      <c r="B42" s="10">
        <f t="shared" ref="B42:AG42" si="12">B9/B$6</f>
        <v>0.59958932238193019</v>
      </c>
      <c r="C42" s="10">
        <f t="shared" si="12"/>
        <v>0.60789230566187147</v>
      </c>
      <c r="D42" s="10">
        <f t="shared" si="12"/>
        <v>0.60585585585585588</v>
      </c>
      <c r="E42" s="10">
        <f t="shared" si="12"/>
        <v>0.62083389556065305</v>
      </c>
      <c r="F42" s="10">
        <f t="shared" si="12"/>
        <v>0.62402193539757911</v>
      </c>
      <c r="G42" s="10">
        <f t="shared" si="12"/>
        <v>0.64401664932362124</v>
      </c>
      <c r="H42" s="10">
        <f t="shared" si="12"/>
        <v>0.64915533580552121</v>
      </c>
      <c r="I42" s="10">
        <f t="shared" si="12"/>
        <v>0.65170166545981179</v>
      </c>
      <c r="J42" s="10">
        <f t="shared" si="12"/>
        <v>0.65961393144191793</v>
      </c>
      <c r="K42" s="10">
        <f t="shared" si="12"/>
        <v>0.65899001109877908</v>
      </c>
      <c r="L42" s="10">
        <f t="shared" si="12"/>
        <v>0.66865121553618256</v>
      </c>
      <c r="M42" s="10">
        <f t="shared" si="12"/>
        <v>0.68267237805720604</v>
      </c>
      <c r="N42" s="10">
        <f t="shared" si="12"/>
        <v>0.69275766016713092</v>
      </c>
      <c r="O42" s="10">
        <f t="shared" si="12"/>
        <v>0.70274068868587491</v>
      </c>
      <c r="P42" s="10">
        <f t="shared" si="12"/>
        <v>0.71230583824317084</v>
      </c>
      <c r="Q42" s="10">
        <f t="shared" si="12"/>
        <v>0.7214724599517226</v>
      </c>
      <c r="R42" s="10">
        <f t="shared" si="12"/>
        <v>0.73945038519029549</v>
      </c>
      <c r="S42" s="10">
        <f t="shared" si="12"/>
        <v>0.74892985560184921</v>
      </c>
      <c r="T42" s="10">
        <f t="shared" si="12"/>
        <v>0.75792730085073468</v>
      </c>
      <c r="U42" s="10">
        <f t="shared" si="12"/>
        <v>0.77059106198942817</v>
      </c>
      <c r="V42" s="10">
        <f t="shared" si="12"/>
        <v>0.77056727870649488</v>
      </c>
      <c r="W42" s="10">
        <f t="shared" si="12"/>
        <v>0.77138121546961325</v>
      </c>
      <c r="X42" s="10">
        <f t="shared" si="12"/>
        <v>0.77759902363253075</v>
      </c>
      <c r="Y42" s="10">
        <f t="shared" si="12"/>
        <v>0.79062604994960239</v>
      </c>
      <c r="Z42" s="10">
        <f t="shared" si="12"/>
        <v>0.79019652913458227</v>
      </c>
      <c r="AA42" s="10">
        <f t="shared" si="12"/>
        <v>0.79501078277088066</v>
      </c>
      <c r="AB42" s="10">
        <f t="shared" si="12"/>
        <v>0.79871895582814667</v>
      </c>
      <c r="AC42" s="10">
        <f t="shared" si="12"/>
        <v>0.80325086493896469</v>
      </c>
      <c r="AD42" s="10">
        <f t="shared" si="12"/>
        <v>0.80254268517381155</v>
      </c>
      <c r="AE42" s="10">
        <f t="shared" si="12"/>
        <v>0.80054540842212074</v>
      </c>
      <c r="AF42" s="10">
        <f t="shared" si="12"/>
        <v>0.80601056803170412</v>
      </c>
      <c r="AG42" s="10">
        <f t="shared" si="12"/>
        <v>0.80744544287548137</v>
      </c>
      <c r="AH42" s="10">
        <f t="shared" ref="AH42:BI42" si="13">AH9/AH$6</f>
        <v>0.81187405432668058</v>
      </c>
      <c r="AI42" s="10">
        <f t="shared" si="13"/>
        <v>0.80783761760130379</v>
      </c>
      <c r="AJ42" s="10">
        <f t="shared" si="13"/>
        <v>0.81164200392226782</v>
      </c>
      <c r="AK42" s="10">
        <f t="shared" si="13"/>
        <v>0.81130388123770347</v>
      </c>
      <c r="AL42" s="10">
        <f t="shared" si="13"/>
        <v>0.81854987118145017</v>
      </c>
      <c r="AM42" s="10">
        <f t="shared" si="13"/>
        <v>0.80779812162033959</v>
      </c>
      <c r="AN42" s="10">
        <f t="shared" si="13"/>
        <v>0.81164513677811545</v>
      </c>
      <c r="AO42" s="10">
        <f t="shared" si="13"/>
        <v>0.81195890569086926</v>
      </c>
      <c r="AP42" s="10">
        <f t="shared" si="13"/>
        <v>0.80370062863242797</v>
      </c>
      <c r="AQ42" s="10">
        <f t="shared" si="13"/>
        <v>0.80047147001934238</v>
      </c>
      <c r="AR42" s="10">
        <f t="shared" si="13"/>
        <v>0.79396259570729255</v>
      </c>
      <c r="AS42" s="10">
        <f t="shared" si="13"/>
        <v>0.79083627042614546</v>
      </c>
      <c r="AT42" s="10">
        <f t="shared" si="13"/>
        <v>0.79024064171122999</v>
      </c>
      <c r="AU42" s="10">
        <f t="shared" si="13"/>
        <v>0.79823788546255503</v>
      </c>
      <c r="AV42" s="10">
        <f t="shared" si="13"/>
        <v>0.79788426509737986</v>
      </c>
      <c r="AW42" s="10">
        <f t="shared" si="13"/>
        <v>0.7936288088642659</v>
      </c>
      <c r="AX42" s="10">
        <f t="shared" si="13"/>
        <v>0.79208617897627265</v>
      </c>
      <c r="AY42" s="10">
        <f t="shared" si="13"/>
        <v>0.78801275547180749</v>
      </c>
      <c r="AZ42" s="10">
        <f t="shared" si="13"/>
        <v>0.77865194038883423</v>
      </c>
      <c r="BA42" s="10">
        <f t="shared" si="13"/>
        <v>0.77902130287125659</v>
      </c>
      <c r="BB42" s="10">
        <f t="shared" si="13"/>
        <v>0.77051515391311232</v>
      </c>
      <c r="BC42" s="10">
        <f t="shared" si="13"/>
        <v>0.76768886759303623</v>
      </c>
      <c r="BD42" s="10">
        <f t="shared" si="13"/>
        <v>0.77221833449965005</v>
      </c>
      <c r="BE42" s="10">
        <f t="shared" si="13"/>
        <v>0.7860562276960571</v>
      </c>
      <c r="BF42" s="10">
        <f t="shared" si="13"/>
        <v>0.77925433739387229</v>
      </c>
      <c r="BG42" s="10">
        <f t="shared" si="13"/>
        <v>0.78908690060628328</v>
      </c>
      <c r="BH42" s="10">
        <f t="shared" si="13"/>
        <v>0.79470568524516927</v>
      </c>
      <c r="BI42" s="10">
        <f t="shared" si="13"/>
        <v>0.7842943437671609</v>
      </c>
    </row>
    <row r="43" spans="1:67" x14ac:dyDescent="0.35">
      <c r="A43" s="1" t="s">
        <v>65</v>
      </c>
      <c r="B43" s="10">
        <f t="shared" ref="B43:AG43" si="14">B10/B$6</f>
        <v>3.0409699814217268E-2</v>
      </c>
      <c r="C43" s="10">
        <f t="shared" si="14"/>
        <v>3.1410848620826187E-2</v>
      </c>
      <c r="D43" s="10">
        <f t="shared" si="14"/>
        <v>2.6099629040805511E-2</v>
      </c>
      <c r="E43" s="10">
        <f t="shared" si="14"/>
        <v>2.172446363513696E-2</v>
      </c>
      <c r="F43" s="10">
        <f t="shared" si="14"/>
        <v>2.0999130609242293E-2</v>
      </c>
      <c r="G43" s="10">
        <f t="shared" si="14"/>
        <v>1.8418314255983351E-2</v>
      </c>
      <c r="H43" s="10">
        <f t="shared" si="14"/>
        <v>1.8198049718445269E-2</v>
      </c>
      <c r="I43" s="10">
        <f t="shared" si="14"/>
        <v>1.7707853334211047E-2</v>
      </c>
      <c r="J43" s="10">
        <f t="shared" si="14"/>
        <v>2.3219069863296009E-2</v>
      </c>
      <c r="K43" s="10">
        <f t="shared" si="14"/>
        <v>3.4891786903440622E-2</v>
      </c>
      <c r="L43" s="10">
        <f t="shared" si="14"/>
        <v>2.8208944645261889E-2</v>
      </c>
      <c r="M43" s="10">
        <f t="shared" si="14"/>
        <v>2.5908525632168024E-2</v>
      </c>
      <c r="N43" s="10">
        <f t="shared" si="14"/>
        <v>2.6323119777158774E-2</v>
      </c>
      <c r="O43" s="10">
        <f t="shared" si="14"/>
        <v>5.4673225579761071E-2</v>
      </c>
      <c r="P43" s="10">
        <f t="shared" si="14"/>
        <v>4.4188537761114088E-2</v>
      </c>
      <c r="Q43" s="10">
        <f t="shared" si="14"/>
        <v>4.2187842879087119E-2</v>
      </c>
      <c r="R43" s="10">
        <f t="shared" si="14"/>
        <v>3.460963550649649E-2</v>
      </c>
      <c r="S43" s="10">
        <f t="shared" si="14"/>
        <v>3.4358769476628047E-2</v>
      </c>
      <c r="T43" s="10">
        <f t="shared" si="14"/>
        <v>3.982985305491106E-2</v>
      </c>
      <c r="U43" s="10">
        <f t="shared" si="14"/>
        <v>4.6948582412301779E-2</v>
      </c>
      <c r="V43" s="10">
        <f t="shared" si="14"/>
        <v>6.0948204987667856E-2</v>
      </c>
      <c r="W43" s="10">
        <f t="shared" si="14"/>
        <v>7.5082872928176794E-2</v>
      </c>
      <c r="X43" s="10">
        <f t="shared" si="14"/>
        <v>5.2757128592033728E-2</v>
      </c>
      <c r="Y43" s="10">
        <f t="shared" si="14"/>
        <v>4.7317728749020044E-2</v>
      </c>
      <c r="Z43" s="10">
        <f t="shared" si="14"/>
        <v>4.798299046086657E-2</v>
      </c>
      <c r="AA43" s="10">
        <f t="shared" si="14"/>
        <v>4.301451302675293E-2</v>
      </c>
      <c r="AB43" s="10">
        <f t="shared" si="14"/>
        <v>3.5107861502205573E-2</v>
      </c>
      <c r="AC43" s="10">
        <f t="shared" si="14"/>
        <v>3.3748939225798032E-2</v>
      </c>
      <c r="AD43" s="10">
        <f t="shared" si="14"/>
        <v>3.5683576956147892E-2</v>
      </c>
      <c r="AE43" s="10">
        <f t="shared" si="14"/>
        <v>4.4457128361237948E-2</v>
      </c>
      <c r="AF43" s="10">
        <f t="shared" si="14"/>
        <v>5.3038309114927344E-2</v>
      </c>
      <c r="AG43" s="10">
        <f t="shared" si="14"/>
        <v>4.7699479764880752E-2</v>
      </c>
      <c r="AH43" s="10">
        <f t="shared" ref="AH43:BI43" si="15">AH10/AH$6</f>
        <v>4.2582318610850926E-2</v>
      </c>
      <c r="AI43" s="10">
        <f t="shared" si="15"/>
        <v>3.3780280020742279E-2</v>
      </c>
      <c r="AJ43" s="10">
        <f t="shared" si="15"/>
        <v>3.4230700659654126E-2</v>
      </c>
      <c r="AK43" s="10">
        <f t="shared" si="15"/>
        <v>2.8975138615632265E-2</v>
      </c>
      <c r="AL43" s="10">
        <f t="shared" si="15"/>
        <v>2.8800147221199852E-2</v>
      </c>
      <c r="AM43" s="10">
        <f t="shared" si="15"/>
        <v>2.779622426714733E-2</v>
      </c>
      <c r="AN43" s="10">
        <f t="shared" si="15"/>
        <v>2.3841185410334347E-2</v>
      </c>
      <c r="AO43" s="10">
        <f t="shared" si="15"/>
        <v>2.7242294817037979E-2</v>
      </c>
      <c r="AP43" s="10">
        <f t="shared" si="15"/>
        <v>3.5642272565531964E-2</v>
      </c>
      <c r="AQ43" s="10">
        <f t="shared" si="15"/>
        <v>3.7717601547388784E-2</v>
      </c>
      <c r="AR43" s="10">
        <f t="shared" si="15"/>
        <v>3.2383582276892177E-2</v>
      </c>
      <c r="AS43" s="10">
        <f t="shared" si="15"/>
        <v>2.9798141621275233E-2</v>
      </c>
      <c r="AT43" s="10">
        <f t="shared" si="15"/>
        <v>2.5935828877005348E-2</v>
      </c>
      <c r="AU43" s="10">
        <f t="shared" si="15"/>
        <v>2.4805150796340224E-2</v>
      </c>
      <c r="AV43" s="10">
        <f t="shared" si="15"/>
        <v>3.0054644808743168E-2</v>
      </c>
      <c r="AW43" s="10">
        <f t="shared" si="15"/>
        <v>5.7756232686980609E-2</v>
      </c>
      <c r="AX43" s="10">
        <f t="shared" si="15"/>
        <v>5.6466943603464055E-2</v>
      </c>
      <c r="AY43" s="10">
        <f t="shared" si="15"/>
        <v>5.3630961008841863E-2</v>
      </c>
      <c r="AZ43" s="10">
        <f t="shared" si="15"/>
        <v>4.4859671684696269E-2</v>
      </c>
      <c r="BA43" s="10">
        <f t="shared" si="15"/>
        <v>4.075331892559432E-2</v>
      </c>
      <c r="BB43" s="10">
        <f t="shared" si="15"/>
        <v>3.4897523146316375E-2</v>
      </c>
      <c r="BC43" s="10">
        <f t="shared" si="15"/>
        <v>2.7551509343555342E-2</v>
      </c>
      <c r="BD43" s="10">
        <f t="shared" si="15"/>
        <v>2.781665500349895E-2</v>
      </c>
      <c r="BE43" s="10">
        <f t="shared" si="15"/>
        <v>2.454521716424406E-2</v>
      </c>
      <c r="BF43" s="10">
        <f t="shared" si="15"/>
        <v>1.9748984865263934E-2</v>
      </c>
      <c r="BG43" s="10">
        <f t="shared" si="15"/>
        <v>1.9841998897666729E-2</v>
      </c>
      <c r="BH43" s="10">
        <f t="shared" si="15"/>
        <v>2.7141740198816041E-2</v>
      </c>
      <c r="BI43" s="10">
        <f t="shared" si="15"/>
        <v>2.9763866007688083E-2</v>
      </c>
    </row>
    <row r="44" spans="1:67" x14ac:dyDescent="0.35">
      <c r="A44" s="1" t="s">
        <v>11</v>
      </c>
      <c r="B44" s="10">
        <f t="shared" ref="B44:AG44" si="16">B11/B$6</f>
        <v>0.56917962256771293</v>
      </c>
      <c r="C44" s="10">
        <f t="shared" si="16"/>
        <v>0.57648145704104525</v>
      </c>
      <c r="D44" s="10">
        <f t="shared" si="16"/>
        <v>0.57975622681505035</v>
      </c>
      <c r="E44" s="10">
        <f t="shared" si="16"/>
        <v>0.59910943192551613</v>
      </c>
      <c r="F44" s="10">
        <f t="shared" si="16"/>
        <v>0.60302280478833681</v>
      </c>
      <c r="G44" s="10">
        <f t="shared" si="16"/>
        <v>0.62559833506763785</v>
      </c>
      <c r="H44" s="10">
        <f t="shared" si="16"/>
        <v>0.63095728608707591</v>
      </c>
      <c r="I44" s="10">
        <f t="shared" si="16"/>
        <v>0.63399381212560069</v>
      </c>
      <c r="J44" s="10">
        <f t="shared" si="16"/>
        <v>0.63639486157862202</v>
      </c>
      <c r="K44" s="10">
        <f t="shared" si="16"/>
        <v>0.62409822419533856</v>
      </c>
      <c r="L44" s="10">
        <f t="shared" si="16"/>
        <v>0.64044227089092065</v>
      </c>
      <c r="M44" s="10">
        <f t="shared" si="16"/>
        <v>0.65676385242503799</v>
      </c>
      <c r="N44" s="10">
        <f t="shared" si="16"/>
        <v>0.66643454038997219</v>
      </c>
      <c r="O44" s="10">
        <f t="shared" si="16"/>
        <v>0.64806746310611385</v>
      </c>
      <c r="P44" s="10">
        <f t="shared" si="16"/>
        <v>0.66811730048205675</v>
      </c>
      <c r="Q44" s="10">
        <f t="shared" si="16"/>
        <v>0.67928461707263554</v>
      </c>
      <c r="R44" s="10">
        <f t="shared" si="16"/>
        <v>0.70484074968379906</v>
      </c>
      <c r="S44" s="10">
        <f t="shared" si="16"/>
        <v>0.71457108612522113</v>
      </c>
      <c r="T44" s="10">
        <f t="shared" si="16"/>
        <v>0.71809744779582363</v>
      </c>
      <c r="U44" s="10">
        <f t="shared" si="16"/>
        <v>0.72364247957712635</v>
      </c>
      <c r="V44" s="10">
        <f t="shared" si="16"/>
        <v>0.70961907371882704</v>
      </c>
      <c r="W44" s="10">
        <f t="shared" si="16"/>
        <v>0.69629834254143641</v>
      </c>
      <c r="X44" s="10">
        <f t="shared" si="16"/>
        <v>0.72484189504049701</v>
      </c>
      <c r="Y44" s="10">
        <f t="shared" si="16"/>
        <v>0.74330832120058232</v>
      </c>
      <c r="Z44" s="10">
        <f t="shared" si="16"/>
        <v>0.74221353867371564</v>
      </c>
      <c r="AA44" s="10">
        <f t="shared" si="16"/>
        <v>0.75199626974412781</v>
      </c>
      <c r="AB44" s="10">
        <f t="shared" si="16"/>
        <v>0.7636110943259411</v>
      </c>
      <c r="AC44" s="10">
        <f t="shared" si="16"/>
        <v>0.76950192571316667</v>
      </c>
      <c r="AD44" s="10">
        <f t="shared" si="16"/>
        <v>0.76685910821766368</v>
      </c>
      <c r="AE44" s="10">
        <f t="shared" si="16"/>
        <v>0.7560882800608828</v>
      </c>
      <c r="AF44" s="10">
        <f t="shared" si="16"/>
        <v>0.75297225891677677</v>
      </c>
      <c r="AG44" s="10">
        <f t="shared" si="16"/>
        <v>0.75974596311060061</v>
      </c>
      <c r="AH44" s="10">
        <f t="shared" ref="AH44:BI44" si="17">AH11/AH$6</f>
        <v>0.76929173571582965</v>
      </c>
      <c r="AI44" s="10">
        <f t="shared" si="17"/>
        <v>0.7740573375805615</v>
      </c>
      <c r="AJ44" s="10">
        <f t="shared" si="17"/>
        <v>0.77741130326261365</v>
      </c>
      <c r="AK44" s="10">
        <f t="shared" si="17"/>
        <v>0.78232874262207119</v>
      </c>
      <c r="AL44" s="10">
        <f t="shared" si="17"/>
        <v>0.78974972396025023</v>
      </c>
      <c r="AM44" s="10">
        <f t="shared" si="17"/>
        <v>0.78000189735319225</v>
      </c>
      <c r="AN44" s="10">
        <f t="shared" si="17"/>
        <v>0.78780395136778114</v>
      </c>
      <c r="AO44" s="10">
        <f t="shared" si="17"/>
        <v>0.78471661087383127</v>
      </c>
      <c r="AP44" s="10">
        <f t="shared" si="17"/>
        <v>0.76805835606689599</v>
      </c>
      <c r="AQ44" s="10">
        <f t="shared" si="17"/>
        <v>0.76275386847195359</v>
      </c>
      <c r="AR44" s="10">
        <f t="shared" si="17"/>
        <v>0.76157901343040035</v>
      </c>
      <c r="AS44" s="10">
        <f t="shared" si="17"/>
        <v>0.76103812880487021</v>
      </c>
      <c r="AT44" s="10">
        <f t="shared" si="17"/>
        <v>0.76430481283422458</v>
      </c>
      <c r="AU44" s="10">
        <f t="shared" si="17"/>
        <v>0.77343273466621487</v>
      </c>
      <c r="AV44" s="10">
        <f t="shared" si="17"/>
        <v>0.76782962028863666</v>
      </c>
      <c r="AW44" s="10">
        <f t="shared" si="17"/>
        <v>0.7358725761772853</v>
      </c>
      <c r="AX44" s="10">
        <f t="shared" si="17"/>
        <v>0.7356192353728086</v>
      </c>
      <c r="AY44" s="10">
        <f t="shared" si="17"/>
        <v>0.7343817944629657</v>
      </c>
      <c r="AZ44" s="10">
        <f t="shared" si="17"/>
        <v>0.73379226870413794</v>
      </c>
      <c r="BA44" s="10">
        <f t="shared" si="17"/>
        <v>0.73826798394566229</v>
      </c>
      <c r="BB44" s="10">
        <f t="shared" si="17"/>
        <v>0.73561763076679587</v>
      </c>
      <c r="BC44" s="10">
        <f t="shared" si="17"/>
        <v>0.7401373582494809</v>
      </c>
      <c r="BD44" s="10">
        <f t="shared" si="17"/>
        <v>0.7444016794961511</v>
      </c>
      <c r="BE44" s="10">
        <f t="shared" si="17"/>
        <v>0.76151101053181303</v>
      </c>
      <c r="BF44" s="10">
        <f t="shared" si="17"/>
        <v>0.75950535252860829</v>
      </c>
      <c r="BG44" s="10">
        <f t="shared" si="17"/>
        <v>0.76924490170861659</v>
      </c>
      <c r="BH44" s="10">
        <f t="shared" si="17"/>
        <v>0.76756394504635317</v>
      </c>
      <c r="BI44" s="10">
        <f t="shared" si="17"/>
        <v>0.7545304777594728</v>
      </c>
    </row>
    <row r="45" spans="1:67" x14ac:dyDescent="0.35">
      <c r="A45" s="1" t="s">
        <v>12</v>
      </c>
      <c r="B45" s="10">
        <f t="shared" ref="B45:AG45" si="18">B12/B$6</f>
        <v>1.8089371272122814E-2</v>
      </c>
      <c r="C45" s="10">
        <f t="shared" si="18"/>
        <v>1.913686155470503E-2</v>
      </c>
      <c r="D45" s="10">
        <f t="shared" si="18"/>
        <v>2.0402755696873345E-2</v>
      </c>
      <c r="E45" s="10">
        <f t="shared" si="18"/>
        <v>2.3883416542976658E-2</v>
      </c>
      <c r="F45" s="10">
        <f t="shared" si="18"/>
        <v>2.4944827124991641E-2</v>
      </c>
      <c r="G45" s="10">
        <f t="shared" si="18"/>
        <v>2.5806451612903226E-2</v>
      </c>
      <c r="H45" s="10">
        <f t="shared" si="18"/>
        <v>2.3623128691113857E-2</v>
      </c>
      <c r="I45" s="10">
        <f t="shared" si="18"/>
        <v>2.5343953656770456E-2</v>
      </c>
      <c r="J45" s="10">
        <f t="shared" si="18"/>
        <v>2.8577316754825857E-2</v>
      </c>
      <c r="K45" s="10">
        <f t="shared" si="18"/>
        <v>3.1215316315205327E-2</v>
      </c>
      <c r="L45" s="10">
        <f t="shared" si="18"/>
        <v>3.5013112197887872E-2</v>
      </c>
      <c r="M45" s="10">
        <f t="shared" si="18"/>
        <v>3.7377366312007741E-2</v>
      </c>
      <c r="N45" s="10">
        <f t="shared" si="18"/>
        <v>4.1155988857938718E-2</v>
      </c>
      <c r="O45" s="10">
        <f t="shared" si="18"/>
        <v>3.8650737877723121E-2</v>
      </c>
      <c r="P45" s="10">
        <f t="shared" si="18"/>
        <v>3.9769683985002677E-2</v>
      </c>
      <c r="Q45" s="10">
        <f t="shared" si="18"/>
        <v>3.8292736449418475E-2</v>
      </c>
      <c r="R45" s="10">
        <f t="shared" si="18"/>
        <v>3.9323904794756816E-2</v>
      </c>
      <c r="S45" s="10">
        <f t="shared" si="18"/>
        <v>3.7783231550710575E-2</v>
      </c>
      <c r="T45" s="10">
        <f t="shared" si="18"/>
        <v>3.67846094354215E-2</v>
      </c>
      <c r="U45" s="10">
        <f t="shared" si="18"/>
        <v>3.3205189812590102E-2</v>
      </c>
      <c r="V45" s="10">
        <f t="shared" si="18"/>
        <v>3.2008769525897506E-2</v>
      </c>
      <c r="W45" s="10">
        <f t="shared" si="18"/>
        <v>3.2265193370165743E-2</v>
      </c>
      <c r="X45" s="10">
        <f t="shared" si="18"/>
        <v>3.2952402085875958E-2</v>
      </c>
      <c r="Y45" s="10">
        <f t="shared" si="18"/>
        <v>2.9230596931347295E-2</v>
      </c>
      <c r="Z45" s="10">
        <f t="shared" si="18"/>
        <v>2.8445006321112517E-2</v>
      </c>
      <c r="AA45" s="10">
        <f t="shared" si="18"/>
        <v>2.8443201025820364E-2</v>
      </c>
      <c r="AB45" s="10">
        <f t="shared" si="18"/>
        <v>2.6225149555864403E-2</v>
      </c>
      <c r="AC45" s="10">
        <f t="shared" si="18"/>
        <v>2.5784972909458841E-2</v>
      </c>
      <c r="AD45" s="10">
        <f t="shared" si="18"/>
        <v>2.6655202063628546E-2</v>
      </c>
      <c r="AE45" s="10">
        <f t="shared" si="18"/>
        <v>2.441653982749873E-2</v>
      </c>
      <c r="AF45" s="10">
        <f t="shared" si="18"/>
        <v>2.4834874504623513E-2</v>
      </c>
      <c r="AG45" s="10">
        <f t="shared" si="18"/>
        <v>2.8646713059928382E-2</v>
      </c>
      <c r="AH45" s="10">
        <f t="shared" ref="AH45:BI45" si="19">AH12/AH$6</f>
        <v>2.7811802003026156E-2</v>
      </c>
      <c r="AI45" s="10">
        <f t="shared" si="19"/>
        <v>3.1409734054374396E-2</v>
      </c>
      <c r="AJ45" s="10">
        <f t="shared" si="19"/>
        <v>3.1110714922446069E-2</v>
      </c>
      <c r="AK45" s="10">
        <f t="shared" si="19"/>
        <v>3.1926310141298514E-2</v>
      </c>
      <c r="AL45" s="10">
        <f t="shared" si="19"/>
        <v>3.3216783216783216E-2</v>
      </c>
      <c r="AM45" s="10">
        <f t="shared" si="19"/>
        <v>3.6808651930556872E-2</v>
      </c>
      <c r="AN45" s="10">
        <f t="shared" si="19"/>
        <v>3.5999240121580546E-2</v>
      </c>
      <c r="AO45" s="10">
        <f t="shared" si="19"/>
        <v>3.6823271384047097E-2</v>
      </c>
      <c r="AP45" s="10">
        <f t="shared" si="19"/>
        <v>4.1809986952911875E-2</v>
      </c>
      <c r="AQ45" s="10">
        <f t="shared" si="19"/>
        <v>3.7415377176015473E-2</v>
      </c>
      <c r="AR45" s="10">
        <f t="shared" si="19"/>
        <v>3.7969122630852267E-2</v>
      </c>
      <c r="AS45" s="10">
        <f t="shared" si="19"/>
        <v>4.0756167894905479E-2</v>
      </c>
      <c r="AT45" s="10">
        <f t="shared" si="19"/>
        <v>3.8836898395721922E-2</v>
      </c>
      <c r="AU45" s="10">
        <f t="shared" si="19"/>
        <v>4.1409691629955947E-2</v>
      </c>
      <c r="AV45" s="10">
        <f t="shared" si="19"/>
        <v>4.2104525711083085E-2</v>
      </c>
      <c r="AW45" s="10">
        <f t="shared" si="19"/>
        <v>4.7091412742382273E-2</v>
      </c>
      <c r="AX45" s="10">
        <f t="shared" si="19"/>
        <v>4.2807857494895442E-2</v>
      </c>
      <c r="AY45" s="10">
        <f t="shared" si="19"/>
        <v>4.2397448905638499E-2</v>
      </c>
      <c r="AZ45" s="10">
        <f t="shared" si="19"/>
        <v>4.1909372872380661E-2</v>
      </c>
      <c r="BA45" s="10">
        <f t="shared" si="19"/>
        <v>4.4303797468354431E-2</v>
      </c>
      <c r="BB45" s="10">
        <f t="shared" si="19"/>
        <v>4.7479623328321598E-2</v>
      </c>
      <c r="BC45" s="10">
        <f t="shared" si="19"/>
        <v>4.6078901134004153E-2</v>
      </c>
      <c r="BD45" s="10">
        <f t="shared" si="19"/>
        <v>4.2599720083974807E-2</v>
      </c>
      <c r="BE45" s="10">
        <f t="shared" si="19"/>
        <v>4.0125337279136565E-2</v>
      </c>
      <c r="BF45" s="10">
        <f t="shared" si="19"/>
        <v>4.6142488002953119E-2</v>
      </c>
      <c r="BG45" s="10">
        <f t="shared" si="19"/>
        <v>4.5563108579827302E-2</v>
      </c>
      <c r="BH45" s="10">
        <f t="shared" si="19"/>
        <v>4.3225734390707024E-2</v>
      </c>
      <c r="BI45" s="10">
        <f t="shared" si="19"/>
        <v>3.9868204283360791E-2</v>
      </c>
      <c r="BJ45" s="1"/>
      <c r="BK45" s="1"/>
      <c r="BL45" s="1"/>
      <c r="BM45" s="1"/>
      <c r="BN45" s="1"/>
      <c r="BO45" s="1"/>
    </row>
    <row r="46" spans="1:67" x14ac:dyDescent="0.35">
      <c r="A46" s="1" t="s">
        <v>67</v>
      </c>
      <c r="B46" s="10">
        <f t="shared" ref="B46:AG46" si="20">B13/B$6</f>
        <v>0.55109025129559008</v>
      </c>
      <c r="C46" s="10">
        <f t="shared" si="20"/>
        <v>0.55734459548634019</v>
      </c>
      <c r="D46" s="10">
        <f t="shared" si="20"/>
        <v>0.55935347111817701</v>
      </c>
      <c r="E46" s="10">
        <f t="shared" si="20"/>
        <v>0.57522601538253948</v>
      </c>
      <c r="F46" s="10">
        <f t="shared" si="20"/>
        <v>0.57807797766334512</v>
      </c>
      <c r="G46" s="10">
        <f t="shared" si="20"/>
        <v>0.59979188345473466</v>
      </c>
      <c r="H46" s="10">
        <f t="shared" si="20"/>
        <v>0.60733415739596208</v>
      </c>
      <c r="I46" s="10">
        <f t="shared" si="20"/>
        <v>0.60864985846883024</v>
      </c>
      <c r="J46" s="10">
        <f t="shared" si="20"/>
        <v>0.60781754482379613</v>
      </c>
      <c r="K46" s="10">
        <f t="shared" si="20"/>
        <v>0.5928829078801332</v>
      </c>
      <c r="L46" s="10">
        <f t="shared" si="20"/>
        <v>0.60542915869303282</v>
      </c>
      <c r="M46" s="10">
        <f t="shared" si="20"/>
        <v>0.61938648611303027</v>
      </c>
      <c r="N46" s="10">
        <f t="shared" si="20"/>
        <v>0.62527855153203338</v>
      </c>
      <c r="O46" s="10">
        <f t="shared" si="20"/>
        <v>0.60941672522839074</v>
      </c>
      <c r="P46" s="10">
        <f t="shared" si="20"/>
        <v>0.62834761649705406</v>
      </c>
      <c r="Q46" s="10">
        <f t="shared" si="20"/>
        <v>0.64099188062321699</v>
      </c>
      <c r="R46" s="10">
        <f t="shared" si="20"/>
        <v>0.66551684488904217</v>
      </c>
      <c r="S46" s="10">
        <f t="shared" si="20"/>
        <v>0.67678785457451063</v>
      </c>
      <c r="T46" s="10">
        <f t="shared" si="20"/>
        <v>0.68131283836040213</v>
      </c>
      <c r="U46" s="10">
        <f t="shared" si="20"/>
        <v>0.69043728976453633</v>
      </c>
      <c r="V46" s="10">
        <f t="shared" si="20"/>
        <v>0.67761030419292956</v>
      </c>
      <c r="W46" s="10">
        <f t="shared" si="20"/>
        <v>0.66403314917127076</v>
      </c>
      <c r="X46" s="10">
        <f t="shared" si="20"/>
        <v>0.6918894929546211</v>
      </c>
      <c r="Y46" s="10">
        <f t="shared" si="20"/>
        <v>0.7140777242692351</v>
      </c>
      <c r="Z46" s="10">
        <f t="shared" si="20"/>
        <v>0.71376853235260318</v>
      </c>
      <c r="AA46" s="10">
        <f t="shared" si="20"/>
        <v>0.72355306871830738</v>
      </c>
      <c r="AB46" s="10">
        <f t="shared" si="20"/>
        <v>0.7373859447700768</v>
      </c>
      <c r="AC46" s="10">
        <f t="shared" si="20"/>
        <v>0.74371695280370786</v>
      </c>
      <c r="AD46" s="10">
        <f t="shared" si="20"/>
        <v>0.74020390615403509</v>
      </c>
      <c r="AE46" s="10">
        <f t="shared" si="20"/>
        <v>0.7316717402333841</v>
      </c>
      <c r="AF46" s="10">
        <f t="shared" si="20"/>
        <v>0.72813738441215325</v>
      </c>
      <c r="AG46" s="10">
        <f t="shared" si="20"/>
        <v>0.73109925005067222</v>
      </c>
      <c r="AH46" s="10">
        <f t="shared" ref="AH46:BI46" si="21">AH13/AH$6</f>
        <v>0.74147993371280352</v>
      </c>
      <c r="AI46" s="10">
        <f t="shared" si="21"/>
        <v>0.74264760352618708</v>
      </c>
      <c r="AJ46" s="10">
        <f t="shared" si="21"/>
        <v>0.74630058834016755</v>
      </c>
      <c r="AK46" s="10">
        <f t="shared" si="21"/>
        <v>0.75040243248077265</v>
      </c>
      <c r="AL46" s="10">
        <f t="shared" si="21"/>
        <v>0.75653294074346711</v>
      </c>
      <c r="AM46" s="10">
        <f t="shared" si="21"/>
        <v>0.74319324542263543</v>
      </c>
      <c r="AN46" s="10">
        <f t="shared" si="21"/>
        <v>0.75180471124620063</v>
      </c>
      <c r="AO46" s="10">
        <f t="shared" si="21"/>
        <v>0.74789333948978409</v>
      </c>
      <c r="AP46" s="10">
        <f t="shared" si="21"/>
        <v>0.72624836911398416</v>
      </c>
      <c r="AQ46" s="10">
        <f t="shared" si="21"/>
        <v>0.72533849129593808</v>
      </c>
      <c r="AR46" s="10">
        <f t="shared" si="21"/>
        <v>0.72360989079954818</v>
      </c>
      <c r="AS46" s="10">
        <f t="shared" si="21"/>
        <v>0.72028196090996477</v>
      </c>
      <c r="AT46" s="10">
        <f t="shared" si="21"/>
        <v>0.72546791443850267</v>
      </c>
      <c r="AU46" s="10">
        <f t="shared" si="21"/>
        <v>0.73202304303625887</v>
      </c>
      <c r="AV46" s="10">
        <f t="shared" si="21"/>
        <v>0.72572509457755363</v>
      </c>
      <c r="AW46" s="10">
        <f t="shared" si="21"/>
        <v>0.68878116343490303</v>
      </c>
      <c r="AX46" s="10">
        <f t="shared" si="21"/>
        <v>0.69281137787791314</v>
      </c>
      <c r="AY46" s="10">
        <f t="shared" si="21"/>
        <v>0.69198434555732713</v>
      </c>
      <c r="AZ46" s="10">
        <f t="shared" si="21"/>
        <v>0.69188289583175733</v>
      </c>
      <c r="BA46" s="10">
        <f t="shared" si="21"/>
        <v>0.69396418647730784</v>
      </c>
      <c r="BB46" s="10">
        <f t="shared" si="21"/>
        <v>0.68813800743847431</v>
      </c>
      <c r="BC46" s="10">
        <f t="shared" si="21"/>
        <v>0.69405845711547676</v>
      </c>
      <c r="BD46" s="10">
        <f t="shared" si="21"/>
        <v>0.70180195941217638</v>
      </c>
      <c r="BE46" s="10">
        <f t="shared" si="21"/>
        <v>0.72138567325267644</v>
      </c>
      <c r="BF46" s="10">
        <f t="shared" si="21"/>
        <v>0.71336286452565523</v>
      </c>
      <c r="BG46" s="10">
        <f t="shared" si="21"/>
        <v>0.72368179312878922</v>
      </c>
      <c r="BH46" s="10">
        <f t="shared" si="21"/>
        <v>0.72433821065564619</v>
      </c>
      <c r="BI46" s="10">
        <f t="shared" si="21"/>
        <v>0.714662273476112</v>
      </c>
      <c r="BJ46" s="1"/>
      <c r="BK46" s="1"/>
      <c r="BO46" s="1"/>
    </row>
    <row r="47" spans="1:67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s="1" t="s">
        <v>92</v>
      </c>
      <c r="B48">
        <v>1962</v>
      </c>
      <c r="C48">
        <v>1963</v>
      </c>
      <c r="D48">
        <v>1964</v>
      </c>
      <c r="E48">
        <v>1965</v>
      </c>
      <c r="F48">
        <v>1966</v>
      </c>
      <c r="G48">
        <v>1967</v>
      </c>
      <c r="H48">
        <v>1968</v>
      </c>
      <c r="I48">
        <v>1969</v>
      </c>
      <c r="J48">
        <v>1970</v>
      </c>
      <c r="K48">
        <v>1971</v>
      </c>
      <c r="L48">
        <v>1972</v>
      </c>
      <c r="M48">
        <v>1973</v>
      </c>
      <c r="N48">
        <v>1974</v>
      </c>
      <c r="O48">
        <v>1975</v>
      </c>
      <c r="P48">
        <v>1976</v>
      </c>
      <c r="Q48">
        <v>1977</v>
      </c>
      <c r="R48">
        <v>1978</v>
      </c>
      <c r="S48">
        <v>1979</v>
      </c>
      <c r="T48">
        <v>1980</v>
      </c>
      <c r="U48">
        <v>1981</v>
      </c>
      <c r="V48">
        <v>1982</v>
      </c>
      <c r="W48">
        <v>1983</v>
      </c>
      <c r="X48">
        <v>1984</v>
      </c>
      <c r="Y48">
        <v>1985</v>
      </c>
      <c r="Z48">
        <v>1986</v>
      </c>
      <c r="AA48">
        <v>1987</v>
      </c>
      <c r="AB48">
        <v>1988</v>
      </c>
      <c r="AC48">
        <v>1989</v>
      </c>
      <c r="AD48">
        <v>1990</v>
      </c>
      <c r="AE48">
        <v>1991</v>
      </c>
      <c r="AF48">
        <v>1992</v>
      </c>
      <c r="AG48">
        <v>1993</v>
      </c>
      <c r="AH48">
        <v>1994</v>
      </c>
      <c r="AI48">
        <v>1995</v>
      </c>
      <c r="AJ48">
        <v>1996</v>
      </c>
      <c r="AK48">
        <v>1997</v>
      </c>
      <c r="AL48">
        <v>1998</v>
      </c>
      <c r="AM48">
        <v>1999</v>
      </c>
      <c r="AN48">
        <v>2000</v>
      </c>
      <c r="AO48">
        <v>2001</v>
      </c>
      <c r="AP48">
        <v>2002</v>
      </c>
      <c r="AQ48">
        <v>2003</v>
      </c>
      <c r="AR48">
        <v>2004</v>
      </c>
      <c r="AS48">
        <v>2005</v>
      </c>
      <c r="AT48">
        <v>2006</v>
      </c>
      <c r="AU48">
        <v>2007</v>
      </c>
      <c r="AV48">
        <v>2008</v>
      </c>
      <c r="AW48">
        <v>2009</v>
      </c>
      <c r="AX48">
        <v>2010</v>
      </c>
      <c r="AY48">
        <v>2011</v>
      </c>
      <c r="AZ48">
        <v>2012</v>
      </c>
      <c r="BA48">
        <v>2013</v>
      </c>
      <c r="BB48">
        <v>2014</v>
      </c>
      <c r="BC48">
        <v>2015</v>
      </c>
      <c r="BD48">
        <v>2016</v>
      </c>
      <c r="BE48">
        <v>2017</v>
      </c>
      <c r="BF48">
        <v>2018</v>
      </c>
      <c r="BG48">
        <v>2019</v>
      </c>
      <c r="BH48">
        <v>2020</v>
      </c>
      <c r="BI48">
        <v>2021</v>
      </c>
    </row>
    <row r="49" spans="1:67" x14ac:dyDescent="0.35">
      <c r="A49" s="1" t="s">
        <v>96</v>
      </c>
      <c r="B49" s="10">
        <f>B16/B$16</f>
        <v>1</v>
      </c>
      <c r="C49" s="10">
        <f t="shared" ref="C49:BI49" si="22">C16/C$16</f>
        <v>1</v>
      </c>
      <c r="D49" s="10">
        <f t="shared" si="22"/>
        <v>1</v>
      </c>
      <c r="E49" s="10">
        <f t="shared" si="22"/>
        <v>1</v>
      </c>
      <c r="F49" s="10">
        <f t="shared" si="22"/>
        <v>1</v>
      </c>
      <c r="G49" s="10">
        <f t="shared" si="22"/>
        <v>1</v>
      </c>
      <c r="H49" s="10">
        <f t="shared" si="22"/>
        <v>1</v>
      </c>
      <c r="I49" s="10">
        <f t="shared" si="22"/>
        <v>1</v>
      </c>
      <c r="J49" s="10">
        <f t="shared" si="22"/>
        <v>1</v>
      </c>
      <c r="K49" s="10">
        <f t="shared" si="22"/>
        <v>1</v>
      </c>
      <c r="L49" s="10">
        <f t="shared" si="22"/>
        <v>1</v>
      </c>
      <c r="M49" s="10">
        <f t="shared" si="22"/>
        <v>1</v>
      </c>
      <c r="N49" s="10">
        <f t="shared" si="22"/>
        <v>1</v>
      </c>
      <c r="O49" s="10">
        <f t="shared" si="22"/>
        <v>1</v>
      </c>
      <c r="P49" s="10">
        <f t="shared" si="22"/>
        <v>1</v>
      </c>
      <c r="Q49" s="10">
        <f t="shared" si="22"/>
        <v>1</v>
      </c>
      <c r="R49" s="10">
        <f t="shared" si="22"/>
        <v>1</v>
      </c>
      <c r="S49" s="10">
        <f t="shared" si="22"/>
        <v>1</v>
      </c>
      <c r="T49" s="10">
        <f t="shared" si="22"/>
        <v>1</v>
      </c>
      <c r="U49" s="10">
        <f t="shared" si="22"/>
        <v>1</v>
      </c>
      <c r="V49" s="10">
        <f t="shared" si="22"/>
        <v>1</v>
      </c>
      <c r="W49" s="10">
        <f t="shared" si="22"/>
        <v>1</v>
      </c>
      <c r="X49" s="10">
        <f t="shared" si="22"/>
        <v>1</v>
      </c>
      <c r="Y49" s="10">
        <f t="shared" si="22"/>
        <v>1</v>
      </c>
      <c r="Z49" s="10">
        <f t="shared" si="22"/>
        <v>1</v>
      </c>
      <c r="AA49" s="10">
        <f t="shared" si="22"/>
        <v>1</v>
      </c>
      <c r="AB49" s="10">
        <f t="shared" si="22"/>
        <v>1</v>
      </c>
      <c r="AC49" s="10">
        <f t="shared" si="22"/>
        <v>1</v>
      </c>
      <c r="AD49" s="10">
        <f t="shared" si="22"/>
        <v>1</v>
      </c>
      <c r="AE49" s="10">
        <f t="shared" si="22"/>
        <v>1</v>
      </c>
      <c r="AF49" s="10">
        <f t="shared" si="22"/>
        <v>1</v>
      </c>
      <c r="AG49" s="10">
        <f t="shared" si="22"/>
        <v>1</v>
      </c>
      <c r="AH49" s="10">
        <f t="shared" si="22"/>
        <v>1</v>
      </c>
      <c r="AI49" s="10">
        <f t="shared" si="22"/>
        <v>1</v>
      </c>
      <c r="AJ49" s="10">
        <f t="shared" si="22"/>
        <v>1</v>
      </c>
      <c r="AK49" s="10">
        <f t="shared" si="22"/>
        <v>1</v>
      </c>
      <c r="AL49" s="10">
        <f t="shared" si="22"/>
        <v>1</v>
      </c>
      <c r="AM49" s="10">
        <f t="shared" si="22"/>
        <v>1</v>
      </c>
      <c r="AN49" s="10">
        <f t="shared" si="22"/>
        <v>1</v>
      </c>
      <c r="AO49" s="10">
        <f t="shared" si="22"/>
        <v>1</v>
      </c>
      <c r="AP49" s="10">
        <f t="shared" si="22"/>
        <v>1</v>
      </c>
      <c r="AQ49" s="10">
        <f t="shared" si="22"/>
        <v>1</v>
      </c>
      <c r="AR49" s="10">
        <f t="shared" si="22"/>
        <v>1</v>
      </c>
      <c r="AS49" s="10">
        <f t="shared" si="22"/>
        <v>1</v>
      </c>
      <c r="AT49" s="10">
        <f t="shared" si="22"/>
        <v>1</v>
      </c>
      <c r="AU49" s="10">
        <f t="shared" si="22"/>
        <v>1</v>
      </c>
      <c r="AV49" s="10">
        <f t="shared" si="22"/>
        <v>1</v>
      </c>
      <c r="AW49" s="10">
        <f t="shared" si="22"/>
        <v>1</v>
      </c>
      <c r="AX49" s="10">
        <f t="shared" si="22"/>
        <v>1</v>
      </c>
      <c r="AY49" s="10">
        <f t="shared" si="22"/>
        <v>1</v>
      </c>
      <c r="AZ49" s="10">
        <f t="shared" si="22"/>
        <v>1</v>
      </c>
      <c r="BA49" s="10">
        <f t="shared" si="22"/>
        <v>1</v>
      </c>
      <c r="BB49" s="10">
        <f t="shared" si="22"/>
        <v>1</v>
      </c>
      <c r="BC49" s="10">
        <f t="shared" si="22"/>
        <v>1</v>
      </c>
      <c r="BD49" s="10">
        <f t="shared" si="22"/>
        <v>1</v>
      </c>
      <c r="BE49" s="10">
        <f t="shared" si="22"/>
        <v>1</v>
      </c>
      <c r="BF49" s="10">
        <f t="shared" si="22"/>
        <v>1</v>
      </c>
      <c r="BG49" s="10">
        <f t="shared" si="22"/>
        <v>1</v>
      </c>
      <c r="BH49" s="10">
        <f t="shared" si="22"/>
        <v>1</v>
      </c>
      <c r="BI49" s="10">
        <f t="shared" si="22"/>
        <v>1</v>
      </c>
      <c r="BJ49" s="1"/>
      <c r="BK49" s="1"/>
      <c r="BL49" s="1"/>
      <c r="BM49" s="1"/>
    </row>
    <row r="50" spans="1:67" x14ac:dyDescent="0.35">
      <c r="A50" s="1" t="s">
        <v>94</v>
      </c>
      <c r="B50" s="10">
        <f>B17/B$16</f>
        <v>4.2156040268456374E-2</v>
      </c>
      <c r="C50" s="10">
        <f t="shared" ref="C50:AH50" si="23">C17/C$16</f>
        <v>3.2148900169204735E-2</v>
      </c>
      <c r="D50" s="10">
        <f t="shared" si="23"/>
        <v>4.170212765957447E-2</v>
      </c>
      <c r="E50" s="10">
        <f t="shared" si="23"/>
        <v>3.7410071942446041E-2</v>
      </c>
      <c r="F50" s="10">
        <f t="shared" si="23"/>
        <v>3.9587162448748762E-2</v>
      </c>
      <c r="G50" s="10">
        <f t="shared" si="23"/>
        <v>3.0950305143853531E-2</v>
      </c>
      <c r="H50" s="10">
        <f t="shared" si="23"/>
        <v>3.2013969732246801E-2</v>
      </c>
      <c r="I50" s="10">
        <f t="shared" si="23"/>
        <v>3.3108014898606701E-2</v>
      </c>
      <c r="J50" s="10">
        <f t="shared" si="23"/>
        <v>3.3772180881511162E-2</v>
      </c>
      <c r="K50" s="10">
        <f t="shared" si="23"/>
        <v>3.3996803719308438E-2</v>
      </c>
      <c r="L50" s="10">
        <f t="shared" si="23"/>
        <v>3.8529153237620864E-2</v>
      </c>
      <c r="M50" s="10">
        <f t="shared" si="23"/>
        <v>3.3447684391080618E-2</v>
      </c>
      <c r="N50" s="10">
        <f t="shared" si="23"/>
        <v>3.4233713707930088E-2</v>
      </c>
      <c r="O50" s="10">
        <f t="shared" si="23"/>
        <v>3.297825769735882E-2</v>
      </c>
      <c r="P50" s="10">
        <f t="shared" si="23"/>
        <v>2.9497704188117434E-2</v>
      </c>
      <c r="Q50" s="10">
        <f t="shared" si="23"/>
        <v>3.6454773296878559E-2</v>
      </c>
      <c r="R50" s="10">
        <f t="shared" si="23"/>
        <v>3.4376115142143449E-2</v>
      </c>
      <c r="S50" s="10">
        <f t="shared" si="23"/>
        <v>3.139493399928648E-2</v>
      </c>
      <c r="T50" s="10">
        <f t="shared" si="23"/>
        <v>3.3976678729392841E-2</v>
      </c>
      <c r="U50" s="10">
        <f t="shared" si="23"/>
        <v>3.0324189526184538E-2</v>
      </c>
      <c r="V50" s="10">
        <f t="shared" si="23"/>
        <v>3.4597701149425286E-2</v>
      </c>
      <c r="W50" s="10">
        <f t="shared" si="23"/>
        <v>3.6105287677614721E-2</v>
      </c>
      <c r="X50" s="10">
        <f t="shared" si="23"/>
        <v>3.2604884889564097E-2</v>
      </c>
      <c r="Y50" s="10">
        <f t="shared" si="23"/>
        <v>3.1005917159763315E-2</v>
      </c>
      <c r="Z50" s="10">
        <f t="shared" si="23"/>
        <v>3.6270064943021686E-2</v>
      </c>
      <c r="AA50" s="10">
        <f t="shared" si="23"/>
        <v>3.5643070787637086E-2</v>
      </c>
      <c r="AB50" s="10">
        <f t="shared" si="23"/>
        <v>3.4774680906486062E-2</v>
      </c>
      <c r="AC50" s="10">
        <f t="shared" si="23"/>
        <v>3.7648054145516072E-2</v>
      </c>
      <c r="AD50" s="10">
        <f t="shared" si="23"/>
        <v>3.6515734962156418E-2</v>
      </c>
      <c r="AE50" s="10">
        <f t="shared" si="23"/>
        <v>3.6638518114955054E-2</v>
      </c>
      <c r="AF50" s="10">
        <f t="shared" si="23"/>
        <v>3.5267349260523322E-2</v>
      </c>
      <c r="AG50" s="10">
        <f t="shared" si="23"/>
        <v>3.3693115519253206E-2</v>
      </c>
      <c r="AH50" s="10">
        <f t="shared" si="23"/>
        <v>3.3874492663128315E-2</v>
      </c>
      <c r="AI50" s="10">
        <f t="shared" ref="AI50:BI50" si="24">AI17/AI$16</f>
        <v>3.6510500807754441E-2</v>
      </c>
      <c r="AJ50" s="10">
        <f t="shared" si="24"/>
        <v>3.4295679131951175E-2</v>
      </c>
      <c r="AK50" s="10">
        <f t="shared" si="24"/>
        <v>3.3236151603498541E-2</v>
      </c>
      <c r="AL50" s="10">
        <f t="shared" si="24"/>
        <v>2.8298126743722597E-2</v>
      </c>
      <c r="AM50" s="10">
        <f t="shared" si="24"/>
        <v>2.5082918739635158E-2</v>
      </c>
      <c r="AN50" s="10">
        <f t="shared" si="24"/>
        <v>2.7708850289495452E-2</v>
      </c>
      <c r="AO50" s="10">
        <f t="shared" si="24"/>
        <v>2.7122492746310078E-2</v>
      </c>
      <c r="AP50" s="10">
        <f t="shared" si="24"/>
        <v>2.6346680579105258E-2</v>
      </c>
      <c r="AQ50" s="10">
        <f t="shared" si="24"/>
        <v>2.5729902679642713E-2</v>
      </c>
      <c r="AR50" s="10">
        <f t="shared" si="24"/>
        <v>2.8288931612194451E-2</v>
      </c>
      <c r="AS50" s="10">
        <f t="shared" si="24"/>
        <v>2.8535282541467529E-2</v>
      </c>
      <c r="AT50" s="10">
        <f t="shared" si="24"/>
        <v>3.2328527741371779E-2</v>
      </c>
      <c r="AU50" s="10">
        <f t="shared" si="24"/>
        <v>2.8393042961201129E-2</v>
      </c>
      <c r="AV50" s="10">
        <f t="shared" si="24"/>
        <v>3.4222290735316789E-2</v>
      </c>
      <c r="AW50" s="10">
        <f t="shared" si="24"/>
        <v>3.428659286592866E-2</v>
      </c>
      <c r="AX50" s="10">
        <f t="shared" si="24"/>
        <v>3.4499054820415882E-2</v>
      </c>
      <c r="AY50" s="10">
        <f t="shared" si="24"/>
        <v>3.4107519896053276E-2</v>
      </c>
      <c r="AZ50" s="10">
        <f t="shared" si="24"/>
        <v>3.82262996941896E-2</v>
      </c>
      <c r="BA50" s="10">
        <f t="shared" si="24"/>
        <v>3.8408542886668964E-2</v>
      </c>
      <c r="BB50" s="10">
        <f t="shared" si="24"/>
        <v>4.1666666666666664E-2</v>
      </c>
      <c r="BC50" s="10">
        <f t="shared" si="24"/>
        <v>4.0128986026513797E-2</v>
      </c>
      <c r="BD50" s="10">
        <f t="shared" si="24"/>
        <v>3.9693456474749457E-2</v>
      </c>
      <c r="BE50" s="10">
        <f t="shared" si="24"/>
        <v>3.9795114263199372E-2</v>
      </c>
      <c r="BF50" s="10">
        <f t="shared" si="24"/>
        <v>4.5130142737195636E-2</v>
      </c>
      <c r="BG50" s="10">
        <f t="shared" si="24"/>
        <v>4.4453676776069796E-2</v>
      </c>
      <c r="BH50" s="10">
        <f t="shared" si="24"/>
        <v>4.2150429076224127E-2</v>
      </c>
      <c r="BI50" s="10">
        <f t="shared" si="24"/>
        <v>4.8792508624938391E-2</v>
      </c>
      <c r="BJ50" s="1"/>
      <c r="BK50" s="1"/>
      <c r="BL50" s="1"/>
      <c r="BM50" s="1"/>
    </row>
    <row r="51" spans="1:67" x14ac:dyDescent="0.35">
      <c r="A51" s="1" t="s">
        <v>95</v>
      </c>
      <c r="B51" s="10">
        <f t="shared" ref="B51:BI55" si="25">B18/B$16</f>
        <v>1.4681208053691275E-2</v>
      </c>
      <c r="C51" s="10">
        <f t="shared" si="25"/>
        <v>1.3254371122391428E-2</v>
      </c>
      <c r="D51" s="10">
        <f t="shared" si="25"/>
        <v>1.6170212765957447E-2</v>
      </c>
      <c r="E51" s="10">
        <f t="shared" si="25"/>
        <v>1.669064748201439E-2</v>
      </c>
      <c r="F51" s="10">
        <f t="shared" si="25"/>
        <v>1.4986568641312032E-2</v>
      </c>
      <c r="G51" s="10">
        <f t="shared" si="25"/>
        <v>1.7218831734960766E-2</v>
      </c>
      <c r="H51" s="10">
        <f t="shared" si="25"/>
        <v>1.5133876600698487E-2</v>
      </c>
      <c r="I51" s="10">
        <f t="shared" si="25"/>
        <v>1.6967857635535936E-2</v>
      </c>
      <c r="J51" s="10">
        <f t="shared" si="25"/>
        <v>1.8889524899828276E-2</v>
      </c>
      <c r="K51" s="10">
        <f t="shared" si="25"/>
        <v>2.3390963242772046E-2</v>
      </c>
      <c r="L51" s="10">
        <f t="shared" si="25"/>
        <v>2.0949311456196894E-2</v>
      </c>
      <c r="M51" s="10">
        <f t="shared" si="25"/>
        <v>2.7301315037164094E-2</v>
      </c>
      <c r="N51" s="10">
        <f t="shared" si="25"/>
        <v>2.3833598151090568E-2</v>
      </c>
      <c r="O51" s="10">
        <f t="shared" si="25"/>
        <v>2.6411790456734276E-2</v>
      </c>
      <c r="P51" s="10">
        <f t="shared" si="25"/>
        <v>2.5045220537080842E-2</v>
      </c>
      <c r="Q51" s="10">
        <f t="shared" si="25"/>
        <v>2.7455001139211666E-2</v>
      </c>
      <c r="R51" s="10">
        <f t="shared" si="25"/>
        <v>2.5930771975734505E-2</v>
      </c>
      <c r="S51" s="10">
        <f t="shared" si="25"/>
        <v>2.6519205613033656E-2</v>
      </c>
      <c r="T51" s="10">
        <f t="shared" si="25"/>
        <v>2.6940088459991959E-2</v>
      </c>
      <c r="U51" s="10">
        <f t="shared" si="25"/>
        <v>2.6234413965087282E-2</v>
      </c>
      <c r="V51" s="10">
        <f t="shared" si="25"/>
        <v>2.7126436781609194E-2</v>
      </c>
      <c r="W51" s="10">
        <f t="shared" si="25"/>
        <v>2.8884230142091776E-2</v>
      </c>
      <c r="X51" s="10">
        <f t="shared" si="25"/>
        <v>3.1669977795956525E-2</v>
      </c>
      <c r="Y51" s="10">
        <f t="shared" si="25"/>
        <v>2.8639053254437871E-2</v>
      </c>
      <c r="Z51" s="10">
        <f t="shared" si="25"/>
        <v>2.9040558755054527E-2</v>
      </c>
      <c r="AA51" s="10">
        <f t="shared" si="25"/>
        <v>3.115653040877368E-2</v>
      </c>
      <c r="AB51" s="10">
        <f t="shared" si="25"/>
        <v>3.16488668924199E-2</v>
      </c>
      <c r="AC51" s="10">
        <f t="shared" si="25"/>
        <v>3.0456852791878174E-2</v>
      </c>
      <c r="AD51" s="10">
        <f t="shared" si="25"/>
        <v>3.160270880361174E-2</v>
      </c>
      <c r="AE51" s="10">
        <f t="shared" si="25"/>
        <v>3.7864342141105962E-2</v>
      </c>
      <c r="AF51" s="10">
        <f t="shared" si="25"/>
        <v>3.8253697383390219E-2</v>
      </c>
      <c r="AG51" s="10">
        <f t="shared" si="25"/>
        <v>3.7922987164527425E-2</v>
      </c>
      <c r="AH51" s="10">
        <f t="shared" si="25"/>
        <v>4.1679675304402121E-2</v>
      </c>
      <c r="AI51" s="10">
        <f t="shared" si="25"/>
        <v>4.0387722132471729E-2</v>
      </c>
      <c r="AJ51" s="10">
        <f t="shared" si="25"/>
        <v>3.4876961829102889E-2</v>
      </c>
      <c r="AK51" s="10">
        <f t="shared" si="25"/>
        <v>4.3148688046647232E-2</v>
      </c>
      <c r="AL51" s="10">
        <f t="shared" si="25"/>
        <v>3.407732164208848E-2</v>
      </c>
      <c r="AM51" s="10">
        <f t="shared" si="25"/>
        <v>4.0215588723051407E-2</v>
      </c>
      <c r="AN51" s="10">
        <f t="shared" si="25"/>
        <v>3.3705541770057898E-2</v>
      </c>
      <c r="AO51" s="10">
        <f t="shared" si="25"/>
        <v>3.9485303393465371E-2</v>
      </c>
      <c r="AP51" s="10">
        <f t="shared" si="25"/>
        <v>3.8737446197991389E-2</v>
      </c>
      <c r="AQ51" s="10">
        <f t="shared" si="25"/>
        <v>4.4260765231302492E-2</v>
      </c>
      <c r="AR51" s="10">
        <f t="shared" si="25"/>
        <v>4.44932710793738E-2</v>
      </c>
      <c r="AS51" s="10">
        <f t="shared" si="25"/>
        <v>4.7511948271014903E-2</v>
      </c>
      <c r="AT51" s="10">
        <f t="shared" si="25"/>
        <v>4.237658366098733E-2</v>
      </c>
      <c r="AU51" s="10">
        <f t="shared" si="25"/>
        <v>3.8055596848520883E-2</v>
      </c>
      <c r="AV51" s="10">
        <f t="shared" si="25"/>
        <v>4.4088176352705413E-2</v>
      </c>
      <c r="AW51" s="10">
        <f t="shared" si="25"/>
        <v>4.7047970479704798E-2</v>
      </c>
      <c r="AX51" s="10">
        <f t="shared" si="25"/>
        <v>4.710144927536232E-2</v>
      </c>
      <c r="AY51" s="10">
        <f t="shared" si="25"/>
        <v>5.0836446321260352E-2</v>
      </c>
      <c r="AZ51" s="10">
        <f t="shared" si="25"/>
        <v>5.7934080869860689E-2</v>
      </c>
      <c r="BA51" s="10">
        <f t="shared" si="25"/>
        <v>5.0292800551153975E-2</v>
      </c>
      <c r="BB51" s="10">
        <f t="shared" si="25"/>
        <v>6.1609686609686611E-2</v>
      </c>
      <c r="BC51" s="10">
        <f t="shared" si="25"/>
        <v>6.2701540666427802E-2</v>
      </c>
      <c r="BD51" s="10">
        <f t="shared" si="25"/>
        <v>5.9343682452348202E-2</v>
      </c>
      <c r="BE51" s="10">
        <f t="shared" si="25"/>
        <v>5.3585500394011033E-2</v>
      </c>
      <c r="BF51" s="10">
        <f t="shared" si="25"/>
        <v>5.3736356003358521E-2</v>
      </c>
      <c r="BG51" s="10">
        <f t="shared" si="25"/>
        <v>4.8400498545907771E-2</v>
      </c>
      <c r="BH51" s="10">
        <f t="shared" si="25"/>
        <v>4.9974760222110046E-2</v>
      </c>
      <c r="BI51" s="10">
        <f t="shared" si="25"/>
        <v>5.5938886150813209E-2</v>
      </c>
      <c r="BJ51" s="1"/>
      <c r="BK51" s="1"/>
      <c r="BL51" s="1"/>
      <c r="BM51" s="1"/>
    </row>
    <row r="52" spans="1:67" s="14" customFormat="1" x14ac:dyDescent="0.35">
      <c r="A52" s="14" t="s">
        <v>80</v>
      </c>
      <c r="B52" s="15">
        <f t="shared" si="25"/>
        <v>0.94316275167785235</v>
      </c>
      <c r="C52" s="15">
        <f t="shared" si="25"/>
        <v>0.95459672870840384</v>
      </c>
      <c r="D52" s="15">
        <f t="shared" si="25"/>
        <v>0.94212765957446809</v>
      </c>
      <c r="E52" s="15">
        <f t="shared" si="25"/>
        <v>0.94589928057553951</v>
      </c>
      <c r="F52" s="15">
        <f t="shared" si="25"/>
        <v>0.94542626890993919</v>
      </c>
      <c r="G52" s="15">
        <f t="shared" si="25"/>
        <v>0.9518308631211857</v>
      </c>
      <c r="H52" s="15">
        <f t="shared" si="25"/>
        <v>0.95285215366705467</v>
      </c>
      <c r="I52" s="15">
        <f t="shared" si="25"/>
        <v>0.9499241274658573</v>
      </c>
      <c r="J52" s="15">
        <f t="shared" si="25"/>
        <v>0.94733829421866056</v>
      </c>
      <c r="K52" s="15">
        <f t="shared" si="25"/>
        <v>0.94261223303791952</v>
      </c>
      <c r="L52" s="15">
        <f t="shared" si="25"/>
        <v>0.94052153530618221</v>
      </c>
      <c r="M52" s="15">
        <f t="shared" si="25"/>
        <v>0.93925100057175526</v>
      </c>
      <c r="N52" s="15">
        <f t="shared" si="25"/>
        <v>0.9419326881409793</v>
      </c>
      <c r="O52" s="15">
        <f t="shared" si="25"/>
        <v>0.9406099518459069</v>
      </c>
      <c r="P52" s="15">
        <f t="shared" si="25"/>
        <v>0.94545707527480172</v>
      </c>
      <c r="Q52" s="15">
        <f t="shared" si="25"/>
        <v>0.93609022556390975</v>
      </c>
      <c r="R52" s="15">
        <f t="shared" si="25"/>
        <v>0.93969311288212209</v>
      </c>
      <c r="S52" s="15">
        <f t="shared" si="25"/>
        <v>0.94208586038767983</v>
      </c>
      <c r="T52" s="15">
        <f t="shared" si="25"/>
        <v>0.93908323281061523</v>
      </c>
      <c r="U52" s="15">
        <f t="shared" si="25"/>
        <v>0.94344139650872816</v>
      </c>
      <c r="V52" s="15">
        <f t="shared" si="25"/>
        <v>0.93827586206896552</v>
      </c>
      <c r="W52" s="15">
        <f t="shared" si="25"/>
        <v>0.93501048218029348</v>
      </c>
      <c r="X52" s="15">
        <f t="shared" si="25"/>
        <v>0.93572513731447937</v>
      </c>
      <c r="Y52" s="15">
        <f t="shared" si="25"/>
        <v>0.94035502958579886</v>
      </c>
      <c r="Z52" s="15">
        <f t="shared" si="25"/>
        <v>0.93468937630192384</v>
      </c>
      <c r="AA52" s="15">
        <f t="shared" si="25"/>
        <v>0.93320039880358918</v>
      </c>
      <c r="AB52" s="15">
        <f t="shared" si="25"/>
        <v>0.93357645220109409</v>
      </c>
      <c r="AC52" s="15">
        <f t="shared" si="25"/>
        <v>0.93189509306260576</v>
      </c>
      <c r="AD52" s="15">
        <f t="shared" si="25"/>
        <v>0.93188155623423186</v>
      </c>
      <c r="AE52" s="15">
        <f t="shared" si="25"/>
        <v>0.92549713974393899</v>
      </c>
      <c r="AF52" s="15">
        <f t="shared" si="25"/>
        <v>0.92647895335608643</v>
      </c>
      <c r="AG52" s="15">
        <f t="shared" si="25"/>
        <v>0.9283838973162194</v>
      </c>
      <c r="AH52" s="15">
        <f t="shared" si="25"/>
        <v>0.92444583203246955</v>
      </c>
      <c r="AI52" s="15">
        <f t="shared" si="25"/>
        <v>0.92310177705977381</v>
      </c>
      <c r="AJ52" s="15">
        <f t="shared" si="25"/>
        <v>0.93082735903894598</v>
      </c>
      <c r="AK52" s="15">
        <f t="shared" si="25"/>
        <v>0.92361516034985425</v>
      </c>
      <c r="AL52" s="15">
        <f t="shared" si="25"/>
        <v>0.93762455161418889</v>
      </c>
      <c r="AM52" s="15">
        <f t="shared" si="25"/>
        <v>0.93470149253731338</v>
      </c>
      <c r="AN52" s="15">
        <f t="shared" si="25"/>
        <v>0.93858560794044665</v>
      </c>
      <c r="AO52" s="15">
        <f t="shared" si="25"/>
        <v>0.93339220386022459</v>
      </c>
      <c r="AP52" s="15">
        <f t="shared" si="25"/>
        <v>0.93491587322290337</v>
      </c>
      <c r="AQ52" s="15">
        <f t="shared" si="25"/>
        <v>0.93000933208905479</v>
      </c>
      <c r="AR52" s="15">
        <f t="shared" si="25"/>
        <v>0.92721779730843179</v>
      </c>
      <c r="AS52" s="15">
        <f t="shared" si="25"/>
        <v>0.92395276918751756</v>
      </c>
      <c r="AT52" s="15">
        <f t="shared" si="25"/>
        <v>0.92529488859764086</v>
      </c>
      <c r="AU52" s="15">
        <f t="shared" si="25"/>
        <v>0.93355136019027796</v>
      </c>
      <c r="AV52" s="15">
        <f t="shared" si="25"/>
        <v>0.92168953291197775</v>
      </c>
      <c r="AW52" s="15">
        <f t="shared" si="25"/>
        <v>0.91866543665436651</v>
      </c>
      <c r="AX52" s="15">
        <f t="shared" si="25"/>
        <v>0.91839949590422176</v>
      </c>
      <c r="AY52" s="15">
        <f t="shared" si="25"/>
        <v>0.91505603378268641</v>
      </c>
      <c r="AZ52" s="15">
        <f t="shared" si="25"/>
        <v>0.9038396194359497</v>
      </c>
      <c r="BA52" s="15">
        <f t="shared" si="25"/>
        <v>0.91129865656217701</v>
      </c>
      <c r="BB52" s="15">
        <f t="shared" si="25"/>
        <v>0.89672364672364668</v>
      </c>
      <c r="BC52" s="15">
        <f t="shared" si="25"/>
        <v>0.89716947330705843</v>
      </c>
      <c r="BD52" s="15">
        <f t="shared" si="25"/>
        <v>0.90096286107290235</v>
      </c>
      <c r="BE52" s="15">
        <f t="shared" si="25"/>
        <v>0.90661938534278963</v>
      </c>
      <c r="BF52" s="15">
        <f t="shared" si="25"/>
        <v>0.9011335012594458</v>
      </c>
      <c r="BG52" s="15">
        <f t="shared" si="25"/>
        <v>0.90714582467802241</v>
      </c>
      <c r="BH52" s="15">
        <f t="shared" si="25"/>
        <v>0.90787481070166587</v>
      </c>
      <c r="BI52" s="15">
        <f t="shared" si="25"/>
        <v>0.89526860522424845</v>
      </c>
    </row>
    <row r="53" spans="1:67" x14ac:dyDescent="0.35">
      <c r="A53" s="1" t="s">
        <v>65</v>
      </c>
      <c r="B53" s="10">
        <f t="shared" si="25"/>
        <v>4.0478187919463088E-2</v>
      </c>
      <c r="C53" s="10">
        <f t="shared" si="25"/>
        <v>3.8917089678510999E-2</v>
      </c>
      <c r="D53" s="10">
        <f t="shared" si="25"/>
        <v>3.3191489361702124E-2</v>
      </c>
      <c r="E53" s="10">
        <f t="shared" si="25"/>
        <v>2.4172661870503598E-2</v>
      </c>
      <c r="F53" s="10">
        <f t="shared" si="25"/>
        <v>2.177293934681182E-2</v>
      </c>
      <c r="G53" s="10">
        <f t="shared" si="25"/>
        <v>1.8744551002615517E-2</v>
      </c>
      <c r="H53" s="10">
        <f t="shared" si="25"/>
        <v>1.7607683352735739E-2</v>
      </c>
      <c r="I53" s="10">
        <f t="shared" si="25"/>
        <v>1.6416057387225826E-2</v>
      </c>
      <c r="J53" s="10">
        <f t="shared" si="25"/>
        <v>2.5901545506582715E-2</v>
      </c>
      <c r="K53" s="10">
        <f t="shared" si="25"/>
        <v>3.9372366700566611E-2</v>
      </c>
      <c r="L53" s="10">
        <f t="shared" si="25"/>
        <v>2.9446234983885145E-2</v>
      </c>
      <c r="M53" s="10">
        <f t="shared" si="25"/>
        <v>2.9445397369925672E-2</v>
      </c>
      <c r="N53" s="10">
        <f t="shared" si="25"/>
        <v>2.8166979633107034E-2</v>
      </c>
      <c r="O53" s="10">
        <f t="shared" si="25"/>
        <v>6.4643221946592735E-2</v>
      </c>
      <c r="P53" s="10">
        <f t="shared" si="25"/>
        <v>5.0925281758731039E-2</v>
      </c>
      <c r="Q53" s="10">
        <f t="shared" si="25"/>
        <v>4.6251993620414676E-2</v>
      </c>
      <c r="R53" s="10">
        <f t="shared" si="25"/>
        <v>3.6874033543475675E-2</v>
      </c>
      <c r="S53" s="10">
        <f t="shared" si="25"/>
        <v>3.6032821976453799E-2</v>
      </c>
      <c r="T53" s="10">
        <f t="shared" si="25"/>
        <v>4.513470044229996E-2</v>
      </c>
      <c r="U53" s="10">
        <f t="shared" si="25"/>
        <v>5.4663341645885287E-2</v>
      </c>
      <c r="V53" s="10">
        <f t="shared" si="25"/>
        <v>7.505747126436782E-2</v>
      </c>
      <c r="W53" s="10">
        <f t="shared" si="25"/>
        <v>0.10039599347775448</v>
      </c>
      <c r="X53" s="10">
        <f t="shared" si="25"/>
        <v>6.1470141404697906E-2</v>
      </c>
      <c r="Y53" s="10">
        <f t="shared" si="25"/>
        <v>5.3254437869822487E-2</v>
      </c>
      <c r="Z53" s="10">
        <f t="shared" si="25"/>
        <v>5.4527631417718415E-2</v>
      </c>
      <c r="AA53" s="10">
        <f t="shared" si="25"/>
        <v>4.9975074775672979E-2</v>
      </c>
      <c r="AB53" s="10">
        <f t="shared" si="25"/>
        <v>4.0896066684032298E-2</v>
      </c>
      <c r="AC53" s="10">
        <f t="shared" si="25"/>
        <v>4.117315284827975E-2</v>
      </c>
      <c r="AD53" s="10">
        <f t="shared" si="25"/>
        <v>3.8109148851414157E-2</v>
      </c>
      <c r="AE53" s="10">
        <f t="shared" si="25"/>
        <v>5.3936257150640154E-2</v>
      </c>
      <c r="AF53" s="10">
        <f t="shared" si="25"/>
        <v>6.4988623435722412E-2</v>
      </c>
      <c r="AG53" s="10">
        <f t="shared" si="25"/>
        <v>5.7176196032672114E-2</v>
      </c>
      <c r="AH53" s="10">
        <f t="shared" si="25"/>
        <v>4.9953168904152356E-2</v>
      </c>
      <c r="AI53" s="10">
        <f t="shared" si="25"/>
        <v>3.5541195476575124E-2</v>
      </c>
      <c r="AJ53" s="10">
        <f t="shared" si="25"/>
        <v>4.2627397791125753E-2</v>
      </c>
      <c r="AK53" s="10">
        <f t="shared" si="25"/>
        <v>3.3430515063168124E-2</v>
      </c>
      <c r="AL53" s="10">
        <f t="shared" si="25"/>
        <v>3.1287365484256674E-2</v>
      </c>
      <c r="AM53" s="10">
        <f t="shared" si="25"/>
        <v>2.8814262023217248E-2</v>
      </c>
      <c r="AN53" s="10">
        <f t="shared" si="25"/>
        <v>2.5227460711331678E-2</v>
      </c>
      <c r="AO53" s="10">
        <f t="shared" si="25"/>
        <v>3.0654724359783021E-2</v>
      </c>
      <c r="AP53" s="10">
        <f t="shared" si="25"/>
        <v>4.2650319551323854E-2</v>
      </c>
      <c r="AQ53" s="10">
        <f t="shared" si="25"/>
        <v>4.4394080789228102E-2</v>
      </c>
      <c r="AR53" s="10">
        <f t="shared" si="25"/>
        <v>3.7489700631694586E-2</v>
      </c>
      <c r="AS53" s="10">
        <f t="shared" si="25"/>
        <v>3.7812763564801802E-2</v>
      </c>
      <c r="AT53" s="10">
        <f t="shared" si="25"/>
        <v>2.8833551769331587E-2</v>
      </c>
      <c r="AU53" s="10">
        <f t="shared" si="25"/>
        <v>2.8393042961201129E-2</v>
      </c>
      <c r="AV53" s="10">
        <f t="shared" si="25"/>
        <v>3.5763835363033757E-2</v>
      </c>
      <c r="AW53" s="10">
        <f t="shared" si="25"/>
        <v>7.6875768757687576E-2</v>
      </c>
      <c r="AX53" s="10">
        <f t="shared" si="25"/>
        <v>7.4354127284184002E-2</v>
      </c>
      <c r="AY53" s="10">
        <f t="shared" si="25"/>
        <v>6.480428780250122E-2</v>
      </c>
      <c r="AZ53" s="10">
        <f t="shared" si="25"/>
        <v>5.4026503567787973E-2</v>
      </c>
      <c r="BA53" s="10">
        <f t="shared" si="25"/>
        <v>4.8053737512917673E-2</v>
      </c>
      <c r="BB53" s="10">
        <f t="shared" si="25"/>
        <v>3.8639601139601139E-2</v>
      </c>
      <c r="BC53" s="10">
        <f t="shared" si="25"/>
        <v>3.2604801146542454E-2</v>
      </c>
      <c r="BD53" s="10">
        <f t="shared" si="25"/>
        <v>3.2815877382589898E-2</v>
      </c>
      <c r="BE53" s="10">
        <f t="shared" si="25"/>
        <v>3.0732860520094562E-2</v>
      </c>
      <c r="BF53" s="10">
        <f t="shared" si="25"/>
        <v>2.2040302267002519E-2</v>
      </c>
      <c r="BG53" s="10">
        <f t="shared" si="25"/>
        <v>1.7656834233485668E-2</v>
      </c>
      <c r="BH53" s="10">
        <f t="shared" si="25"/>
        <v>2.9530540131246844E-2</v>
      </c>
      <c r="BI53" s="10">
        <f t="shared" si="25"/>
        <v>3.4006899950714639E-2</v>
      </c>
    </row>
    <row r="54" spans="1:67" x14ac:dyDescent="0.35">
      <c r="A54" s="1" t="s">
        <v>11</v>
      </c>
      <c r="B54" s="10">
        <f t="shared" si="25"/>
        <v>0.90268456375838924</v>
      </c>
      <c r="C54" s="10">
        <f t="shared" si="25"/>
        <v>0.9156796390298928</v>
      </c>
      <c r="D54" s="10">
        <f t="shared" si="25"/>
        <v>0.90893617021276596</v>
      </c>
      <c r="E54" s="10">
        <f t="shared" si="25"/>
        <v>0.92172661870503592</v>
      </c>
      <c r="F54" s="10">
        <f t="shared" si="25"/>
        <v>0.9236533295631274</v>
      </c>
      <c r="G54" s="10">
        <f t="shared" si="25"/>
        <v>0.93308631211857018</v>
      </c>
      <c r="H54" s="10">
        <f t="shared" si="25"/>
        <v>0.93524447031431901</v>
      </c>
      <c r="I54" s="10">
        <f t="shared" si="25"/>
        <v>0.93350807007863157</v>
      </c>
      <c r="J54" s="10">
        <f t="shared" si="25"/>
        <v>0.92143674871207781</v>
      </c>
      <c r="K54" s="10">
        <f t="shared" si="25"/>
        <v>0.90323986633735287</v>
      </c>
      <c r="L54" s="10">
        <f t="shared" si="25"/>
        <v>0.91107530032229711</v>
      </c>
      <c r="M54" s="10">
        <f t="shared" si="25"/>
        <v>0.90980560320182957</v>
      </c>
      <c r="N54" s="10">
        <f t="shared" si="25"/>
        <v>0.91376570850787231</v>
      </c>
      <c r="O54" s="10">
        <f t="shared" si="25"/>
        <v>0.87596672989931412</v>
      </c>
      <c r="P54" s="10">
        <f t="shared" si="25"/>
        <v>0.89453179351607071</v>
      </c>
      <c r="Q54" s="10">
        <f t="shared" si="25"/>
        <v>0.88983823194349509</v>
      </c>
      <c r="R54" s="10">
        <f t="shared" si="25"/>
        <v>0.90281907933864636</v>
      </c>
      <c r="S54" s="10">
        <f t="shared" si="25"/>
        <v>0.90605303841122609</v>
      </c>
      <c r="T54" s="10">
        <f t="shared" si="25"/>
        <v>0.89394853236831529</v>
      </c>
      <c r="U54" s="10">
        <f t="shared" si="25"/>
        <v>0.88877805486284289</v>
      </c>
      <c r="V54" s="10">
        <f t="shared" si="25"/>
        <v>0.86321839080459772</v>
      </c>
      <c r="W54" s="10">
        <f t="shared" si="25"/>
        <v>0.83461448870253907</v>
      </c>
      <c r="X54" s="10">
        <f t="shared" si="25"/>
        <v>0.87425499590978151</v>
      </c>
      <c r="Y54" s="10">
        <f t="shared" si="25"/>
        <v>0.88710059171597633</v>
      </c>
      <c r="Z54" s="10">
        <f t="shared" si="25"/>
        <v>0.8801617448842054</v>
      </c>
      <c r="AA54" s="10">
        <f t="shared" si="25"/>
        <v>0.8832253240279162</v>
      </c>
      <c r="AB54" s="10">
        <f t="shared" si="25"/>
        <v>0.89268038551706175</v>
      </c>
      <c r="AC54" s="10">
        <f t="shared" si="25"/>
        <v>0.89072194021432605</v>
      </c>
      <c r="AD54" s="10">
        <f t="shared" si="25"/>
        <v>0.89377240738281771</v>
      </c>
      <c r="AE54" s="10">
        <f t="shared" si="25"/>
        <v>0.87156088259329878</v>
      </c>
      <c r="AF54" s="10">
        <f t="shared" si="25"/>
        <v>0.86149032992036401</v>
      </c>
      <c r="AG54" s="10">
        <f t="shared" si="25"/>
        <v>0.8712077012835473</v>
      </c>
      <c r="AH54" s="10">
        <f t="shared" si="25"/>
        <v>0.87449266312831719</v>
      </c>
      <c r="AI54" s="10">
        <f t="shared" si="25"/>
        <v>0.88756058158319873</v>
      </c>
      <c r="AJ54" s="10">
        <f t="shared" si="25"/>
        <v>0.88819996124782019</v>
      </c>
      <c r="AK54" s="10">
        <f t="shared" si="25"/>
        <v>0.89018464528668606</v>
      </c>
      <c r="AL54" s="10">
        <f t="shared" si="25"/>
        <v>0.90633718612993219</v>
      </c>
      <c r="AM54" s="10">
        <f t="shared" si="25"/>
        <v>0.90588723051409614</v>
      </c>
      <c r="AN54" s="10">
        <f t="shared" si="25"/>
        <v>0.91335814722911501</v>
      </c>
      <c r="AO54" s="10">
        <f t="shared" si="25"/>
        <v>0.90273747950044148</v>
      </c>
      <c r="AP54" s="10">
        <f t="shared" si="25"/>
        <v>0.89226555367157945</v>
      </c>
      <c r="AQ54" s="10">
        <f t="shared" si="25"/>
        <v>0.88561525129982666</v>
      </c>
      <c r="AR54" s="10">
        <f t="shared" si="25"/>
        <v>0.88972809667673713</v>
      </c>
      <c r="AS54" s="10">
        <f t="shared" si="25"/>
        <v>0.88614000562271578</v>
      </c>
      <c r="AT54" s="10">
        <f t="shared" si="25"/>
        <v>0.89646133682830931</v>
      </c>
      <c r="AU54" s="10">
        <f t="shared" si="25"/>
        <v>0.9051583172290768</v>
      </c>
      <c r="AV54" s="10">
        <f t="shared" si="25"/>
        <v>0.88592569754894401</v>
      </c>
      <c r="AW54" s="10">
        <f t="shared" si="25"/>
        <v>0.84178966789667897</v>
      </c>
      <c r="AX54" s="10">
        <f t="shared" si="25"/>
        <v>0.84404536862003776</v>
      </c>
      <c r="AY54" s="10">
        <f t="shared" si="25"/>
        <v>0.85025174598018516</v>
      </c>
      <c r="AZ54" s="10">
        <f t="shared" si="25"/>
        <v>0.84981311586816177</v>
      </c>
      <c r="BA54" s="10">
        <f t="shared" si="25"/>
        <v>0.86324491904925937</v>
      </c>
      <c r="BB54" s="10">
        <f t="shared" si="25"/>
        <v>0.85808404558404561</v>
      </c>
      <c r="BC54" s="10">
        <f t="shared" si="25"/>
        <v>0.86456467216051591</v>
      </c>
      <c r="BD54" s="10">
        <f t="shared" si="25"/>
        <v>0.8681469836903124</v>
      </c>
      <c r="BE54" s="10">
        <f t="shared" si="25"/>
        <v>0.87588652482269502</v>
      </c>
      <c r="BF54" s="10">
        <f t="shared" si="25"/>
        <v>0.87909319899244331</v>
      </c>
      <c r="BG54" s="10">
        <f t="shared" si="25"/>
        <v>0.88948899044453678</v>
      </c>
      <c r="BH54" s="10">
        <f t="shared" si="25"/>
        <v>0.87834427057041897</v>
      </c>
      <c r="BI54" s="10">
        <f t="shared" si="25"/>
        <v>0.86126170527353374</v>
      </c>
    </row>
    <row r="55" spans="1:67" x14ac:dyDescent="0.35">
      <c r="A55" s="1" t="s">
        <v>12</v>
      </c>
      <c r="B55" s="10">
        <f t="shared" si="25"/>
        <v>1.8456375838926176E-2</v>
      </c>
      <c r="C55" s="10">
        <f t="shared" si="25"/>
        <v>1.6920473773265651E-2</v>
      </c>
      <c r="D55" s="10">
        <f t="shared" si="25"/>
        <v>2.1560283687943261E-2</v>
      </c>
      <c r="E55" s="10">
        <f t="shared" si="25"/>
        <v>2.3884892086330937E-2</v>
      </c>
      <c r="F55" s="10">
        <f t="shared" si="25"/>
        <v>2.3752297469249256E-2</v>
      </c>
      <c r="G55" s="10">
        <f t="shared" si="25"/>
        <v>2.2885789014821273E-2</v>
      </c>
      <c r="H55" s="10">
        <f t="shared" si="25"/>
        <v>2.0372526193247961E-2</v>
      </c>
      <c r="I55" s="10">
        <f t="shared" si="25"/>
        <v>2.0416609187474136E-2</v>
      </c>
      <c r="J55" s="10">
        <f t="shared" si="25"/>
        <v>2.4470520892959358E-2</v>
      </c>
      <c r="K55" s="10">
        <f t="shared" si="25"/>
        <v>2.4407961644631701E-2</v>
      </c>
      <c r="L55" s="10">
        <f t="shared" si="25"/>
        <v>2.8860240257837681E-2</v>
      </c>
      <c r="M55" s="10">
        <f t="shared" si="25"/>
        <v>2.7587192681532303E-2</v>
      </c>
      <c r="N55" s="10">
        <f t="shared" si="25"/>
        <v>3.1055900621118012E-2</v>
      </c>
      <c r="O55" s="10">
        <f t="shared" si="25"/>
        <v>2.7725083904859185E-2</v>
      </c>
      <c r="P55" s="10">
        <f t="shared" si="25"/>
        <v>2.9219423959927646E-2</v>
      </c>
      <c r="Q55" s="10">
        <f t="shared" ref="Q55:BI55" si="26">Q22/Q$16</f>
        <v>2.7568922305764409E-2</v>
      </c>
      <c r="R55" s="10">
        <f t="shared" si="26"/>
        <v>2.8547638872368265E-2</v>
      </c>
      <c r="S55" s="10">
        <f t="shared" si="26"/>
        <v>2.6519205613033656E-2</v>
      </c>
      <c r="T55" s="10">
        <f t="shared" si="26"/>
        <v>2.5834338560514675E-2</v>
      </c>
      <c r="U55" s="10">
        <f t="shared" si="26"/>
        <v>2.0448877805486283E-2</v>
      </c>
      <c r="V55" s="10">
        <f t="shared" si="26"/>
        <v>1.6896551724137929E-2</v>
      </c>
      <c r="W55" s="10">
        <f t="shared" si="26"/>
        <v>1.5956207780107153E-2</v>
      </c>
      <c r="X55" s="10">
        <f t="shared" si="26"/>
        <v>1.7178917845039148E-2</v>
      </c>
      <c r="Y55" s="10">
        <f t="shared" si="26"/>
        <v>1.5739644970414201E-2</v>
      </c>
      <c r="Z55" s="10">
        <f t="shared" si="26"/>
        <v>1.4091410366376669E-2</v>
      </c>
      <c r="AA55" s="10">
        <f t="shared" si="26"/>
        <v>1.4207377866400797E-2</v>
      </c>
      <c r="AB55" s="10">
        <f t="shared" si="26"/>
        <v>1.3414951810367283E-2</v>
      </c>
      <c r="AC55" s="10">
        <f t="shared" si="26"/>
        <v>1.1985335589396504E-2</v>
      </c>
      <c r="AD55" s="10">
        <f t="shared" si="26"/>
        <v>1.1021112734032666E-2</v>
      </c>
      <c r="AE55" s="10">
        <f t="shared" si="26"/>
        <v>1.1032416235358214E-2</v>
      </c>
      <c r="AF55" s="10">
        <f t="shared" si="26"/>
        <v>9.8122866894197955E-3</v>
      </c>
      <c r="AG55" s="10">
        <f t="shared" si="26"/>
        <v>1.2106184364060676E-2</v>
      </c>
      <c r="AH55" s="10">
        <f t="shared" si="26"/>
        <v>1.3581017795816422E-2</v>
      </c>
      <c r="AI55" s="10">
        <f t="shared" si="26"/>
        <v>1.567043618739903E-2</v>
      </c>
      <c r="AJ55" s="10">
        <f t="shared" si="26"/>
        <v>1.4919589226894013E-2</v>
      </c>
      <c r="AK55" s="10">
        <f t="shared" si="26"/>
        <v>1.2244897959183673E-2</v>
      </c>
      <c r="AL55" s="10">
        <f t="shared" si="26"/>
        <v>1.5942606616181746E-2</v>
      </c>
      <c r="AM55" s="10">
        <f t="shared" si="26"/>
        <v>2.0522388059701493E-2</v>
      </c>
      <c r="AN55" s="10">
        <f t="shared" si="26"/>
        <v>1.7990074441687345E-2</v>
      </c>
      <c r="AO55" s="10">
        <f t="shared" si="26"/>
        <v>1.8796518228838148E-2</v>
      </c>
      <c r="AP55" s="10">
        <f t="shared" si="26"/>
        <v>2.2694665449328289E-2</v>
      </c>
      <c r="AQ55" s="10">
        <f t="shared" si="26"/>
        <v>1.773096920410612E-2</v>
      </c>
      <c r="AR55" s="10">
        <f t="shared" si="26"/>
        <v>1.7852238396045043E-2</v>
      </c>
      <c r="AS55" s="10">
        <f t="shared" si="26"/>
        <v>1.9538937306719146E-2</v>
      </c>
      <c r="AT55" s="10">
        <f t="shared" si="26"/>
        <v>1.8494247852046015E-2</v>
      </c>
      <c r="AU55" s="10">
        <f t="shared" si="26"/>
        <v>2.0365690500966257E-2</v>
      </c>
      <c r="AV55" s="10">
        <f t="shared" si="26"/>
        <v>2.1427470325265915E-2</v>
      </c>
      <c r="AW55" s="10">
        <f t="shared" si="26"/>
        <v>2.3831488314883149E-2</v>
      </c>
      <c r="AX55" s="10">
        <f t="shared" si="26"/>
        <v>1.9848771266540641E-2</v>
      </c>
      <c r="AY55" s="10">
        <f t="shared" si="26"/>
        <v>1.9490011369173298E-2</v>
      </c>
      <c r="AZ55" s="10">
        <f t="shared" si="26"/>
        <v>2.1236833163438669E-2</v>
      </c>
      <c r="BA55" s="10">
        <f t="shared" si="26"/>
        <v>1.9462624870823286E-2</v>
      </c>
      <c r="BB55" s="10">
        <f t="shared" si="26"/>
        <v>2.3504273504273504E-2</v>
      </c>
      <c r="BC55" s="10">
        <f t="shared" si="26"/>
        <v>2.2393407380867071E-2</v>
      </c>
      <c r="BD55" s="10">
        <f t="shared" si="26"/>
        <v>1.9257221458046769E-2</v>
      </c>
      <c r="BE55" s="10">
        <f t="shared" si="26"/>
        <v>1.5169424743892828E-2</v>
      </c>
      <c r="BF55" s="10">
        <f t="shared" si="26"/>
        <v>1.9731318219983206E-2</v>
      </c>
      <c r="BG55" s="10">
        <f t="shared" si="26"/>
        <v>1.9318653926049024E-2</v>
      </c>
      <c r="BH55" s="10">
        <f t="shared" si="26"/>
        <v>1.9182231196365473E-2</v>
      </c>
      <c r="BI55" s="10">
        <f t="shared" si="26"/>
        <v>1.6264169541646133E-2</v>
      </c>
      <c r="BJ55" s="1"/>
      <c r="BK55" s="1"/>
      <c r="BL55" s="1"/>
      <c r="BM55" s="1"/>
      <c r="BN55" s="1"/>
      <c r="BO55" s="1"/>
    </row>
    <row r="56" spans="1:67" x14ac:dyDescent="0.35">
      <c r="A56" s="1" t="s">
        <v>67</v>
      </c>
      <c r="B56" s="10">
        <f t="shared" ref="B56:BI56" si="27">B23/B$16</f>
        <v>0.88422818791946312</v>
      </c>
      <c r="C56" s="10">
        <f t="shared" si="27"/>
        <v>0.89875916525662713</v>
      </c>
      <c r="D56" s="10">
        <f t="shared" si="27"/>
        <v>0.88737588652482269</v>
      </c>
      <c r="E56" s="10">
        <f t="shared" si="27"/>
        <v>0.89784172661870498</v>
      </c>
      <c r="F56" s="10">
        <f t="shared" si="27"/>
        <v>0.89990103209387817</v>
      </c>
      <c r="G56" s="10">
        <f t="shared" si="27"/>
        <v>0.91020052310374888</v>
      </c>
      <c r="H56" s="10">
        <f t="shared" si="27"/>
        <v>0.91487194412107098</v>
      </c>
      <c r="I56" s="10">
        <f t="shared" si="27"/>
        <v>0.91309146089115745</v>
      </c>
      <c r="J56" s="10">
        <f t="shared" si="27"/>
        <v>0.8969662278191185</v>
      </c>
      <c r="K56" s="10">
        <f t="shared" si="27"/>
        <v>0.87883190469272121</v>
      </c>
      <c r="L56" s="10">
        <f t="shared" si="27"/>
        <v>0.88221506006445938</v>
      </c>
      <c r="M56" s="10">
        <f t="shared" si="27"/>
        <v>0.88221841052029726</v>
      </c>
      <c r="N56" s="10">
        <f t="shared" si="27"/>
        <v>0.88270980788675435</v>
      </c>
      <c r="O56" s="10">
        <f t="shared" si="27"/>
        <v>0.84824164599445495</v>
      </c>
      <c r="P56" s="10">
        <f t="shared" si="27"/>
        <v>0.86531236955614299</v>
      </c>
      <c r="Q56" s="10">
        <f t="shared" si="27"/>
        <v>0.86226930963773074</v>
      </c>
      <c r="R56" s="10">
        <f t="shared" si="27"/>
        <v>0.87427144046627814</v>
      </c>
      <c r="S56" s="10">
        <f t="shared" si="27"/>
        <v>0.87953383279819242</v>
      </c>
      <c r="T56" s="10">
        <f t="shared" si="27"/>
        <v>0.86811419380780053</v>
      </c>
      <c r="U56" s="10">
        <f t="shared" si="27"/>
        <v>0.86832917705735657</v>
      </c>
      <c r="V56" s="10">
        <f t="shared" si="27"/>
        <v>0.84632183908045977</v>
      </c>
      <c r="W56" s="10">
        <f t="shared" si="27"/>
        <v>0.81865828092243187</v>
      </c>
      <c r="X56" s="10">
        <f t="shared" si="27"/>
        <v>0.85707607806474229</v>
      </c>
      <c r="Y56" s="10">
        <f t="shared" si="27"/>
        <v>0.87136094674556208</v>
      </c>
      <c r="Z56" s="10">
        <f t="shared" si="27"/>
        <v>0.86607033451782867</v>
      </c>
      <c r="AA56" s="10">
        <f t="shared" si="27"/>
        <v>0.86901794616151551</v>
      </c>
      <c r="AB56" s="10">
        <f t="shared" si="27"/>
        <v>0.87926543370669441</v>
      </c>
      <c r="AC56" s="10">
        <f t="shared" si="27"/>
        <v>0.87873660462492953</v>
      </c>
      <c r="AD56" s="10">
        <f t="shared" si="27"/>
        <v>0.88275129464878499</v>
      </c>
      <c r="AE56" s="10">
        <f t="shared" si="27"/>
        <v>0.86052846635794067</v>
      </c>
      <c r="AF56" s="10">
        <f t="shared" si="27"/>
        <v>0.8516780432309442</v>
      </c>
      <c r="AG56" s="10">
        <f t="shared" si="27"/>
        <v>0.85910151691948655</v>
      </c>
      <c r="AH56" s="10">
        <f t="shared" si="27"/>
        <v>0.86091164533250075</v>
      </c>
      <c r="AI56" s="10">
        <f t="shared" si="27"/>
        <v>0.87189014539579968</v>
      </c>
      <c r="AJ56" s="10">
        <f t="shared" si="27"/>
        <v>0.87328037202092623</v>
      </c>
      <c r="AK56" s="10">
        <f t="shared" si="27"/>
        <v>0.87793974732750246</v>
      </c>
      <c r="AL56" s="10">
        <f t="shared" si="27"/>
        <v>0.89039457951375045</v>
      </c>
      <c r="AM56" s="10">
        <f t="shared" si="27"/>
        <v>0.88536484245439473</v>
      </c>
      <c r="AN56" s="10">
        <f t="shared" si="27"/>
        <v>0.89536807278742758</v>
      </c>
      <c r="AO56" s="10">
        <f t="shared" si="27"/>
        <v>0.88394096127160338</v>
      </c>
      <c r="AP56" s="10">
        <f t="shared" si="27"/>
        <v>0.86957088822225126</v>
      </c>
      <c r="AQ56" s="10">
        <f t="shared" si="27"/>
        <v>0.86788428209572055</v>
      </c>
      <c r="AR56" s="10">
        <f t="shared" si="27"/>
        <v>0.87187585828069214</v>
      </c>
      <c r="AS56" s="10">
        <f t="shared" si="27"/>
        <v>0.86660106831599659</v>
      </c>
      <c r="AT56" s="10">
        <f t="shared" si="27"/>
        <v>0.8779670889762633</v>
      </c>
      <c r="AU56" s="10">
        <f t="shared" si="27"/>
        <v>0.88479262672811065</v>
      </c>
      <c r="AV56" s="10">
        <f t="shared" si="27"/>
        <v>0.86449822722367808</v>
      </c>
      <c r="AW56" s="10">
        <f t="shared" si="27"/>
        <v>0.81795817958179584</v>
      </c>
      <c r="AX56" s="10">
        <f t="shared" si="27"/>
        <v>0.82419659735349715</v>
      </c>
      <c r="AY56" s="10">
        <f t="shared" si="27"/>
        <v>0.83076173461101188</v>
      </c>
      <c r="AZ56" s="10">
        <f t="shared" si="27"/>
        <v>0.82857628270472305</v>
      </c>
      <c r="BA56" s="10">
        <f t="shared" si="27"/>
        <v>0.84378229417843609</v>
      </c>
      <c r="BB56" s="10">
        <f t="shared" si="27"/>
        <v>0.83457977207977208</v>
      </c>
      <c r="BC56" s="10">
        <f t="shared" si="27"/>
        <v>0.84217126477964888</v>
      </c>
      <c r="BD56" s="10">
        <f t="shared" si="27"/>
        <v>0.84888976223226564</v>
      </c>
      <c r="BE56" s="10">
        <f t="shared" si="27"/>
        <v>0.8607171000788022</v>
      </c>
      <c r="BF56" s="10">
        <f t="shared" si="27"/>
        <v>0.85936188077246012</v>
      </c>
      <c r="BG56" s="10">
        <f t="shared" si="27"/>
        <v>0.87017033651848774</v>
      </c>
      <c r="BH56" s="10">
        <f t="shared" si="27"/>
        <v>0.85916203937405355</v>
      </c>
      <c r="BI56" s="10">
        <f t="shared" si="27"/>
        <v>0.84499753573188763</v>
      </c>
      <c r="BJ56" s="1"/>
      <c r="BK56" s="1"/>
      <c r="BO56" s="1"/>
    </row>
    <row r="57" spans="1:67" x14ac:dyDescent="0.35"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L57" s="1"/>
    </row>
    <row r="58" spans="1:67" x14ac:dyDescent="0.35">
      <c r="A58" s="1" t="s">
        <v>93</v>
      </c>
      <c r="B58">
        <v>1962</v>
      </c>
      <c r="C58">
        <v>1963</v>
      </c>
      <c r="D58">
        <v>1964</v>
      </c>
      <c r="E58">
        <v>1965</v>
      </c>
      <c r="F58">
        <v>1966</v>
      </c>
      <c r="G58">
        <v>1967</v>
      </c>
      <c r="H58">
        <v>1968</v>
      </c>
      <c r="I58">
        <v>1969</v>
      </c>
      <c r="J58">
        <v>1970</v>
      </c>
      <c r="K58">
        <v>1971</v>
      </c>
      <c r="L58">
        <v>1972</v>
      </c>
      <c r="M58">
        <v>1973</v>
      </c>
      <c r="N58">
        <v>1974</v>
      </c>
      <c r="O58">
        <v>1975</v>
      </c>
      <c r="P58">
        <v>1976</v>
      </c>
      <c r="Q58">
        <v>1977</v>
      </c>
      <c r="R58">
        <v>1978</v>
      </c>
      <c r="S58">
        <v>1979</v>
      </c>
      <c r="T58">
        <v>1980</v>
      </c>
      <c r="U58">
        <v>1981</v>
      </c>
      <c r="V58">
        <v>1982</v>
      </c>
      <c r="W58">
        <v>1983</v>
      </c>
      <c r="X58">
        <v>1984</v>
      </c>
      <c r="Y58">
        <v>1985</v>
      </c>
      <c r="Z58">
        <v>1986</v>
      </c>
      <c r="AA58">
        <v>1987</v>
      </c>
      <c r="AB58">
        <v>1988</v>
      </c>
      <c r="AC58">
        <v>1989</v>
      </c>
      <c r="AD58">
        <v>1990</v>
      </c>
      <c r="AE58">
        <v>1991</v>
      </c>
      <c r="AF58">
        <v>1992</v>
      </c>
      <c r="AG58">
        <v>1993</v>
      </c>
      <c r="AH58">
        <v>1994</v>
      </c>
      <c r="AI58">
        <v>1995</v>
      </c>
      <c r="AJ58">
        <v>1996</v>
      </c>
      <c r="AK58">
        <v>1997</v>
      </c>
      <c r="AL58">
        <v>1998</v>
      </c>
      <c r="AM58">
        <v>1999</v>
      </c>
      <c r="AN58">
        <v>2000</v>
      </c>
      <c r="AO58">
        <v>2001</v>
      </c>
      <c r="AP58">
        <v>2002</v>
      </c>
      <c r="AQ58">
        <v>2003</v>
      </c>
      <c r="AR58">
        <v>2004</v>
      </c>
      <c r="AS58">
        <v>2005</v>
      </c>
      <c r="AT58">
        <v>2006</v>
      </c>
      <c r="AU58">
        <v>2007</v>
      </c>
      <c r="AV58">
        <v>2008</v>
      </c>
      <c r="AW58">
        <v>2009</v>
      </c>
      <c r="AX58">
        <v>2010</v>
      </c>
      <c r="AY58">
        <v>2011</v>
      </c>
      <c r="AZ58">
        <v>2012</v>
      </c>
      <c r="BA58">
        <v>2013</v>
      </c>
      <c r="BB58">
        <v>2014</v>
      </c>
      <c r="BC58">
        <v>2015</v>
      </c>
      <c r="BD58">
        <v>2016</v>
      </c>
      <c r="BE58">
        <v>2017</v>
      </c>
      <c r="BF58">
        <v>2018</v>
      </c>
      <c r="BG58">
        <v>2019</v>
      </c>
      <c r="BH58">
        <v>2020</v>
      </c>
      <c r="BI58">
        <v>2021</v>
      </c>
    </row>
    <row r="59" spans="1:67" x14ac:dyDescent="0.35">
      <c r="A59" s="1" t="s">
        <v>96</v>
      </c>
      <c r="B59" s="10">
        <f>B26/B$26</f>
        <v>1</v>
      </c>
      <c r="C59" s="10">
        <f t="shared" ref="C59:BI59" si="28">C26/C$26</f>
        <v>1</v>
      </c>
      <c r="D59" s="10">
        <f t="shared" si="28"/>
        <v>1</v>
      </c>
      <c r="E59" s="10">
        <f t="shared" si="28"/>
        <v>1</v>
      </c>
      <c r="F59" s="10">
        <f t="shared" si="28"/>
        <v>1</v>
      </c>
      <c r="G59" s="10">
        <f t="shared" si="28"/>
        <v>1</v>
      </c>
      <c r="H59" s="10">
        <f t="shared" si="28"/>
        <v>1</v>
      </c>
      <c r="I59" s="10">
        <f t="shared" si="28"/>
        <v>1</v>
      </c>
      <c r="J59" s="10">
        <f t="shared" si="28"/>
        <v>1</v>
      </c>
      <c r="K59" s="10">
        <f t="shared" si="28"/>
        <v>1</v>
      </c>
      <c r="L59" s="10">
        <f t="shared" si="28"/>
        <v>1</v>
      </c>
      <c r="M59" s="10">
        <f t="shared" si="28"/>
        <v>1</v>
      </c>
      <c r="N59" s="10">
        <f t="shared" si="28"/>
        <v>1</v>
      </c>
      <c r="O59" s="10">
        <f t="shared" si="28"/>
        <v>1</v>
      </c>
      <c r="P59" s="10">
        <f t="shared" si="28"/>
        <v>1</v>
      </c>
      <c r="Q59" s="10">
        <f t="shared" si="28"/>
        <v>1</v>
      </c>
      <c r="R59" s="10">
        <f t="shared" si="28"/>
        <v>1</v>
      </c>
      <c r="S59" s="10">
        <f t="shared" si="28"/>
        <v>1</v>
      </c>
      <c r="T59" s="10">
        <f t="shared" si="28"/>
        <v>1</v>
      </c>
      <c r="U59" s="10">
        <f t="shared" si="28"/>
        <v>1</v>
      </c>
      <c r="V59" s="10">
        <f t="shared" si="28"/>
        <v>1</v>
      </c>
      <c r="W59" s="10">
        <f t="shared" si="28"/>
        <v>1</v>
      </c>
      <c r="X59" s="10">
        <f t="shared" si="28"/>
        <v>1</v>
      </c>
      <c r="Y59" s="10">
        <f t="shared" si="28"/>
        <v>1</v>
      </c>
      <c r="Z59" s="10">
        <f t="shared" si="28"/>
        <v>1</v>
      </c>
      <c r="AA59" s="10">
        <f t="shared" si="28"/>
        <v>1</v>
      </c>
      <c r="AB59" s="10">
        <f t="shared" si="28"/>
        <v>1</v>
      </c>
      <c r="AC59" s="10">
        <f t="shared" si="28"/>
        <v>1</v>
      </c>
      <c r="AD59" s="10">
        <f t="shared" si="28"/>
        <v>1</v>
      </c>
      <c r="AE59" s="10">
        <f t="shared" si="28"/>
        <v>1</v>
      </c>
      <c r="AF59" s="10">
        <f t="shared" si="28"/>
        <v>1</v>
      </c>
      <c r="AG59" s="10">
        <f t="shared" si="28"/>
        <v>1</v>
      </c>
      <c r="AH59" s="10">
        <f t="shared" si="28"/>
        <v>1</v>
      </c>
      <c r="AI59" s="10">
        <f t="shared" si="28"/>
        <v>1</v>
      </c>
      <c r="AJ59" s="10">
        <f t="shared" si="28"/>
        <v>1</v>
      </c>
      <c r="AK59" s="10">
        <f t="shared" si="28"/>
        <v>1</v>
      </c>
      <c r="AL59" s="10">
        <f t="shared" si="28"/>
        <v>1</v>
      </c>
      <c r="AM59" s="10">
        <f t="shared" si="28"/>
        <v>1</v>
      </c>
      <c r="AN59" s="10">
        <f t="shared" si="28"/>
        <v>1</v>
      </c>
      <c r="AO59" s="10">
        <f t="shared" si="28"/>
        <v>1</v>
      </c>
      <c r="AP59" s="10">
        <f t="shared" si="28"/>
        <v>1</v>
      </c>
      <c r="AQ59" s="10">
        <f t="shared" si="28"/>
        <v>1</v>
      </c>
      <c r="AR59" s="10">
        <f t="shared" si="28"/>
        <v>1</v>
      </c>
      <c r="AS59" s="10">
        <f t="shared" si="28"/>
        <v>1</v>
      </c>
      <c r="AT59" s="10">
        <f t="shared" si="28"/>
        <v>1</v>
      </c>
      <c r="AU59" s="10">
        <f t="shared" si="28"/>
        <v>1</v>
      </c>
      <c r="AV59" s="10">
        <f t="shared" si="28"/>
        <v>1</v>
      </c>
      <c r="AW59" s="10">
        <f t="shared" si="28"/>
        <v>1</v>
      </c>
      <c r="AX59" s="10">
        <f t="shared" si="28"/>
        <v>1</v>
      </c>
      <c r="AY59" s="10">
        <f t="shared" si="28"/>
        <v>1</v>
      </c>
      <c r="AZ59" s="10">
        <f t="shared" si="28"/>
        <v>1</v>
      </c>
      <c r="BA59" s="10">
        <f t="shared" si="28"/>
        <v>1</v>
      </c>
      <c r="BB59" s="10">
        <f t="shared" si="28"/>
        <v>1</v>
      </c>
      <c r="BC59" s="10">
        <f t="shared" si="28"/>
        <v>1</v>
      </c>
      <c r="BD59" s="10">
        <f t="shared" si="28"/>
        <v>1</v>
      </c>
      <c r="BE59" s="10">
        <f t="shared" si="28"/>
        <v>1</v>
      </c>
      <c r="BF59" s="10">
        <f t="shared" si="28"/>
        <v>1</v>
      </c>
      <c r="BG59" s="10">
        <f t="shared" si="28"/>
        <v>1</v>
      </c>
      <c r="BH59" s="10">
        <f t="shared" si="28"/>
        <v>1</v>
      </c>
      <c r="BI59" s="10">
        <f t="shared" si="28"/>
        <v>1</v>
      </c>
    </row>
    <row r="60" spans="1:67" x14ac:dyDescent="0.35">
      <c r="A60" s="1" t="s">
        <v>94</v>
      </c>
      <c r="B60" s="10">
        <f t="shared" ref="B60:BI64" si="29">B27/B$26</f>
        <v>0</v>
      </c>
      <c r="C60" s="10">
        <f t="shared" si="29"/>
        <v>0</v>
      </c>
      <c r="D60" s="10">
        <f t="shared" si="29"/>
        <v>0</v>
      </c>
      <c r="E60" s="10">
        <f t="shared" si="29"/>
        <v>0</v>
      </c>
      <c r="F60" s="10">
        <f t="shared" si="29"/>
        <v>0</v>
      </c>
      <c r="G60" s="10">
        <f t="shared" si="29"/>
        <v>0</v>
      </c>
      <c r="H60" s="10">
        <f t="shared" si="29"/>
        <v>0</v>
      </c>
      <c r="I60" s="10">
        <f t="shared" si="29"/>
        <v>0</v>
      </c>
      <c r="J60" s="10">
        <f t="shared" si="29"/>
        <v>0</v>
      </c>
      <c r="K60" s="10">
        <f t="shared" si="29"/>
        <v>0</v>
      </c>
      <c r="L60" s="10">
        <f t="shared" si="29"/>
        <v>0</v>
      </c>
      <c r="M60" s="10">
        <f t="shared" si="29"/>
        <v>0</v>
      </c>
      <c r="N60" s="10">
        <f t="shared" si="29"/>
        <v>0</v>
      </c>
      <c r="O60" s="10">
        <f t="shared" si="29"/>
        <v>0</v>
      </c>
      <c r="P60" s="10">
        <f t="shared" si="29"/>
        <v>0</v>
      </c>
      <c r="Q60" s="10">
        <f t="shared" si="29"/>
        <v>0</v>
      </c>
      <c r="R60" s="10">
        <f t="shared" si="29"/>
        <v>0</v>
      </c>
      <c r="S60" s="10">
        <f t="shared" si="29"/>
        <v>0</v>
      </c>
      <c r="T60" s="10">
        <f t="shared" si="29"/>
        <v>0</v>
      </c>
      <c r="U60" s="10">
        <f t="shared" si="29"/>
        <v>0</v>
      </c>
      <c r="V60" s="10">
        <f t="shared" si="29"/>
        <v>0</v>
      </c>
      <c r="W60" s="10">
        <f t="shared" si="29"/>
        <v>0</v>
      </c>
      <c r="X60" s="10">
        <f t="shared" si="29"/>
        <v>0</v>
      </c>
      <c r="Y60" s="10">
        <f t="shared" si="29"/>
        <v>0</v>
      </c>
      <c r="Z60" s="10">
        <f t="shared" si="29"/>
        <v>0</v>
      </c>
      <c r="AA60" s="10">
        <f t="shared" si="29"/>
        <v>0</v>
      </c>
      <c r="AB60" s="10">
        <f t="shared" si="29"/>
        <v>2.2545372562281594E-3</v>
      </c>
      <c r="AC60" s="10">
        <f t="shared" si="29"/>
        <v>1.3370608970463109E-3</v>
      </c>
      <c r="AD60" s="10">
        <f t="shared" si="29"/>
        <v>1.599817163752714E-3</v>
      </c>
      <c r="AE60" s="10">
        <f t="shared" si="29"/>
        <v>1.4241633040588653E-3</v>
      </c>
      <c r="AF60" s="10">
        <f t="shared" si="29"/>
        <v>1.3566847557967439E-3</v>
      </c>
      <c r="AG60" s="10">
        <f t="shared" si="29"/>
        <v>1.762114537444934E-3</v>
      </c>
      <c r="AH60" s="10">
        <f t="shared" si="29"/>
        <v>2.141041081225746E-3</v>
      </c>
      <c r="AI60" s="10">
        <f t="shared" si="29"/>
        <v>2.0522643316459158E-3</v>
      </c>
      <c r="AJ60" s="10">
        <f t="shared" si="29"/>
        <v>1.9811788013868251E-3</v>
      </c>
      <c r="AK60" s="10">
        <f t="shared" si="29"/>
        <v>2.3190326321020373E-3</v>
      </c>
      <c r="AL60" s="10">
        <f t="shared" si="29"/>
        <v>2.2222222222222222E-3</v>
      </c>
      <c r="AM60" s="10">
        <f t="shared" si="29"/>
        <v>2.6237537169844323E-3</v>
      </c>
      <c r="AN60" s="10">
        <f t="shared" si="29"/>
        <v>2.1082220660576245E-3</v>
      </c>
      <c r="AO60" s="10">
        <f t="shared" si="29"/>
        <v>1.2767315671879987E-3</v>
      </c>
      <c r="AP60" s="10">
        <f t="shared" si="29"/>
        <v>1.3050570962479609E-3</v>
      </c>
      <c r="AQ60" s="10">
        <f t="shared" si="29"/>
        <v>2.3222381952891741E-3</v>
      </c>
      <c r="AR60" s="10">
        <f t="shared" si="29"/>
        <v>1.8492834026814608E-3</v>
      </c>
      <c r="AS60" s="10">
        <f t="shared" si="29"/>
        <v>2.7087504416440939E-3</v>
      </c>
      <c r="AT60" s="10">
        <f t="shared" si="29"/>
        <v>2.1005807487952553E-3</v>
      </c>
      <c r="AU60" s="10">
        <f t="shared" si="29"/>
        <v>9.9651220727453907E-4</v>
      </c>
      <c r="AV60" s="10">
        <f t="shared" si="29"/>
        <v>1.1557724412482341E-3</v>
      </c>
      <c r="AW60" s="10">
        <f t="shared" si="29"/>
        <v>1.6381048387096775E-3</v>
      </c>
      <c r="AX60" s="10">
        <f t="shared" si="29"/>
        <v>2.800763844684914E-3</v>
      </c>
      <c r="AY60" s="10">
        <f t="shared" si="29"/>
        <v>1.3087292239235702E-3</v>
      </c>
      <c r="AZ60" s="10">
        <f t="shared" si="29"/>
        <v>2.1819173598799945E-3</v>
      </c>
      <c r="BA60" s="10">
        <f t="shared" si="29"/>
        <v>1.2587412587412587E-3</v>
      </c>
      <c r="BB60" s="10">
        <f t="shared" si="29"/>
        <v>1.8515880928642644E-3</v>
      </c>
      <c r="BC60" s="10">
        <f t="shared" si="29"/>
        <v>1.7291066282420749E-3</v>
      </c>
      <c r="BD60" s="10">
        <f t="shared" si="29"/>
        <v>3.1530821377896896E-3</v>
      </c>
      <c r="BE60" s="10">
        <f t="shared" si="29"/>
        <v>2.6508654295961331E-3</v>
      </c>
      <c r="BF60" s="10">
        <f t="shared" si="29"/>
        <v>3.952569169960474E-3</v>
      </c>
      <c r="BG60" s="10">
        <f t="shared" si="29"/>
        <v>2.9644268774703555E-3</v>
      </c>
      <c r="BH60" s="10">
        <f t="shared" si="29"/>
        <v>2.6046884391905428E-3</v>
      </c>
      <c r="BI60" s="10">
        <f t="shared" si="29"/>
        <v>2.7739251040221915E-3</v>
      </c>
    </row>
    <row r="61" spans="1:67" x14ac:dyDescent="0.35">
      <c r="A61" s="1" t="s">
        <v>95</v>
      </c>
      <c r="B61" s="10">
        <f t="shared" si="29"/>
        <v>0.70049459607986808</v>
      </c>
      <c r="C61" s="10">
        <f t="shared" si="29"/>
        <v>0.69709749441825852</v>
      </c>
      <c r="D61" s="10">
        <f t="shared" si="29"/>
        <v>0.68878946060154111</v>
      </c>
      <c r="E61" s="10">
        <f t="shared" si="29"/>
        <v>0.66615853658536583</v>
      </c>
      <c r="F61" s="10">
        <f t="shared" si="29"/>
        <v>0.66446700507614209</v>
      </c>
      <c r="G61" s="10">
        <f t="shared" si="29"/>
        <v>0.6371963361210673</v>
      </c>
      <c r="H61" s="10">
        <f t="shared" si="29"/>
        <v>0.62223667100130042</v>
      </c>
      <c r="I61" s="10">
        <f t="shared" si="29"/>
        <v>0.62049861495844871</v>
      </c>
      <c r="J61" s="10">
        <f t="shared" si="29"/>
        <v>0.60602457391993658</v>
      </c>
      <c r="K61" s="10">
        <f t="shared" si="29"/>
        <v>0.60015929908403032</v>
      </c>
      <c r="L61" s="10">
        <f t="shared" si="29"/>
        <v>0.58615954963613892</v>
      </c>
      <c r="M61" s="10">
        <f t="shared" si="29"/>
        <v>0.55736828028884733</v>
      </c>
      <c r="N61" s="10">
        <f t="shared" si="29"/>
        <v>0.53919591233024067</v>
      </c>
      <c r="O61" s="10">
        <f t="shared" si="29"/>
        <v>0.51823234377118066</v>
      </c>
      <c r="P61" s="10">
        <f t="shared" si="29"/>
        <v>0.50393599174086978</v>
      </c>
      <c r="Q61" s="10">
        <f t="shared" si="29"/>
        <v>0.47788359788359791</v>
      </c>
      <c r="R61" s="10">
        <f t="shared" si="29"/>
        <v>0.4478691443195727</v>
      </c>
      <c r="S61" s="10">
        <f t="shared" si="29"/>
        <v>0.42932396839332748</v>
      </c>
      <c r="T61" s="10">
        <f t="shared" si="29"/>
        <v>0.40986964618249533</v>
      </c>
      <c r="U61" s="10">
        <f t="shared" si="29"/>
        <v>0.39007881316643489</v>
      </c>
      <c r="V61" s="10">
        <f t="shared" si="29"/>
        <v>0.38229439497118911</v>
      </c>
      <c r="W61" s="10">
        <f t="shared" si="29"/>
        <v>0.37628757620348957</v>
      </c>
      <c r="X61" s="10">
        <f t="shared" si="29"/>
        <v>0.3652972858802408</v>
      </c>
      <c r="Y61" s="10">
        <f t="shared" si="29"/>
        <v>0.34385629251700678</v>
      </c>
      <c r="Z61" s="10">
        <f t="shared" si="29"/>
        <v>0.33740937128016446</v>
      </c>
      <c r="AA61" s="10">
        <f t="shared" si="29"/>
        <v>0.32639877367787146</v>
      </c>
      <c r="AB61" s="10">
        <f t="shared" si="29"/>
        <v>0.31574794273475371</v>
      </c>
      <c r="AC61" s="10">
        <f t="shared" si="29"/>
        <v>0.30630849641424579</v>
      </c>
      <c r="AD61" s="10">
        <f t="shared" si="29"/>
        <v>0.30716489544052106</v>
      </c>
      <c r="AE61" s="10">
        <f t="shared" si="29"/>
        <v>0.30690719202468547</v>
      </c>
      <c r="AF61" s="10">
        <f t="shared" si="29"/>
        <v>0.29711396151948694</v>
      </c>
      <c r="AG61" s="10">
        <f t="shared" si="29"/>
        <v>0.29515418502202645</v>
      </c>
      <c r="AH61" s="10">
        <f t="shared" si="29"/>
        <v>0.28248360765422187</v>
      </c>
      <c r="AI61" s="10">
        <f t="shared" si="29"/>
        <v>0.28772745929675742</v>
      </c>
      <c r="AJ61" s="10">
        <f t="shared" si="29"/>
        <v>0.28793131913488523</v>
      </c>
      <c r="AK61" s="10">
        <f t="shared" si="29"/>
        <v>0.28209375517641211</v>
      </c>
      <c r="AL61" s="10">
        <f t="shared" si="29"/>
        <v>0.28136752136752136</v>
      </c>
      <c r="AM61" s="10">
        <f t="shared" si="29"/>
        <v>0.29665908693370646</v>
      </c>
      <c r="AN61" s="10">
        <f t="shared" si="29"/>
        <v>0.29409697821503866</v>
      </c>
      <c r="AO61" s="10">
        <f t="shared" si="29"/>
        <v>0.28917969996808174</v>
      </c>
      <c r="AP61" s="10">
        <f t="shared" si="29"/>
        <v>0.30440456769983687</v>
      </c>
      <c r="AQ61" s="10">
        <f t="shared" si="29"/>
        <v>0.30465553466769879</v>
      </c>
      <c r="AR61" s="10">
        <f t="shared" si="29"/>
        <v>0.3163430420711974</v>
      </c>
      <c r="AS61" s="10">
        <f t="shared" si="29"/>
        <v>0.31798374749735014</v>
      </c>
      <c r="AT61" s="10">
        <f t="shared" si="29"/>
        <v>0.32225379957988387</v>
      </c>
      <c r="AU61" s="10">
        <f t="shared" si="29"/>
        <v>0.31415047334329843</v>
      </c>
      <c r="AV61" s="10">
        <f t="shared" si="29"/>
        <v>0.30409657120842432</v>
      </c>
      <c r="AW61" s="10">
        <f t="shared" si="29"/>
        <v>0.30720766129032256</v>
      </c>
      <c r="AX61" s="10">
        <f t="shared" si="29"/>
        <v>0.30719287078294077</v>
      </c>
      <c r="AY61" s="10">
        <f t="shared" si="29"/>
        <v>0.31304803036251799</v>
      </c>
      <c r="AZ61" s="10">
        <f t="shared" si="29"/>
        <v>0.31965089322241919</v>
      </c>
      <c r="BA61" s="10">
        <f t="shared" si="29"/>
        <v>0.32713286713286716</v>
      </c>
      <c r="BB61" s="10">
        <f t="shared" si="29"/>
        <v>0.32858567155675827</v>
      </c>
      <c r="BC61" s="10">
        <f t="shared" si="29"/>
        <v>0.33472622478386166</v>
      </c>
      <c r="BD61" s="10">
        <f t="shared" si="29"/>
        <v>0.32792054233012768</v>
      </c>
      <c r="BE61" s="10">
        <f t="shared" si="29"/>
        <v>0.30672072353032903</v>
      </c>
      <c r="BF61" s="10">
        <f t="shared" si="29"/>
        <v>0.31241765480895917</v>
      </c>
      <c r="BG61" s="10">
        <f t="shared" si="29"/>
        <v>0.30154808959156787</v>
      </c>
      <c r="BH61" s="10">
        <f t="shared" si="29"/>
        <v>0.29252654778601483</v>
      </c>
      <c r="BI61" s="10">
        <f t="shared" si="29"/>
        <v>0.3021596988309887</v>
      </c>
    </row>
    <row r="62" spans="1:67" s="14" customFormat="1" x14ac:dyDescent="0.35">
      <c r="A62" s="14" t="s">
        <v>80</v>
      </c>
      <c r="B62" s="15">
        <f t="shared" si="29"/>
        <v>0.29950540392013192</v>
      </c>
      <c r="C62" s="15">
        <f t="shared" si="29"/>
        <v>0.30290250558174148</v>
      </c>
      <c r="D62" s="15">
        <f t="shared" si="29"/>
        <v>0.31121053939845889</v>
      </c>
      <c r="E62" s="15">
        <f t="shared" si="29"/>
        <v>0.33384146341463417</v>
      </c>
      <c r="F62" s="15">
        <f t="shared" si="29"/>
        <v>0.33553299492385785</v>
      </c>
      <c r="G62" s="15">
        <f t="shared" si="29"/>
        <v>0.3628036638789327</v>
      </c>
      <c r="H62" s="15">
        <f t="shared" si="29"/>
        <v>0.37776332899869963</v>
      </c>
      <c r="I62" s="15">
        <f t="shared" si="29"/>
        <v>0.37950138504155123</v>
      </c>
      <c r="J62" s="15">
        <f t="shared" si="29"/>
        <v>0.39397542608006342</v>
      </c>
      <c r="K62" s="15">
        <f t="shared" si="29"/>
        <v>0.39984070091596974</v>
      </c>
      <c r="L62" s="15">
        <f t="shared" si="29"/>
        <v>0.41384045036386102</v>
      </c>
      <c r="M62" s="15">
        <f t="shared" si="29"/>
        <v>0.44263171971115273</v>
      </c>
      <c r="N62" s="15">
        <f t="shared" si="29"/>
        <v>0.46080408766975933</v>
      </c>
      <c r="O62" s="15">
        <f t="shared" si="29"/>
        <v>0.48176765622881929</v>
      </c>
      <c r="P62" s="15">
        <f t="shared" si="29"/>
        <v>0.49606400825913022</v>
      </c>
      <c r="Q62" s="15">
        <f t="shared" si="29"/>
        <v>0.52211640211640209</v>
      </c>
      <c r="R62" s="15">
        <f t="shared" si="29"/>
        <v>0.5521308556804273</v>
      </c>
      <c r="S62" s="15">
        <f t="shared" si="29"/>
        <v>0.57067603160667257</v>
      </c>
      <c r="T62" s="15">
        <f t="shared" si="29"/>
        <v>0.59013035381750467</v>
      </c>
      <c r="U62" s="15">
        <f t="shared" si="29"/>
        <v>0.60992118683356511</v>
      </c>
      <c r="V62" s="15">
        <f t="shared" si="29"/>
        <v>0.61770560502881089</v>
      </c>
      <c r="W62" s="15">
        <f t="shared" si="29"/>
        <v>0.62371242379651037</v>
      </c>
      <c r="X62" s="15">
        <f t="shared" si="29"/>
        <v>0.6347027141197592</v>
      </c>
      <c r="Y62" s="15">
        <f t="shared" si="29"/>
        <v>0.65614370748299322</v>
      </c>
      <c r="Z62" s="15">
        <f t="shared" si="29"/>
        <v>0.66259062871983554</v>
      </c>
      <c r="AA62" s="15">
        <f t="shared" si="29"/>
        <v>0.6736012263221286</v>
      </c>
      <c r="AB62" s="15">
        <f t="shared" si="29"/>
        <v>0.68199752000901814</v>
      </c>
      <c r="AC62" s="15">
        <f t="shared" si="29"/>
        <v>0.69235444268870794</v>
      </c>
      <c r="AD62" s="15">
        <f t="shared" si="29"/>
        <v>0.69123528739572615</v>
      </c>
      <c r="AE62" s="15">
        <f t="shared" si="29"/>
        <v>0.69166864467125566</v>
      </c>
      <c r="AF62" s="15">
        <f t="shared" si="29"/>
        <v>0.70152935372471636</v>
      </c>
      <c r="AG62" s="15">
        <f t="shared" si="29"/>
        <v>0.70308370044052859</v>
      </c>
      <c r="AH62" s="15">
        <f t="shared" si="29"/>
        <v>0.71537535126455243</v>
      </c>
      <c r="AI62" s="15">
        <f t="shared" si="29"/>
        <v>0.71022027637159668</v>
      </c>
      <c r="AJ62" s="15">
        <f t="shared" si="29"/>
        <v>0.71008750206372795</v>
      </c>
      <c r="AK62" s="15">
        <f t="shared" si="29"/>
        <v>0.7155872121914858</v>
      </c>
      <c r="AL62" s="15">
        <f t="shared" si="29"/>
        <v>0.71641025641025646</v>
      </c>
      <c r="AM62" s="15">
        <f t="shared" si="29"/>
        <v>0.70071715934930912</v>
      </c>
      <c r="AN62" s="15">
        <f t="shared" si="29"/>
        <v>0.70379479971890369</v>
      </c>
      <c r="AO62" s="15">
        <f t="shared" si="29"/>
        <v>0.70954356846473032</v>
      </c>
      <c r="AP62" s="15">
        <f t="shared" si="29"/>
        <v>0.69429037520391512</v>
      </c>
      <c r="AQ62" s="15">
        <f t="shared" si="29"/>
        <v>0.693022227137012</v>
      </c>
      <c r="AR62" s="15">
        <f t="shared" si="29"/>
        <v>0.68180767452612112</v>
      </c>
      <c r="AS62" s="15">
        <f t="shared" si="29"/>
        <v>0.67930750206100576</v>
      </c>
      <c r="AT62" s="15">
        <f t="shared" si="29"/>
        <v>0.67564561967132086</v>
      </c>
      <c r="AU62" s="15">
        <f t="shared" si="29"/>
        <v>0.68485301444942703</v>
      </c>
      <c r="AV62" s="15">
        <f t="shared" si="29"/>
        <v>0.69474765635032742</v>
      </c>
      <c r="AW62" s="15">
        <f t="shared" si="29"/>
        <v>0.69115423387096775</v>
      </c>
      <c r="AX62" s="15">
        <f t="shared" si="29"/>
        <v>0.69000636537237425</v>
      </c>
      <c r="AY62" s="15">
        <f t="shared" si="29"/>
        <v>0.6856432404135584</v>
      </c>
      <c r="AZ62" s="15">
        <f t="shared" si="29"/>
        <v>0.67816718941770082</v>
      </c>
      <c r="BA62" s="15">
        <f t="shared" si="29"/>
        <v>0.67160839160839159</v>
      </c>
      <c r="BB62" s="15">
        <f t="shared" si="29"/>
        <v>0.66956274035037744</v>
      </c>
      <c r="BC62" s="15">
        <f t="shared" si="29"/>
        <v>0.66354466858789629</v>
      </c>
      <c r="BD62" s="15">
        <f t="shared" si="29"/>
        <v>0.66892637553208256</v>
      </c>
      <c r="BE62" s="15">
        <f t="shared" si="29"/>
        <v>0.69062841104007489</v>
      </c>
      <c r="BF62" s="15">
        <f t="shared" si="29"/>
        <v>0.68362977602108033</v>
      </c>
      <c r="BG62" s="15">
        <f t="shared" si="29"/>
        <v>0.69548748353096179</v>
      </c>
      <c r="BH62" s="15">
        <f t="shared" si="29"/>
        <v>0.70486876377479468</v>
      </c>
      <c r="BI62" s="15">
        <f t="shared" si="29"/>
        <v>0.69506637606498911</v>
      </c>
    </row>
    <row r="63" spans="1:67" x14ac:dyDescent="0.35">
      <c r="A63" s="1" t="s">
        <v>65</v>
      </c>
      <c r="B63" s="10">
        <f t="shared" si="29"/>
        <v>2.1615680527569153E-2</v>
      </c>
      <c r="C63" s="10">
        <f t="shared" si="29"/>
        <v>2.4807740014884644E-2</v>
      </c>
      <c r="D63" s="10">
        <f t="shared" si="29"/>
        <v>1.9885657469550087E-2</v>
      </c>
      <c r="E63" s="10">
        <f t="shared" si="29"/>
        <v>1.95630081300813E-2</v>
      </c>
      <c r="F63" s="10">
        <f t="shared" si="29"/>
        <v>2.030456852791878E-2</v>
      </c>
      <c r="G63" s="10">
        <f t="shared" si="29"/>
        <v>1.8120270808442852E-2</v>
      </c>
      <c r="H63" s="10">
        <f t="shared" si="29"/>
        <v>1.872561768530559E-2</v>
      </c>
      <c r="I63" s="10">
        <f t="shared" si="29"/>
        <v>1.8886930244270964E-2</v>
      </c>
      <c r="J63" s="10">
        <f t="shared" si="29"/>
        <v>2.0742502312062358E-2</v>
      </c>
      <c r="K63" s="10">
        <f t="shared" si="29"/>
        <v>3.0797822912518254E-2</v>
      </c>
      <c r="L63" s="10">
        <f t="shared" si="29"/>
        <v>2.7049292873815734E-2</v>
      </c>
      <c r="M63" s="10">
        <f t="shared" si="29"/>
        <v>2.2599625568333778E-2</v>
      </c>
      <c r="N63" s="10">
        <f t="shared" si="29"/>
        <v>2.4606696248487294E-2</v>
      </c>
      <c r="O63" s="10">
        <f t="shared" si="29"/>
        <v>4.5411413853870139E-2</v>
      </c>
      <c r="P63" s="10">
        <f t="shared" si="29"/>
        <v>3.7940379403794036E-2</v>
      </c>
      <c r="Q63" s="10">
        <f t="shared" si="29"/>
        <v>3.8412698412698412E-2</v>
      </c>
      <c r="R63" s="10">
        <f t="shared" si="29"/>
        <v>3.2491376432624904E-2</v>
      </c>
      <c r="S63" s="10">
        <f t="shared" si="29"/>
        <v>3.2813871817383669E-2</v>
      </c>
      <c r="T63" s="10">
        <f t="shared" si="29"/>
        <v>3.4916201117318434E-2</v>
      </c>
      <c r="U63" s="10">
        <f t="shared" si="29"/>
        <v>3.977746870653686E-2</v>
      </c>
      <c r="V63" s="10">
        <f t="shared" si="29"/>
        <v>4.808800419067575E-2</v>
      </c>
      <c r="W63" s="10">
        <f t="shared" si="29"/>
        <v>5.2238805970149252E-2</v>
      </c>
      <c r="X63" s="10">
        <f t="shared" si="29"/>
        <v>4.4883303411131059E-2</v>
      </c>
      <c r="Y63" s="10">
        <f t="shared" si="29"/>
        <v>4.1985544217687076E-2</v>
      </c>
      <c r="Z63" s="10">
        <f t="shared" si="29"/>
        <v>4.2203224759225194E-2</v>
      </c>
      <c r="AA63" s="10">
        <f t="shared" si="29"/>
        <v>3.6899156903536623E-2</v>
      </c>
      <c r="AB63" s="10">
        <f t="shared" si="29"/>
        <v>3.0098072370645924E-2</v>
      </c>
      <c r="AC63" s="10">
        <f t="shared" si="29"/>
        <v>2.7348972894129086E-2</v>
      </c>
      <c r="AD63" s="10">
        <f t="shared" si="29"/>
        <v>3.3596160438806991E-2</v>
      </c>
      <c r="AE63" s="10">
        <f t="shared" si="29"/>
        <v>3.6197483978162831E-2</v>
      </c>
      <c r="AF63" s="10">
        <f t="shared" si="29"/>
        <v>4.2673902318697582E-2</v>
      </c>
      <c r="AG63" s="10">
        <f t="shared" si="29"/>
        <v>3.9521711768407804E-2</v>
      </c>
      <c r="AH63" s="10">
        <f t="shared" si="29"/>
        <v>3.6263883313261074E-2</v>
      </c>
      <c r="AI63" s="10">
        <f t="shared" si="29"/>
        <v>3.2288958817895744E-2</v>
      </c>
      <c r="AJ63" s="10">
        <f t="shared" si="29"/>
        <v>2.7076110285619945E-2</v>
      </c>
      <c r="AK63" s="10">
        <f t="shared" si="29"/>
        <v>2.5178068577107835E-2</v>
      </c>
      <c r="AL63" s="10">
        <f t="shared" si="29"/>
        <v>2.6666666666666668E-2</v>
      </c>
      <c r="AM63" s="10">
        <f t="shared" si="29"/>
        <v>2.693720482770684E-2</v>
      </c>
      <c r="AN63" s="10">
        <f t="shared" si="29"/>
        <v>2.2663387210119467E-2</v>
      </c>
      <c r="AO63" s="10">
        <f t="shared" si="29"/>
        <v>2.4364294073837642E-2</v>
      </c>
      <c r="AP63" s="10">
        <f t="shared" si="29"/>
        <v>2.9798803697661774E-2</v>
      </c>
      <c r="AQ63" s="10">
        <f t="shared" si="29"/>
        <v>3.2179586420435696E-2</v>
      </c>
      <c r="AR63" s="10">
        <f t="shared" si="29"/>
        <v>2.8085991678224689E-2</v>
      </c>
      <c r="AS63" s="10">
        <f t="shared" si="29"/>
        <v>2.3083264633140973E-2</v>
      </c>
      <c r="AT63" s="10">
        <f t="shared" si="29"/>
        <v>2.3477078957123441E-2</v>
      </c>
      <c r="AU63" s="10">
        <f t="shared" si="29"/>
        <v>2.1798704534130544E-2</v>
      </c>
      <c r="AV63" s="10">
        <f t="shared" si="29"/>
        <v>2.5298574547322459E-2</v>
      </c>
      <c r="AW63" s="10">
        <f t="shared" si="29"/>
        <v>4.2086693548387094E-2</v>
      </c>
      <c r="AX63" s="10">
        <f t="shared" si="29"/>
        <v>4.2011457670273714E-2</v>
      </c>
      <c r="AY63" s="10">
        <f t="shared" si="29"/>
        <v>4.4627666535793746E-2</v>
      </c>
      <c r="AZ63" s="10">
        <f t="shared" si="29"/>
        <v>3.7501704622937407E-2</v>
      </c>
      <c r="BA63" s="10">
        <f t="shared" si="29"/>
        <v>3.4825174825174825E-2</v>
      </c>
      <c r="BB63" s="10">
        <f t="shared" si="29"/>
        <v>3.1904287138584245E-2</v>
      </c>
      <c r="BC63" s="10">
        <f t="shared" si="29"/>
        <v>2.3487031700288184E-2</v>
      </c>
      <c r="BD63" s="10">
        <f t="shared" si="29"/>
        <v>2.3805770140312155E-2</v>
      </c>
      <c r="BE63" s="10">
        <f t="shared" si="29"/>
        <v>1.964759083112428E-2</v>
      </c>
      <c r="BF63" s="10">
        <f t="shared" si="29"/>
        <v>1.795125164690382E-2</v>
      </c>
      <c r="BG63" s="10">
        <f t="shared" si="29"/>
        <v>2.1574440052700924E-2</v>
      </c>
      <c r="BH63" s="10">
        <f t="shared" si="29"/>
        <v>2.5245441795231416E-2</v>
      </c>
      <c r="BI63" s="10">
        <f t="shared" si="29"/>
        <v>2.6352288488210817E-2</v>
      </c>
    </row>
    <row r="64" spans="1:67" x14ac:dyDescent="0.35">
      <c r="A64" s="1" t="s">
        <v>11</v>
      </c>
      <c r="B64" s="10">
        <f t="shared" si="29"/>
        <v>0.27788972339256274</v>
      </c>
      <c r="C64" s="10">
        <f t="shared" si="29"/>
        <v>0.27809476556685686</v>
      </c>
      <c r="D64" s="10">
        <f t="shared" si="29"/>
        <v>0.29132488192890876</v>
      </c>
      <c r="E64" s="10">
        <f t="shared" si="29"/>
        <v>0.31427845528455284</v>
      </c>
      <c r="F64" s="10">
        <f t="shared" si="29"/>
        <v>0.31522842639593907</v>
      </c>
      <c r="G64" s="10">
        <f t="shared" si="29"/>
        <v>0.34468339307048984</v>
      </c>
      <c r="H64" s="10">
        <f t="shared" si="29"/>
        <v>0.35903771131339401</v>
      </c>
      <c r="I64" s="10">
        <f t="shared" si="29"/>
        <v>0.36061445479728027</v>
      </c>
      <c r="J64" s="10">
        <f t="shared" si="29"/>
        <v>0.37323292376800105</v>
      </c>
      <c r="K64" s="10">
        <f t="shared" si="29"/>
        <v>0.36904287800345148</v>
      </c>
      <c r="L64" s="10">
        <f t="shared" si="29"/>
        <v>0.38679115749004533</v>
      </c>
      <c r="M64" s="10">
        <f t="shared" si="29"/>
        <v>0.42003209414281895</v>
      </c>
      <c r="N64" s="10">
        <f t="shared" si="29"/>
        <v>0.43619739142127201</v>
      </c>
      <c r="O64" s="10">
        <f t="shared" si="29"/>
        <v>0.43635624237494919</v>
      </c>
      <c r="P64" s="10">
        <f t="shared" si="29"/>
        <v>0.4581236288553362</v>
      </c>
      <c r="Q64" s="10">
        <f t="shared" ref="Q64:BI64" si="30">Q31/Q$26</f>
        <v>0.48370370370370369</v>
      </c>
      <c r="R64" s="10">
        <f t="shared" si="30"/>
        <v>0.5196394792478024</v>
      </c>
      <c r="S64" s="10">
        <f t="shared" si="30"/>
        <v>0.53786215978928886</v>
      </c>
      <c r="T64" s="10">
        <f t="shared" si="30"/>
        <v>0.55521415270018626</v>
      </c>
      <c r="U64" s="10">
        <f t="shared" si="30"/>
        <v>0.57014371812702824</v>
      </c>
      <c r="V64" s="10">
        <f t="shared" si="30"/>
        <v>0.56961760083813517</v>
      </c>
      <c r="W64" s="10">
        <f t="shared" si="30"/>
        <v>0.57147361782636119</v>
      </c>
      <c r="X64" s="10">
        <f t="shared" si="30"/>
        <v>0.5898194107086282</v>
      </c>
      <c r="Y64" s="10">
        <f t="shared" si="30"/>
        <v>0.61415816326530615</v>
      </c>
      <c r="Z64" s="10">
        <f t="shared" si="30"/>
        <v>0.62038740396061032</v>
      </c>
      <c r="AA64" s="10">
        <f t="shared" si="30"/>
        <v>0.63670206941859187</v>
      </c>
      <c r="AB64" s="10">
        <f t="shared" si="30"/>
        <v>0.65189944763837226</v>
      </c>
      <c r="AC64" s="10">
        <f t="shared" si="30"/>
        <v>0.66500546979457886</v>
      </c>
      <c r="AD64" s="10">
        <f t="shared" si="30"/>
        <v>0.65763912695691917</v>
      </c>
      <c r="AE64" s="10">
        <f t="shared" si="30"/>
        <v>0.65547116069309286</v>
      </c>
      <c r="AF64" s="10">
        <f t="shared" si="30"/>
        <v>0.65885545140601876</v>
      </c>
      <c r="AG64" s="10">
        <f t="shared" si="30"/>
        <v>0.66356198867212079</v>
      </c>
      <c r="AH64" s="10">
        <f t="shared" si="30"/>
        <v>0.67911146795129129</v>
      </c>
      <c r="AI64" s="10">
        <f t="shared" si="30"/>
        <v>0.67793131755370095</v>
      </c>
      <c r="AJ64" s="10">
        <f t="shared" si="30"/>
        <v>0.68301139177810799</v>
      </c>
      <c r="AK64" s="10">
        <f t="shared" si="30"/>
        <v>0.690409143614378</v>
      </c>
      <c r="AL64" s="10">
        <f t="shared" si="30"/>
        <v>0.68974358974358974</v>
      </c>
      <c r="AM64" s="10">
        <f t="shared" si="30"/>
        <v>0.67377995452160222</v>
      </c>
      <c r="AN64" s="10">
        <f t="shared" si="30"/>
        <v>0.68113141250878428</v>
      </c>
      <c r="AO64" s="10">
        <f t="shared" si="30"/>
        <v>0.68517927439089266</v>
      </c>
      <c r="AP64" s="10">
        <f t="shared" si="30"/>
        <v>0.66449157150625338</v>
      </c>
      <c r="AQ64" s="10">
        <f t="shared" si="30"/>
        <v>0.66084264071657639</v>
      </c>
      <c r="AR64" s="10">
        <f t="shared" si="30"/>
        <v>0.65372168284789645</v>
      </c>
      <c r="AS64" s="10">
        <f t="shared" si="30"/>
        <v>0.65622423742786484</v>
      </c>
      <c r="AT64" s="10">
        <f t="shared" si="30"/>
        <v>0.6521685407141975</v>
      </c>
      <c r="AU64" s="10">
        <f t="shared" si="30"/>
        <v>0.66305430991529646</v>
      </c>
      <c r="AV64" s="10">
        <f t="shared" si="30"/>
        <v>0.669449081803005</v>
      </c>
      <c r="AW64" s="10">
        <f t="shared" si="30"/>
        <v>0.64906754032258063</v>
      </c>
      <c r="AX64" s="10">
        <f t="shared" si="30"/>
        <v>0.64799490770210055</v>
      </c>
      <c r="AY64" s="10">
        <f t="shared" si="30"/>
        <v>0.64101557387776464</v>
      </c>
      <c r="AZ64" s="10">
        <f t="shared" si="30"/>
        <v>0.64066548479476337</v>
      </c>
      <c r="BA64" s="10">
        <f t="shared" si="30"/>
        <v>0.63678321678321681</v>
      </c>
      <c r="BB64" s="10">
        <f t="shared" si="30"/>
        <v>0.63765845321179315</v>
      </c>
      <c r="BC64" s="10">
        <f t="shared" si="30"/>
        <v>0.64005763688760808</v>
      </c>
      <c r="BD64" s="10">
        <f t="shared" si="30"/>
        <v>0.64512060539177041</v>
      </c>
      <c r="BE64" s="10">
        <f t="shared" si="30"/>
        <v>0.67098082020895056</v>
      </c>
      <c r="BF64" s="10">
        <f t="shared" si="30"/>
        <v>0.66567852437417652</v>
      </c>
      <c r="BG64" s="10">
        <f t="shared" si="30"/>
        <v>0.67391304347826086</v>
      </c>
      <c r="BH64" s="10">
        <f t="shared" si="30"/>
        <v>0.67962332197956321</v>
      </c>
      <c r="BI64" s="10">
        <f t="shared" si="30"/>
        <v>0.6687140875767783</v>
      </c>
    </row>
    <row r="65" spans="1:67" x14ac:dyDescent="0.35">
      <c r="A65" s="1" t="s">
        <v>12</v>
      </c>
      <c r="B65" s="10">
        <f t="shared" ref="B65:BI66" si="31">B32/B$26</f>
        <v>1.7768822128594982E-2</v>
      </c>
      <c r="C65" s="10">
        <f t="shared" si="31"/>
        <v>2.1086579012651947E-2</v>
      </c>
      <c r="D65" s="10">
        <f t="shared" si="31"/>
        <v>1.9388516032811335E-2</v>
      </c>
      <c r="E65" s="10">
        <f t="shared" si="31"/>
        <v>2.3882113821138213E-2</v>
      </c>
      <c r="F65" s="10">
        <f t="shared" si="31"/>
        <v>2.6015228426395941E-2</v>
      </c>
      <c r="G65" s="10">
        <f t="shared" si="31"/>
        <v>2.8474711270410194E-2</v>
      </c>
      <c r="H65" s="10">
        <f t="shared" si="31"/>
        <v>2.6527958387516256E-2</v>
      </c>
      <c r="I65" s="10">
        <f t="shared" si="31"/>
        <v>2.9841349785948122E-2</v>
      </c>
      <c r="J65" s="10">
        <f t="shared" si="31"/>
        <v>3.2368873034746996E-2</v>
      </c>
      <c r="K65" s="10">
        <f t="shared" si="31"/>
        <v>3.7435284747112704E-2</v>
      </c>
      <c r="L65" s="10">
        <f t="shared" si="31"/>
        <v>4.0779898393519157E-2</v>
      </c>
      <c r="M65" s="10">
        <f t="shared" si="31"/>
        <v>4.653650708745654E-2</v>
      </c>
      <c r="N65" s="10">
        <f t="shared" si="31"/>
        <v>5.0558020707274436E-2</v>
      </c>
      <c r="O65" s="10">
        <f t="shared" si="31"/>
        <v>4.8800325335502236E-2</v>
      </c>
      <c r="P65" s="10">
        <f t="shared" si="31"/>
        <v>4.9554781262098335E-2</v>
      </c>
      <c r="Q65" s="10">
        <f t="shared" si="31"/>
        <v>4.8253968253968257E-2</v>
      </c>
      <c r="R65" s="10">
        <f t="shared" si="31"/>
        <v>4.9404695671525535E-2</v>
      </c>
      <c r="S65" s="10">
        <f t="shared" si="31"/>
        <v>4.8178226514486389E-2</v>
      </c>
      <c r="T65" s="10">
        <f t="shared" si="31"/>
        <v>4.6927374301675977E-2</v>
      </c>
      <c r="U65" s="10">
        <f t="shared" si="31"/>
        <v>4.5062586926286508E-2</v>
      </c>
      <c r="V65" s="10">
        <f t="shared" si="31"/>
        <v>4.5783132530120479E-2</v>
      </c>
      <c r="W65" s="10">
        <f t="shared" si="31"/>
        <v>4.6983392894681522E-2</v>
      </c>
      <c r="X65" s="10">
        <f t="shared" si="31"/>
        <v>4.7206674411236667E-2</v>
      </c>
      <c r="Y65" s="10">
        <f t="shared" si="31"/>
        <v>4.1347789115646259E-2</v>
      </c>
      <c r="Z65" s="10">
        <f t="shared" si="31"/>
        <v>4.1121090791039934E-2</v>
      </c>
      <c r="AA65" s="10">
        <f t="shared" si="31"/>
        <v>4.095039964962225E-2</v>
      </c>
      <c r="AB65" s="10">
        <f t="shared" si="31"/>
        <v>3.7312591590576032E-2</v>
      </c>
      <c r="AC65" s="10">
        <f t="shared" si="31"/>
        <v>3.7680807098577851E-2</v>
      </c>
      <c r="AD65" s="10">
        <f t="shared" si="31"/>
        <v>4.0109701748371612E-2</v>
      </c>
      <c r="AE65" s="10">
        <f t="shared" si="31"/>
        <v>3.607880370282459E-2</v>
      </c>
      <c r="AF65" s="10">
        <f t="shared" si="31"/>
        <v>3.7863838184509127E-2</v>
      </c>
      <c r="AG65" s="10">
        <f t="shared" si="31"/>
        <v>4.292007551919446E-2</v>
      </c>
      <c r="AH65" s="10">
        <f t="shared" si="31"/>
        <v>4.001070520540613E-2</v>
      </c>
      <c r="AI65" s="10">
        <f t="shared" si="31"/>
        <v>4.4739362429880969E-2</v>
      </c>
      <c r="AJ65" s="10">
        <f t="shared" si="31"/>
        <v>4.490671949810137E-2</v>
      </c>
      <c r="AK65" s="10">
        <f t="shared" si="31"/>
        <v>4.8699685274142784E-2</v>
      </c>
      <c r="AL65" s="10">
        <f t="shared" si="31"/>
        <v>4.8034188034188033E-2</v>
      </c>
      <c r="AM65" s="10">
        <f t="shared" si="31"/>
        <v>5.0550988280566728E-2</v>
      </c>
      <c r="AN65" s="10">
        <f t="shared" si="31"/>
        <v>5.1300070274068868E-2</v>
      </c>
      <c r="AO65" s="10">
        <f t="shared" si="31"/>
        <v>5.202681136291095E-2</v>
      </c>
      <c r="AP65" s="10">
        <f t="shared" si="31"/>
        <v>5.7748776508972269E-2</v>
      </c>
      <c r="AQ65" s="10">
        <f t="shared" si="31"/>
        <v>5.3743226805263743E-2</v>
      </c>
      <c r="AR65" s="10">
        <f t="shared" si="31"/>
        <v>5.4900601017105873E-2</v>
      </c>
      <c r="AS65" s="10">
        <f t="shared" si="31"/>
        <v>5.8532563891178897E-2</v>
      </c>
      <c r="AT65" s="10">
        <f t="shared" si="31"/>
        <v>5.6097862350179169E-2</v>
      </c>
      <c r="AU65" s="10">
        <f t="shared" si="31"/>
        <v>5.9043348281016442E-2</v>
      </c>
      <c r="AV65" s="10">
        <f t="shared" si="31"/>
        <v>5.9329651984076026E-2</v>
      </c>
      <c r="AW65" s="10">
        <f t="shared" si="31"/>
        <v>6.6154233870967735E-2</v>
      </c>
      <c r="AX65" s="10">
        <f t="shared" si="31"/>
        <v>6.1362189688096751E-2</v>
      </c>
      <c r="AY65" s="10">
        <f t="shared" si="31"/>
        <v>6.0855908912446015E-2</v>
      </c>
      <c r="AZ65" s="10">
        <f t="shared" si="31"/>
        <v>5.8502659211782354E-2</v>
      </c>
      <c r="BA65" s="10">
        <f t="shared" si="31"/>
        <v>6.4475524475524473E-2</v>
      </c>
      <c r="BB65" s="10">
        <f t="shared" si="31"/>
        <v>6.6657171343113511E-2</v>
      </c>
      <c r="BC65" s="10">
        <f t="shared" si="31"/>
        <v>6.512968299711816E-2</v>
      </c>
      <c r="BD65" s="10">
        <f t="shared" si="31"/>
        <v>6.1327447580009457E-2</v>
      </c>
      <c r="BE65" s="10">
        <f t="shared" si="31"/>
        <v>5.9878372056759707E-2</v>
      </c>
      <c r="BF65" s="10">
        <f t="shared" si="31"/>
        <v>6.6864295125164688E-2</v>
      </c>
      <c r="BG65" s="10">
        <f t="shared" si="31"/>
        <v>6.6370223978919632E-2</v>
      </c>
      <c r="BH65" s="10">
        <f t="shared" si="31"/>
        <v>6.2312161891404531E-2</v>
      </c>
      <c r="BI65" s="10">
        <f t="shared" si="31"/>
        <v>5.8846839706756492E-2</v>
      </c>
    </row>
    <row r="66" spans="1:67" x14ac:dyDescent="0.35">
      <c r="A66" s="1" t="s">
        <v>67</v>
      </c>
      <c r="B66" s="10">
        <f t="shared" si="31"/>
        <v>0.26012090126396775</v>
      </c>
      <c r="C66" s="10">
        <f t="shared" si="31"/>
        <v>0.25700818655420493</v>
      </c>
      <c r="D66" s="10">
        <f t="shared" si="31"/>
        <v>0.27193636589609743</v>
      </c>
      <c r="E66" s="10">
        <f t="shared" si="31"/>
        <v>0.29039634146341464</v>
      </c>
      <c r="F66" s="10">
        <f t="shared" si="31"/>
        <v>0.28921319796954315</v>
      </c>
      <c r="G66" s="10">
        <f t="shared" si="31"/>
        <v>0.31620868180007966</v>
      </c>
      <c r="H66" s="10">
        <f t="shared" si="31"/>
        <v>0.33250975292587776</v>
      </c>
      <c r="I66" s="10">
        <f t="shared" si="31"/>
        <v>0.33077310501133217</v>
      </c>
      <c r="J66" s="10">
        <f t="shared" si="31"/>
        <v>0.34086405073325404</v>
      </c>
      <c r="K66" s="10">
        <f t="shared" si="31"/>
        <v>0.33160759325633876</v>
      </c>
      <c r="L66" s="10">
        <f t="shared" si="31"/>
        <v>0.34601125909652614</v>
      </c>
      <c r="M66" s="10">
        <f t="shared" si="31"/>
        <v>0.3734955870553624</v>
      </c>
      <c r="N66" s="10">
        <f t="shared" si="31"/>
        <v>0.38563937071399756</v>
      </c>
      <c r="O66" s="10">
        <f t="shared" si="31"/>
        <v>0.38755591703944692</v>
      </c>
      <c r="P66" s="10">
        <f t="shared" si="31"/>
        <v>0.40856884759323786</v>
      </c>
      <c r="Q66" s="10">
        <f t="shared" si="31"/>
        <v>0.43544973544973548</v>
      </c>
      <c r="R66" s="10">
        <f t="shared" si="31"/>
        <v>0.47023478357627685</v>
      </c>
      <c r="S66" s="10">
        <f t="shared" si="31"/>
        <v>0.48968393327480247</v>
      </c>
      <c r="T66" s="10">
        <f t="shared" si="31"/>
        <v>0.50828677839851022</v>
      </c>
      <c r="U66" s="10">
        <f t="shared" si="31"/>
        <v>0.52508113120074174</v>
      </c>
      <c r="V66" s="10">
        <f t="shared" si="31"/>
        <v>0.52383446830801472</v>
      </c>
      <c r="W66" s="10">
        <f t="shared" si="31"/>
        <v>0.52449022493167963</v>
      </c>
      <c r="X66" s="10">
        <f t="shared" si="31"/>
        <v>0.54261273629739148</v>
      </c>
      <c r="Y66" s="10">
        <f t="shared" si="31"/>
        <v>0.57281037414965985</v>
      </c>
      <c r="Z66" s="10">
        <f t="shared" si="31"/>
        <v>0.57926631316957045</v>
      </c>
      <c r="AA66" s="10">
        <f t="shared" si="31"/>
        <v>0.59575166976896965</v>
      </c>
      <c r="AB66" s="10">
        <f t="shared" si="31"/>
        <v>0.61458685604779617</v>
      </c>
      <c r="AC66" s="10">
        <f t="shared" si="31"/>
        <v>0.62732466269600096</v>
      </c>
      <c r="AD66" s="10">
        <f t="shared" si="31"/>
        <v>0.61752942520854759</v>
      </c>
      <c r="AE66" s="10">
        <f t="shared" si="31"/>
        <v>0.61939235699026818</v>
      </c>
      <c r="AF66" s="10">
        <f t="shared" si="31"/>
        <v>0.62099161322150964</v>
      </c>
      <c r="AG66" s="10">
        <f t="shared" si="31"/>
        <v>0.62064191315292638</v>
      </c>
      <c r="AH66" s="10">
        <f t="shared" si="31"/>
        <v>0.63910076274588523</v>
      </c>
      <c r="AI66" s="10">
        <f t="shared" si="31"/>
        <v>0.63319195512381998</v>
      </c>
      <c r="AJ66" s="10">
        <f t="shared" si="31"/>
        <v>0.63810467228000656</v>
      </c>
      <c r="AK66" s="10">
        <f t="shared" si="31"/>
        <v>0.64170945834023518</v>
      </c>
      <c r="AL66" s="10">
        <f t="shared" si="31"/>
        <v>0.64170940170940172</v>
      </c>
      <c r="AM66" s="10">
        <f t="shared" si="31"/>
        <v>0.62322896624103552</v>
      </c>
      <c r="AN66" s="10">
        <f t="shared" si="31"/>
        <v>0.62983134223471537</v>
      </c>
      <c r="AO66" s="10">
        <f t="shared" si="31"/>
        <v>0.63315246302798167</v>
      </c>
      <c r="AP66" s="10">
        <f t="shared" si="31"/>
        <v>0.60674279499728112</v>
      </c>
      <c r="AQ66" s="10">
        <f t="shared" si="31"/>
        <v>0.60709941391131261</v>
      </c>
      <c r="AR66" s="10">
        <f t="shared" si="31"/>
        <v>0.59882108183079052</v>
      </c>
      <c r="AS66" s="10">
        <f t="shared" si="31"/>
        <v>0.59769167353668595</v>
      </c>
      <c r="AT66" s="10">
        <f t="shared" si="31"/>
        <v>0.59607067836401828</v>
      </c>
      <c r="AU66" s="10">
        <f t="shared" si="31"/>
        <v>0.60401096163428003</v>
      </c>
      <c r="AV66" s="10">
        <f t="shared" si="31"/>
        <v>0.61011942981892897</v>
      </c>
      <c r="AW66" s="10">
        <f t="shared" si="31"/>
        <v>0.58291330645161288</v>
      </c>
      <c r="AX66" s="10">
        <f t="shared" si="31"/>
        <v>0.58663271801400385</v>
      </c>
      <c r="AY66" s="10">
        <f t="shared" si="31"/>
        <v>0.58015966496531868</v>
      </c>
      <c r="AZ66" s="10">
        <f t="shared" si="31"/>
        <v>0.58216282558298105</v>
      </c>
      <c r="BA66" s="10">
        <f t="shared" si="31"/>
        <v>0.5723076923076923</v>
      </c>
      <c r="BB66" s="10">
        <f t="shared" si="31"/>
        <v>0.57100128186867971</v>
      </c>
      <c r="BC66" s="10">
        <f t="shared" si="31"/>
        <v>0.5749279538904899</v>
      </c>
      <c r="BD66" s="10">
        <f t="shared" si="31"/>
        <v>0.583793157811761</v>
      </c>
      <c r="BE66" s="10">
        <f t="shared" si="31"/>
        <v>0.61110244815219084</v>
      </c>
      <c r="BF66" s="10">
        <f t="shared" si="31"/>
        <v>0.59881422924901184</v>
      </c>
      <c r="BG66" s="10">
        <f t="shared" si="31"/>
        <v>0.60754281949934119</v>
      </c>
      <c r="BH66" s="10">
        <f t="shared" si="31"/>
        <v>0.61731116008815867</v>
      </c>
      <c r="BI66" s="10">
        <f t="shared" si="31"/>
        <v>0.60986724787002178</v>
      </c>
    </row>
    <row r="68" spans="1:67" x14ac:dyDescent="0.35">
      <c r="A68" t="s">
        <v>75</v>
      </c>
      <c r="B68" s="1"/>
      <c r="C68" s="1"/>
      <c r="D68" s="1"/>
      <c r="E68" s="1"/>
      <c r="F68" s="1"/>
      <c r="G68" s="1"/>
      <c r="H68" s="1"/>
      <c r="I68" s="1"/>
      <c r="M68" s="12"/>
      <c r="N68" s="12"/>
      <c r="O68" s="12"/>
    </row>
    <row r="69" spans="1:67" x14ac:dyDescent="0.35">
      <c r="A69" t="s">
        <v>82</v>
      </c>
      <c r="B69" s="1"/>
      <c r="C69" s="1"/>
      <c r="D69" s="1"/>
      <c r="E69" s="1"/>
      <c r="F69" s="1"/>
      <c r="G69" s="1"/>
      <c r="H69" s="1"/>
      <c r="I69" s="1"/>
      <c r="M69" s="12"/>
      <c r="N69" s="12"/>
      <c r="O69" s="12"/>
    </row>
    <row r="70" spans="1:67" x14ac:dyDescent="0.35">
      <c r="B70" s="1"/>
      <c r="C70" s="1"/>
      <c r="D70" s="1"/>
      <c r="E70" s="1"/>
      <c r="F70" s="1"/>
      <c r="G70" s="1"/>
      <c r="H70" s="1"/>
      <c r="I70" s="1"/>
      <c r="M70" s="12"/>
      <c r="N70" s="12"/>
      <c r="O70" s="12"/>
    </row>
    <row r="71" spans="1:67" x14ac:dyDescent="0.35">
      <c r="A71" s="1" t="s">
        <v>97</v>
      </c>
      <c r="B71">
        <v>1962</v>
      </c>
      <c r="C71">
        <v>1963</v>
      </c>
      <c r="D71">
        <v>1964</v>
      </c>
      <c r="E71">
        <v>1965</v>
      </c>
      <c r="F71">
        <v>1966</v>
      </c>
      <c r="G71">
        <v>1967</v>
      </c>
      <c r="H71">
        <v>1968</v>
      </c>
      <c r="I71">
        <v>1969</v>
      </c>
      <c r="J71">
        <v>1970</v>
      </c>
      <c r="K71">
        <v>1971</v>
      </c>
      <c r="L71">
        <v>1972</v>
      </c>
      <c r="M71">
        <v>1973</v>
      </c>
      <c r="N71">
        <v>1974</v>
      </c>
      <c r="O71">
        <v>1975</v>
      </c>
      <c r="P71">
        <v>1976</v>
      </c>
      <c r="Q71">
        <v>1977</v>
      </c>
      <c r="R71">
        <v>1978</v>
      </c>
      <c r="S71">
        <v>1979</v>
      </c>
      <c r="T71">
        <v>1980</v>
      </c>
      <c r="U71">
        <v>1981</v>
      </c>
      <c r="V71">
        <v>1982</v>
      </c>
      <c r="W71">
        <v>1983</v>
      </c>
      <c r="X71">
        <v>1984</v>
      </c>
      <c r="Y71">
        <v>1985</v>
      </c>
      <c r="Z71">
        <v>1986</v>
      </c>
      <c r="AA71">
        <v>1987</v>
      </c>
      <c r="AB71">
        <v>1988</v>
      </c>
      <c r="AC71">
        <v>1989</v>
      </c>
      <c r="AD71">
        <v>1990</v>
      </c>
      <c r="AE71">
        <v>1991</v>
      </c>
      <c r="AF71">
        <v>1992</v>
      </c>
      <c r="AG71">
        <v>1993</v>
      </c>
      <c r="AH71">
        <v>1994</v>
      </c>
      <c r="AI71">
        <v>1995</v>
      </c>
      <c r="AJ71">
        <v>1996</v>
      </c>
      <c r="AK71">
        <v>1997</v>
      </c>
      <c r="AL71">
        <v>1998</v>
      </c>
      <c r="AM71">
        <v>1999</v>
      </c>
      <c r="AN71">
        <v>2000</v>
      </c>
      <c r="AO71">
        <v>2001</v>
      </c>
      <c r="AP71">
        <v>2002</v>
      </c>
      <c r="AQ71">
        <v>2003</v>
      </c>
      <c r="AR71">
        <v>2004</v>
      </c>
      <c r="AS71">
        <v>2005</v>
      </c>
      <c r="AT71">
        <v>2006</v>
      </c>
      <c r="AU71">
        <v>2007</v>
      </c>
      <c r="AV71">
        <v>2008</v>
      </c>
      <c r="AW71">
        <v>2009</v>
      </c>
      <c r="AX71">
        <v>2010</v>
      </c>
      <c r="AY71">
        <v>2011</v>
      </c>
      <c r="AZ71">
        <v>2012</v>
      </c>
      <c r="BA71">
        <v>2013</v>
      </c>
      <c r="BB71">
        <v>2014</v>
      </c>
      <c r="BC71">
        <v>2015</v>
      </c>
      <c r="BD71">
        <v>2016</v>
      </c>
      <c r="BE71">
        <v>2017</v>
      </c>
      <c r="BF71">
        <v>2018</v>
      </c>
      <c r="BG71">
        <v>2019</v>
      </c>
      <c r="BH71">
        <v>2020</v>
      </c>
      <c r="BI71">
        <v>2021</v>
      </c>
    </row>
    <row r="72" spans="1:67" x14ac:dyDescent="0.35">
      <c r="A72" t="s">
        <v>80</v>
      </c>
      <c r="B72" s="10">
        <f>B9/B$9</f>
        <v>1</v>
      </c>
      <c r="C72" s="10">
        <f t="shared" ref="C72:BI72" si="32">C9/C$9</f>
        <v>1</v>
      </c>
      <c r="D72" s="10">
        <f t="shared" si="32"/>
        <v>1</v>
      </c>
      <c r="E72" s="10">
        <f t="shared" si="32"/>
        <v>1</v>
      </c>
      <c r="F72" s="10">
        <f t="shared" si="32"/>
        <v>1</v>
      </c>
      <c r="G72" s="10">
        <f t="shared" si="32"/>
        <v>1</v>
      </c>
      <c r="H72" s="10">
        <f t="shared" si="32"/>
        <v>1</v>
      </c>
      <c r="I72" s="10">
        <f t="shared" si="32"/>
        <v>1</v>
      </c>
      <c r="J72" s="10">
        <f t="shared" si="32"/>
        <v>1</v>
      </c>
      <c r="K72" s="10">
        <f t="shared" si="32"/>
        <v>1</v>
      </c>
      <c r="L72" s="10">
        <f t="shared" si="32"/>
        <v>1</v>
      </c>
      <c r="M72" s="10">
        <f t="shared" si="32"/>
        <v>1</v>
      </c>
      <c r="N72" s="10">
        <f t="shared" si="32"/>
        <v>1</v>
      </c>
      <c r="O72" s="10">
        <f t="shared" si="32"/>
        <v>1</v>
      </c>
      <c r="P72" s="10">
        <f t="shared" si="32"/>
        <v>1</v>
      </c>
      <c r="Q72" s="10">
        <f t="shared" si="32"/>
        <v>1</v>
      </c>
      <c r="R72" s="10">
        <f t="shared" si="32"/>
        <v>1</v>
      </c>
      <c r="S72" s="10">
        <f t="shared" si="32"/>
        <v>1</v>
      </c>
      <c r="T72" s="10">
        <f t="shared" si="32"/>
        <v>1</v>
      </c>
      <c r="U72" s="10">
        <f t="shared" si="32"/>
        <v>1</v>
      </c>
      <c r="V72" s="10">
        <f t="shared" si="32"/>
        <v>1</v>
      </c>
      <c r="W72" s="10">
        <f t="shared" si="32"/>
        <v>1</v>
      </c>
      <c r="X72" s="10">
        <f t="shared" si="32"/>
        <v>1</v>
      </c>
      <c r="Y72" s="10">
        <f t="shared" si="32"/>
        <v>1</v>
      </c>
      <c r="Z72" s="10">
        <f t="shared" si="32"/>
        <v>1</v>
      </c>
      <c r="AA72" s="10">
        <f t="shared" si="32"/>
        <v>1</v>
      </c>
      <c r="AB72" s="10">
        <f t="shared" si="32"/>
        <v>1</v>
      </c>
      <c r="AC72" s="10">
        <f t="shared" si="32"/>
        <v>1</v>
      </c>
      <c r="AD72" s="10">
        <f t="shared" si="32"/>
        <v>1</v>
      </c>
      <c r="AE72" s="10">
        <f t="shared" si="32"/>
        <v>1</v>
      </c>
      <c r="AF72" s="10">
        <f t="shared" si="32"/>
        <v>1</v>
      </c>
      <c r="AG72" s="10">
        <f t="shared" si="32"/>
        <v>1</v>
      </c>
      <c r="AH72" s="10">
        <f t="shared" si="32"/>
        <v>1</v>
      </c>
      <c r="AI72" s="10">
        <f t="shared" si="32"/>
        <v>1</v>
      </c>
      <c r="AJ72" s="10">
        <f t="shared" si="32"/>
        <v>1</v>
      </c>
      <c r="AK72" s="10">
        <f t="shared" si="32"/>
        <v>1</v>
      </c>
      <c r="AL72" s="10">
        <f t="shared" si="32"/>
        <v>1</v>
      </c>
      <c r="AM72" s="10">
        <f t="shared" si="32"/>
        <v>1</v>
      </c>
      <c r="AN72" s="10">
        <f t="shared" si="32"/>
        <v>1</v>
      </c>
      <c r="AO72" s="10">
        <f t="shared" si="32"/>
        <v>1</v>
      </c>
      <c r="AP72" s="10">
        <f t="shared" si="32"/>
        <v>1</v>
      </c>
      <c r="AQ72" s="10">
        <f t="shared" si="32"/>
        <v>1</v>
      </c>
      <c r="AR72" s="10">
        <f t="shared" si="32"/>
        <v>1</v>
      </c>
      <c r="AS72" s="10">
        <f t="shared" si="32"/>
        <v>1</v>
      </c>
      <c r="AT72" s="10">
        <f t="shared" si="32"/>
        <v>1</v>
      </c>
      <c r="AU72" s="10">
        <f t="shared" si="32"/>
        <v>1</v>
      </c>
      <c r="AV72" s="10">
        <f t="shared" si="32"/>
        <v>1</v>
      </c>
      <c r="AW72" s="10">
        <f t="shared" si="32"/>
        <v>1</v>
      </c>
      <c r="AX72" s="10">
        <f t="shared" si="32"/>
        <v>1</v>
      </c>
      <c r="AY72" s="10">
        <f t="shared" si="32"/>
        <v>1</v>
      </c>
      <c r="AZ72" s="10">
        <f t="shared" si="32"/>
        <v>1</v>
      </c>
      <c r="BA72" s="10">
        <f t="shared" si="32"/>
        <v>1</v>
      </c>
      <c r="BB72" s="10">
        <f t="shared" si="32"/>
        <v>1</v>
      </c>
      <c r="BC72" s="10">
        <f t="shared" si="32"/>
        <v>1</v>
      </c>
      <c r="BD72" s="10">
        <f t="shared" si="32"/>
        <v>1</v>
      </c>
      <c r="BE72" s="10">
        <f t="shared" si="32"/>
        <v>1</v>
      </c>
      <c r="BF72" s="10">
        <f t="shared" si="32"/>
        <v>1</v>
      </c>
      <c r="BG72" s="10">
        <f t="shared" si="32"/>
        <v>1</v>
      </c>
      <c r="BH72" s="10">
        <f t="shared" si="32"/>
        <v>1</v>
      </c>
      <c r="BI72" s="10">
        <f t="shared" si="32"/>
        <v>1</v>
      </c>
    </row>
    <row r="73" spans="1:67" x14ac:dyDescent="0.35">
      <c r="A73" s="1" t="s">
        <v>65</v>
      </c>
      <c r="B73" s="10">
        <f>B10/B$9</f>
        <v>5.0717547292889756E-2</v>
      </c>
      <c r="C73" s="10">
        <f t="shared" ref="C73:AH73" si="33">C10/C$9</f>
        <v>5.1671732522796353E-2</v>
      </c>
      <c r="D73" s="10">
        <f t="shared" si="33"/>
        <v>4.3078941613820247E-2</v>
      </c>
      <c r="E73" s="10">
        <f t="shared" si="33"/>
        <v>3.49923929580526E-2</v>
      </c>
      <c r="F73" s="10">
        <f t="shared" si="33"/>
        <v>3.365126996034723E-2</v>
      </c>
      <c r="G73" s="10">
        <f t="shared" si="33"/>
        <v>2.8599127484246242E-2</v>
      </c>
      <c r="H73" s="10">
        <f t="shared" si="33"/>
        <v>2.8033428541203852E-2</v>
      </c>
      <c r="I73" s="10">
        <f t="shared" si="33"/>
        <v>2.7171717171717173E-2</v>
      </c>
      <c r="J73" s="10">
        <f t="shared" si="33"/>
        <v>3.5200999791710062E-2</v>
      </c>
      <c r="K73" s="10">
        <f t="shared" si="33"/>
        <v>5.2947368421052632E-2</v>
      </c>
      <c r="L73" s="10">
        <f t="shared" si="33"/>
        <v>4.2187831248675006E-2</v>
      </c>
      <c r="M73" s="10">
        <f t="shared" si="33"/>
        <v>3.7951624329521302E-2</v>
      </c>
      <c r="N73" s="10">
        <f t="shared" si="33"/>
        <v>3.7997587454764774E-2</v>
      </c>
      <c r="O73" s="10">
        <f t="shared" si="33"/>
        <v>7.7799999999999994E-2</v>
      </c>
      <c r="P73" s="10">
        <f t="shared" si="33"/>
        <v>6.2035905630228406E-2</v>
      </c>
      <c r="Q73" s="10">
        <f t="shared" si="33"/>
        <v>5.8474640711732945E-2</v>
      </c>
      <c r="R73" s="10">
        <f t="shared" si="33"/>
        <v>4.6804540506919609E-2</v>
      </c>
      <c r="S73" s="10">
        <f t="shared" si="33"/>
        <v>4.5877152873037647E-2</v>
      </c>
      <c r="T73" s="10">
        <f t="shared" si="33"/>
        <v>5.2551020408163264E-2</v>
      </c>
      <c r="U73" s="10">
        <f t="shared" si="33"/>
        <v>6.0925417809927662E-2</v>
      </c>
      <c r="V73" s="10">
        <f t="shared" si="33"/>
        <v>7.9095241482324496E-2</v>
      </c>
      <c r="W73" s="10">
        <f t="shared" si="33"/>
        <v>9.7335625268586162E-2</v>
      </c>
      <c r="X73" s="10">
        <f t="shared" si="33"/>
        <v>6.7846186773203962E-2</v>
      </c>
      <c r="Y73" s="10">
        <f t="shared" si="33"/>
        <v>5.9848431192010769E-2</v>
      </c>
      <c r="Z73" s="10">
        <f t="shared" si="33"/>
        <v>6.0722856519525852E-2</v>
      </c>
      <c r="AA73" s="10">
        <f t="shared" si="33"/>
        <v>5.4105571847507333E-2</v>
      </c>
      <c r="AB73" s="10">
        <f t="shared" si="33"/>
        <v>4.3955212588893934E-2</v>
      </c>
      <c r="AC73" s="10">
        <f t="shared" si="33"/>
        <v>4.2015440877691997E-2</v>
      </c>
      <c r="AD73" s="10">
        <f t="shared" si="33"/>
        <v>4.4463151450218105E-2</v>
      </c>
      <c r="AE73" s="10">
        <f t="shared" si="33"/>
        <v>5.5533549869286221E-2</v>
      </c>
      <c r="AF73" s="10">
        <f t="shared" si="33"/>
        <v>6.5803490944849621E-2</v>
      </c>
      <c r="AG73" s="10">
        <f t="shared" si="33"/>
        <v>5.9074554430591585E-2</v>
      </c>
      <c r="AH73" s="10">
        <f t="shared" si="33"/>
        <v>5.2449414270500531E-2</v>
      </c>
      <c r="AI73" s="10">
        <f t="shared" ref="AI73:BI73" si="34">AI10/AI$9</f>
        <v>4.1815680880330122E-2</v>
      </c>
      <c r="AJ73" s="10">
        <f t="shared" si="34"/>
        <v>4.217462932454695E-2</v>
      </c>
      <c r="AK73" s="10">
        <f t="shared" si="34"/>
        <v>3.5714285714285712E-2</v>
      </c>
      <c r="AL73" s="10">
        <f t="shared" si="34"/>
        <v>3.5184352517985615E-2</v>
      </c>
      <c r="AM73" s="10">
        <f t="shared" si="34"/>
        <v>3.4409864944216093E-2</v>
      </c>
      <c r="AN73" s="10">
        <f t="shared" si="34"/>
        <v>2.9373902867173785E-2</v>
      </c>
      <c r="AO73" s="10">
        <f t="shared" si="34"/>
        <v>3.3551322149559283E-2</v>
      </c>
      <c r="AP73" s="10">
        <f t="shared" si="34"/>
        <v>4.4347697756788665E-2</v>
      </c>
      <c r="AQ73" s="10">
        <f t="shared" si="34"/>
        <v>4.7119232802235143E-2</v>
      </c>
      <c r="AR73" s="10">
        <f t="shared" si="34"/>
        <v>4.0787289542328672E-2</v>
      </c>
      <c r="AS73" s="10">
        <f t="shared" si="34"/>
        <v>3.767928044728952E-2</v>
      </c>
      <c r="AT73" s="10">
        <f t="shared" si="34"/>
        <v>3.2820165792590089E-2</v>
      </c>
      <c r="AU73" s="10">
        <f t="shared" si="34"/>
        <v>3.107488537952114E-2</v>
      </c>
      <c r="AV73" s="10">
        <f t="shared" si="34"/>
        <v>3.7667925190973749E-2</v>
      </c>
      <c r="AW73" s="10">
        <f t="shared" si="34"/>
        <v>7.277486910994764E-2</v>
      </c>
      <c r="AX73" s="10">
        <f t="shared" si="34"/>
        <v>7.1288888888888888E-2</v>
      </c>
      <c r="AY73" s="10">
        <f t="shared" si="34"/>
        <v>6.8058493516048923E-2</v>
      </c>
      <c r="AZ73" s="10">
        <f t="shared" si="34"/>
        <v>5.7611969299523946E-2</v>
      </c>
      <c r="BA73" s="10">
        <f t="shared" si="34"/>
        <v>5.2313484593282472E-2</v>
      </c>
      <c r="BB73" s="10">
        <f t="shared" si="34"/>
        <v>4.529115744069015E-2</v>
      </c>
      <c r="BC73" s="10">
        <f t="shared" si="34"/>
        <v>3.5888900447310933E-2</v>
      </c>
      <c r="BD73" s="10">
        <f t="shared" si="34"/>
        <v>3.6021748980516535E-2</v>
      </c>
      <c r="BE73" s="10">
        <f t="shared" si="34"/>
        <v>3.1225777876204185E-2</v>
      </c>
      <c r="BF73" s="10">
        <f t="shared" si="34"/>
        <v>2.5343439128375177E-2</v>
      </c>
      <c r="BG73" s="10">
        <f t="shared" si="34"/>
        <v>2.5145518044237484E-2</v>
      </c>
      <c r="BH73" s="10">
        <f t="shared" si="34"/>
        <v>3.4153197470133519E-2</v>
      </c>
      <c r="BI73" s="10">
        <f t="shared" si="34"/>
        <v>3.7949866965411007E-2</v>
      </c>
    </row>
    <row r="74" spans="1:67" x14ac:dyDescent="0.35">
      <c r="A74" s="1" t="s">
        <v>11</v>
      </c>
      <c r="B74" s="10">
        <f>B11/B$9</f>
        <v>0.9492824527071102</v>
      </c>
      <c r="C74" s="10">
        <f t="shared" ref="C74:AH74" si="35">C11/C$9</f>
        <v>0.94832826747720367</v>
      </c>
      <c r="D74" s="10">
        <f t="shared" si="35"/>
        <v>0.9569210583861798</v>
      </c>
      <c r="E74" s="10">
        <f t="shared" si="35"/>
        <v>0.96500760704194744</v>
      </c>
      <c r="F74" s="10">
        <f t="shared" si="35"/>
        <v>0.96634873003965283</v>
      </c>
      <c r="G74" s="10">
        <f t="shared" si="35"/>
        <v>0.9714008725157538</v>
      </c>
      <c r="H74" s="10">
        <f t="shared" si="35"/>
        <v>0.97196657145879617</v>
      </c>
      <c r="I74" s="10">
        <f t="shared" si="35"/>
        <v>0.97282828282828282</v>
      </c>
      <c r="J74" s="10">
        <f t="shared" si="35"/>
        <v>0.9647990002082899</v>
      </c>
      <c r="K74" s="10">
        <f t="shared" si="35"/>
        <v>0.94705263157894737</v>
      </c>
      <c r="L74" s="10">
        <f t="shared" si="35"/>
        <v>0.95781216875132502</v>
      </c>
      <c r="M74" s="10">
        <f t="shared" si="35"/>
        <v>0.96204837567047874</v>
      </c>
      <c r="N74" s="10">
        <f t="shared" si="35"/>
        <v>0.96200241254523522</v>
      </c>
      <c r="O74" s="10">
        <f t="shared" si="35"/>
        <v>0.92220000000000002</v>
      </c>
      <c r="P74" s="10">
        <f t="shared" si="35"/>
        <v>0.93796409436977157</v>
      </c>
      <c r="Q74" s="10">
        <f t="shared" si="35"/>
        <v>0.94152535928826708</v>
      </c>
      <c r="R74" s="10">
        <f t="shared" si="35"/>
        <v>0.95319545949308038</v>
      </c>
      <c r="S74" s="10">
        <f t="shared" si="35"/>
        <v>0.95412284712696238</v>
      </c>
      <c r="T74" s="10">
        <f t="shared" si="35"/>
        <v>0.94744897959183672</v>
      </c>
      <c r="U74" s="10">
        <f t="shared" si="35"/>
        <v>0.93907458219007234</v>
      </c>
      <c r="V74" s="10">
        <f t="shared" si="35"/>
        <v>0.9209047585176755</v>
      </c>
      <c r="W74" s="10">
        <f t="shared" si="35"/>
        <v>0.90266437473141381</v>
      </c>
      <c r="X74" s="10">
        <f t="shared" si="35"/>
        <v>0.93215381322679602</v>
      </c>
      <c r="Y74" s="10">
        <f t="shared" si="35"/>
        <v>0.94015156880798922</v>
      </c>
      <c r="Z74" s="10">
        <f t="shared" si="35"/>
        <v>0.9392771434804742</v>
      </c>
      <c r="AA74" s="10">
        <f t="shared" si="35"/>
        <v>0.94589442815249269</v>
      </c>
      <c r="AB74" s="10">
        <f t="shared" si="35"/>
        <v>0.9560447874111061</v>
      </c>
      <c r="AC74" s="10">
        <f t="shared" si="35"/>
        <v>0.95798455912230795</v>
      </c>
      <c r="AD74" s="10">
        <f t="shared" si="35"/>
        <v>0.95553684854978194</v>
      </c>
      <c r="AE74" s="10">
        <f t="shared" si="35"/>
        <v>0.94446645013071373</v>
      </c>
      <c r="AF74" s="10">
        <f t="shared" si="35"/>
        <v>0.93419650905515039</v>
      </c>
      <c r="AG74" s="10">
        <f t="shared" si="35"/>
        <v>0.94092544556940838</v>
      </c>
      <c r="AH74" s="10">
        <f t="shared" si="35"/>
        <v>0.94755058572949946</v>
      </c>
      <c r="AI74" s="10">
        <f t="shared" ref="AI74:BI74" si="36">AI11/AI$9</f>
        <v>0.95818431911966984</v>
      </c>
      <c r="AJ74" s="10">
        <f t="shared" si="36"/>
        <v>0.95782537067545304</v>
      </c>
      <c r="AK74" s="10">
        <f t="shared" si="36"/>
        <v>0.9642857142857143</v>
      </c>
      <c r="AL74" s="10">
        <f t="shared" si="36"/>
        <v>0.96481564748201443</v>
      </c>
      <c r="AM74" s="10">
        <f t="shared" si="36"/>
        <v>0.96559013505578395</v>
      </c>
      <c r="AN74" s="10">
        <f t="shared" si="36"/>
        <v>0.97062609713282622</v>
      </c>
      <c r="AO74" s="10">
        <f t="shared" si="36"/>
        <v>0.96644867785044075</v>
      </c>
      <c r="AP74" s="10">
        <f t="shared" si="36"/>
        <v>0.95565230224321129</v>
      </c>
      <c r="AQ74" s="10">
        <f t="shared" si="36"/>
        <v>0.95288076719776482</v>
      </c>
      <c r="AR74" s="10">
        <f t="shared" si="36"/>
        <v>0.95921271045767131</v>
      </c>
      <c r="AS74" s="10">
        <f t="shared" si="36"/>
        <v>0.96232071955271048</v>
      </c>
      <c r="AT74" s="10">
        <f t="shared" si="36"/>
        <v>0.96717983420740994</v>
      </c>
      <c r="AU74" s="10">
        <f t="shared" si="36"/>
        <v>0.96892511462047881</v>
      </c>
      <c r="AV74" s="10">
        <f t="shared" si="36"/>
        <v>0.96233207480902627</v>
      </c>
      <c r="AW74" s="10">
        <f t="shared" si="36"/>
        <v>0.92722513089005232</v>
      </c>
      <c r="AX74" s="10">
        <f t="shared" si="36"/>
        <v>0.92871111111111115</v>
      </c>
      <c r="AY74" s="10">
        <f t="shared" si="36"/>
        <v>0.93194150648395102</v>
      </c>
      <c r="AZ74" s="10">
        <f t="shared" si="36"/>
        <v>0.94238803070047605</v>
      </c>
      <c r="BA74" s="10">
        <f t="shared" si="36"/>
        <v>0.94768651540671756</v>
      </c>
      <c r="BB74" s="10">
        <f t="shared" si="36"/>
        <v>0.95470884255930988</v>
      </c>
      <c r="BC74" s="10">
        <f t="shared" si="36"/>
        <v>0.96411109955268903</v>
      </c>
      <c r="BD74" s="10">
        <f t="shared" si="36"/>
        <v>0.96397825101948342</v>
      </c>
      <c r="BE74" s="10">
        <f t="shared" si="36"/>
        <v>0.96877422212379583</v>
      </c>
      <c r="BF74" s="10">
        <f t="shared" si="36"/>
        <v>0.97465656087162478</v>
      </c>
      <c r="BG74" s="10">
        <f t="shared" si="36"/>
        <v>0.97485448195576252</v>
      </c>
      <c r="BH74" s="10">
        <f t="shared" si="36"/>
        <v>0.96584680252986643</v>
      </c>
      <c r="BI74" s="10">
        <f t="shared" si="36"/>
        <v>0.96205013303458897</v>
      </c>
    </row>
    <row r="75" spans="1:67" x14ac:dyDescent="0.35">
      <c r="A75" s="1" t="s">
        <v>12</v>
      </c>
      <c r="B75" s="10">
        <f t="shared" ref="B75:BI76" si="37">B12/B$9</f>
        <v>3.0169602087410305E-2</v>
      </c>
      <c r="C75" s="10">
        <f t="shared" si="37"/>
        <v>3.1480677377333913E-2</v>
      </c>
      <c r="D75" s="10">
        <f t="shared" si="37"/>
        <v>3.3675923901158977E-2</v>
      </c>
      <c r="E75" s="10">
        <f t="shared" si="37"/>
        <v>3.8469897848293848E-2</v>
      </c>
      <c r="F75" s="10">
        <f t="shared" si="37"/>
        <v>3.997427928410674E-2</v>
      </c>
      <c r="G75" s="10">
        <f t="shared" si="37"/>
        <v>4.0071093876232027E-2</v>
      </c>
      <c r="H75" s="10">
        <f t="shared" si="37"/>
        <v>3.6390563842166511E-2</v>
      </c>
      <c r="I75" s="10">
        <f t="shared" si="37"/>
        <v>3.888888888888889E-2</v>
      </c>
      <c r="J75" s="10">
        <f t="shared" si="37"/>
        <v>4.3324307435950844E-2</v>
      </c>
      <c r="K75" s="10">
        <f t="shared" si="37"/>
        <v>4.736842105263158E-2</v>
      </c>
      <c r="L75" s="10">
        <f t="shared" si="37"/>
        <v>5.2363790544837821E-2</v>
      </c>
      <c r="M75" s="10">
        <f t="shared" si="37"/>
        <v>5.4751543366056067E-2</v>
      </c>
      <c r="N75" s="10">
        <f t="shared" si="37"/>
        <v>5.9408926417370327E-2</v>
      </c>
      <c r="O75" s="10">
        <f t="shared" si="37"/>
        <v>5.5E-2</v>
      </c>
      <c r="P75" s="10">
        <f t="shared" si="37"/>
        <v>5.5832315067205561E-2</v>
      </c>
      <c r="Q75" s="10">
        <f t="shared" si="37"/>
        <v>5.3075811725344077E-2</v>
      </c>
      <c r="R75" s="10">
        <f t="shared" si="37"/>
        <v>5.3179909811848856E-2</v>
      </c>
      <c r="S75" s="10">
        <f t="shared" si="37"/>
        <v>5.0449626581313821E-2</v>
      </c>
      <c r="T75" s="10">
        <f t="shared" si="37"/>
        <v>4.8533163265306122E-2</v>
      </c>
      <c r="U75" s="10">
        <f t="shared" si="37"/>
        <v>4.3090546270890498E-2</v>
      </c>
      <c r="V75" s="10">
        <f t="shared" si="37"/>
        <v>4.153922754107689E-2</v>
      </c>
      <c r="W75" s="10">
        <f t="shared" si="37"/>
        <v>4.1827818364131214E-2</v>
      </c>
      <c r="X75" s="10">
        <f t="shared" si="37"/>
        <v>4.2377113505029609E-2</v>
      </c>
      <c r="Y75" s="10">
        <f t="shared" si="37"/>
        <v>3.6971456902046888E-2</v>
      </c>
      <c r="Z75" s="10">
        <f t="shared" si="37"/>
        <v>3.5997382008581193E-2</v>
      </c>
      <c r="AA75" s="10">
        <f t="shared" si="37"/>
        <v>3.5777126099706742E-2</v>
      </c>
      <c r="AB75" s="10">
        <f t="shared" si="37"/>
        <v>3.2834014223029201E-2</v>
      </c>
      <c r="AC75" s="10">
        <f t="shared" si="37"/>
        <v>3.2100772043884597E-2</v>
      </c>
      <c r="AD75" s="10">
        <f t="shared" si="37"/>
        <v>3.3213438432693046E-2</v>
      </c>
      <c r="AE75" s="10">
        <f t="shared" si="37"/>
        <v>3.0499881169294144E-2</v>
      </c>
      <c r="AF75" s="10">
        <f t="shared" si="37"/>
        <v>3.0812095386380398E-2</v>
      </c>
      <c r="AG75" s="10">
        <f t="shared" si="37"/>
        <v>3.5478202660865196E-2</v>
      </c>
      <c r="AH75" s="10">
        <f t="shared" si="37"/>
        <v>3.4256301029463969E-2</v>
      </c>
      <c r="AI75" s="10">
        <f t="shared" si="37"/>
        <v>3.8881247134342045E-2</v>
      </c>
      <c r="AJ75" s="10">
        <f t="shared" si="37"/>
        <v>3.8330587589236687E-2</v>
      </c>
      <c r="AK75" s="10">
        <f t="shared" si="37"/>
        <v>3.9351851851851853E-2</v>
      </c>
      <c r="AL75" s="10">
        <f t="shared" si="37"/>
        <v>4.0580035971223019E-2</v>
      </c>
      <c r="AM75" s="10">
        <f t="shared" si="37"/>
        <v>4.5566647093364651E-2</v>
      </c>
      <c r="AN75" s="10">
        <f t="shared" si="37"/>
        <v>4.4353423054417786E-2</v>
      </c>
      <c r="AO75" s="10">
        <f t="shared" si="37"/>
        <v>4.535115154961615E-2</v>
      </c>
      <c r="AP75" s="10">
        <f t="shared" si="37"/>
        <v>5.2021841794569069E-2</v>
      </c>
      <c r="AQ75" s="10">
        <f t="shared" si="37"/>
        <v>4.6741674847089028E-2</v>
      </c>
      <c r="AR75" s="10">
        <f t="shared" si="37"/>
        <v>4.7822306537032643E-2</v>
      </c>
      <c r="AS75" s="10">
        <f t="shared" si="37"/>
        <v>5.1535531966615346E-2</v>
      </c>
      <c r="AT75" s="10">
        <f t="shared" si="37"/>
        <v>4.9145660632718663E-2</v>
      </c>
      <c r="AU75" s="10">
        <f t="shared" si="37"/>
        <v>5.1876379690949229E-2</v>
      </c>
      <c r="AV75" s="10">
        <f t="shared" si="37"/>
        <v>5.2770216875932918E-2</v>
      </c>
      <c r="AW75" s="10">
        <f t="shared" si="37"/>
        <v>5.9336823734729496E-2</v>
      </c>
      <c r="AX75" s="10">
        <f t="shared" si="37"/>
        <v>5.4044444444444444E-2</v>
      </c>
      <c r="AY75" s="10">
        <f t="shared" si="37"/>
        <v>5.3802998252552192E-2</v>
      </c>
      <c r="AZ75" s="10">
        <f t="shared" si="37"/>
        <v>5.3822986495676677E-2</v>
      </c>
      <c r="BA75" s="10">
        <f t="shared" si="37"/>
        <v>5.6871098781333597E-2</v>
      </c>
      <c r="BB75" s="10">
        <f t="shared" si="37"/>
        <v>6.1620622368285922E-2</v>
      </c>
      <c r="BC75" s="10">
        <f t="shared" si="37"/>
        <v>6.0022885675647564E-2</v>
      </c>
      <c r="BD75" s="10">
        <f t="shared" si="37"/>
        <v>5.5165382872677846E-2</v>
      </c>
      <c r="BE75" s="10">
        <f t="shared" si="37"/>
        <v>5.104639574797918E-2</v>
      </c>
      <c r="BF75" s="10">
        <f t="shared" si="37"/>
        <v>5.9213642823306489E-2</v>
      </c>
      <c r="BG75" s="10">
        <f t="shared" si="37"/>
        <v>5.7741559953434225E-2</v>
      </c>
      <c r="BH75" s="10">
        <f t="shared" si="37"/>
        <v>5.4392129304286718E-2</v>
      </c>
      <c r="BI75" s="10">
        <f t="shared" si="37"/>
        <v>5.0833216636325444E-2</v>
      </c>
      <c r="BJ75" s="1"/>
      <c r="BK75" s="1"/>
      <c r="BL75" s="1"/>
      <c r="BM75" s="1"/>
      <c r="BN75" s="1"/>
      <c r="BO75" s="1"/>
    </row>
    <row r="76" spans="1:67" x14ac:dyDescent="0.35">
      <c r="A76" s="1" t="s">
        <v>67</v>
      </c>
      <c r="B76" s="10">
        <f t="shared" si="37"/>
        <v>0.91911285061969994</v>
      </c>
      <c r="C76" s="10">
        <f t="shared" si="37"/>
        <v>0.91684759009986971</v>
      </c>
      <c r="D76" s="10">
        <f t="shared" si="37"/>
        <v>0.92324513448502077</v>
      </c>
      <c r="E76" s="10">
        <f t="shared" si="37"/>
        <v>0.92653770919365352</v>
      </c>
      <c r="F76" s="10">
        <f t="shared" si="37"/>
        <v>0.92637445075554603</v>
      </c>
      <c r="G76" s="10">
        <f t="shared" si="37"/>
        <v>0.93132977863952171</v>
      </c>
      <c r="H76" s="10">
        <f t="shared" si="37"/>
        <v>0.93557600761662962</v>
      </c>
      <c r="I76" s="10">
        <f t="shared" si="37"/>
        <v>0.93393939393939396</v>
      </c>
      <c r="J76" s="10">
        <f t="shared" si="37"/>
        <v>0.92147469277233907</v>
      </c>
      <c r="K76" s="10">
        <f t="shared" si="37"/>
        <v>0.89968421052631575</v>
      </c>
      <c r="L76" s="10">
        <f t="shared" si="37"/>
        <v>0.90544837820648716</v>
      </c>
      <c r="M76" s="10">
        <f t="shared" si="37"/>
        <v>0.9072968323044226</v>
      </c>
      <c r="N76" s="10">
        <f t="shared" si="37"/>
        <v>0.90259348612786494</v>
      </c>
      <c r="O76" s="10">
        <f t="shared" si="37"/>
        <v>0.86719999999999997</v>
      </c>
      <c r="P76" s="10">
        <f t="shared" si="37"/>
        <v>0.88213177930256603</v>
      </c>
      <c r="Q76" s="10">
        <f t="shared" si="37"/>
        <v>0.88844954756292294</v>
      </c>
      <c r="R76" s="10">
        <f t="shared" si="37"/>
        <v>0.90001554968123154</v>
      </c>
      <c r="S76" s="10">
        <f t="shared" si="37"/>
        <v>0.90367322054564858</v>
      </c>
      <c r="T76" s="10">
        <f t="shared" si="37"/>
        <v>0.89891581632653061</v>
      </c>
      <c r="U76" s="10">
        <f t="shared" si="37"/>
        <v>0.89598403591918185</v>
      </c>
      <c r="V76" s="10">
        <f t="shared" si="37"/>
        <v>0.87936553097659864</v>
      </c>
      <c r="W76" s="10">
        <f t="shared" si="37"/>
        <v>0.86083655636728262</v>
      </c>
      <c r="X76" s="10">
        <f t="shared" si="37"/>
        <v>0.88977669972176643</v>
      </c>
      <c r="Y76" s="10">
        <f t="shared" si="37"/>
        <v>0.90318011190594238</v>
      </c>
      <c r="Z76" s="10">
        <f t="shared" si="37"/>
        <v>0.90327976147189293</v>
      </c>
      <c r="AA76" s="10">
        <f t="shared" si="37"/>
        <v>0.91011730205278596</v>
      </c>
      <c r="AB76" s="10">
        <f t="shared" si="37"/>
        <v>0.92321077318807687</v>
      </c>
      <c r="AC76" s="10">
        <f t="shared" si="37"/>
        <v>0.92588378707842345</v>
      </c>
      <c r="AD76" s="10">
        <f t="shared" si="37"/>
        <v>0.92232341011708885</v>
      </c>
      <c r="AE76" s="10">
        <f t="shared" si="37"/>
        <v>0.91396656896141959</v>
      </c>
      <c r="AF76" s="10">
        <f t="shared" si="37"/>
        <v>0.90338441366876998</v>
      </c>
      <c r="AG76" s="10">
        <f t="shared" si="37"/>
        <v>0.90544724290854317</v>
      </c>
      <c r="AH76" s="10">
        <f t="shared" si="37"/>
        <v>0.91329428470003549</v>
      </c>
      <c r="AI76" s="10">
        <f t="shared" si="37"/>
        <v>0.91930307198532779</v>
      </c>
      <c r="AJ76" s="10">
        <f t="shared" si="37"/>
        <v>0.91949478308621635</v>
      </c>
      <c r="AK76" s="10">
        <f t="shared" si="37"/>
        <v>0.92493386243386244</v>
      </c>
      <c r="AL76" s="10">
        <f t="shared" si="37"/>
        <v>0.92423561151079137</v>
      </c>
      <c r="AM76" s="10">
        <f t="shared" si="37"/>
        <v>0.92002348796241928</v>
      </c>
      <c r="AN76" s="10">
        <f t="shared" si="37"/>
        <v>0.92627267407840841</v>
      </c>
      <c r="AO76" s="10">
        <f t="shared" si="37"/>
        <v>0.92109752630082453</v>
      </c>
      <c r="AP76" s="10">
        <f t="shared" si="37"/>
        <v>0.90363046044864226</v>
      </c>
      <c r="AQ76" s="10">
        <f t="shared" si="37"/>
        <v>0.9061390923506758</v>
      </c>
      <c r="AR76" s="10">
        <f t="shared" si="37"/>
        <v>0.91139040392063864</v>
      </c>
      <c r="AS76" s="10">
        <f t="shared" si="37"/>
        <v>0.91078518758609517</v>
      </c>
      <c r="AT76" s="10">
        <f t="shared" si="37"/>
        <v>0.9180341735746913</v>
      </c>
      <c r="AU76" s="10">
        <f t="shared" si="37"/>
        <v>0.91704873492952965</v>
      </c>
      <c r="AV76" s="10">
        <f t="shared" si="37"/>
        <v>0.9095618579330933</v>
      </c>
      <c r="AW76" s="10">
        <f t="shared" si="37"/>
        <v>0.86788830715532284</v>
      </c>
      <c r="AX76" s="10">
        <f t="shared" si="37"/>
        <v>0.8746666666666667</v>
      </c>
      <c r="AY76" s="10">
        <f t="shared" si="37"/>
        <v>0.87813850823139883</v>
      </c>
      <c r="AZ76" s="10">
        <f t="shared" si="37"/>
        <v>0.88856504420479943</v>
      </c>
      <c r="BA76" s="10">
        <f t="shared" si="37"/>
        <v>0.89081541662538388</v>
      </c>
      <c r="BB76" s="10">
        <f t="shared" si="37"/>
        <v>0.89308822019102396</v>
      </c>
      <c r="BC76" s="10">
        <f t="shared" si="37"/>
        <v>0.90408821387704152</v>
      </c>
      <c r="BD76" s="10">
        <f t="shared" si="37"/>
        <v>0.90881286814680562</v>
      </c>
      <c r="BE76" s="10">
        <f t="shared" si="37"/>
        <v>0.91772782637581662</v>
      </c>
      <c r="BF76" s="10">
        <f t="shared" si="37"/>
        <v>0.91544291804831834</v>
      </c>
      <c r="BG76" s="10">
        <f t="shared" si="37"/>
        <v>0.9171129220023283</v>
      </c>
      <c r="BH76" s="10">
        <f t="shared" si="37"/>
        <v>0.91145467322557971</v>
      </c>
      <c r="BI76" s="10">
        <f t="shared" si="37"/>
        <v>0.91121691639826352</v>
      </c>
      <c r="BJ76" s="1"/>
      <c r="BK76" s="1"/>
      <c r="BO76" s="1"/>
    </row>
    <row r="77" spans="1:67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1" t="s">
        <v>92</v>
      </c>
      <c r="B78">
        <v>1962</v>
      </c>
      <c r="C78">
        <v>1963</v>
      </c>
      <c r="D78">
        <v>1964</v>
      </c>
      <c r="E78">
        <v>1965</v>
      </c>
      <c r="F78">
        <v>1966</v>
      </c>
      <c r="G78">
        <v>1967</v>
      </c>
      <c r="H78">
        <v>1968</v>
      </c>
      <c r="I78">
        <v>1969</v>
      </c>
      <c r="J78">
        <v>1970</v>
      </c>
      <c r="K78">
        <v>1971</v>
      </c>
      <c r="L78">
        <v>1972</v>
      </c>
      <c r="M78">
        <v>1973</v>
      </c>
      <c r="N78">
        <v>1974</v>
      </c>
      <c r="O78">
        <v>1975</v>
      </c>
      <c r="P78">
        <v>1976</v>
      </c>
      <c r="Q78">
        <v>1977</v>
      </c>
      <c r="R78">
        <v>1978</v>
      </c>
      <c r="S78">
        <v>1979</v>
      </c>
      <c r="T78">
        <v>1980</v>
      </c>
      <c r="U78">
        <v>1981</v>
      </c>
      <c r="V78">
        <v>1982</v>
      </c>
      <c r="W78">
        <v>1983</v>
      </c>
      <c r="X78">
        <v>1984</v>
      </c>
      <c r="Y78">
        <v>1985</v>
      </c>
      <c r="Z78">
        <v>1986</v>
      </c>
      <c r="AA78">
        <v>1987</v>
      </c>
      <c r="AB78">
        <v>1988</v>
      </c>
      <c r="AC78">
        <v>1989</v>
      </c>
      <c r="AD78">
        <v>1990</v>
      </c>
      <c r="AE78">
        <v>1991</v>
      </c>
      <c r="AF78">
        <v>1992</v>
      </c>
      <c r="AG78">
        <v>1993</v>
      </c>
      <c r="AH78">
        <v>1994</v>
      </c>
      <c r="AI78">
        <v>1995</v>
      </c>
      <c r="AJ78">
        <v>1996</v>
      </c>
      <c r="AK78">
        <v>1997</v>
      </c>
      <c r="AL78">
        <v>1998</v>
      </c>
      <c r="AM78">
        <v>1999</v>
      </c>
      <c r="AN78">
        <v>2000</v>
      </c>
      <c r="AO78">
        <v>2001</v>
      </c>
      <c r="AP78">
        <v>2002</v>
      </c>
      <c r="AQ78">
        <v>2003</v>
      </c>
      <c r="AR78">
        <v>2004</v>
      </c>
      <c r="AS78">
        <v>2005</v>
      </c>
      <c r="AT78">
        <v>2006</v>
      </c>
      <c r="AU78">
        <v>2007</v>
      </c>
      <c r="AV78">
        <v>2008</v>
      </c>
      <c r="AW78">
        <v>2009</v>
      </c>
      <c r="AX78">
        <v>2010</v>
      </c>
      <c r="AY78">
        <v>2011</v>
      </c>
      <c r="AZ78">
        <v>2012</v>
      </c>
      <c r="BA78">
        <v>2013</v>
      </c>
      <c r="BB78">
        <v>2014</v>
      </c>
      <c r="BC78">
        <v>2015</v>
      </c>
      <c r="BD78">
        <v>2016</v>
      </c>
      <c r="BE78">
        <v>2017</v>
      </c>
      <c r="BF78">
        <v>2018</v>
      </c>
      <c r="BG78">
        <v>2019</v>
      </c>
      <c r="BH78">
        <v>2020</v>
      </c>
      <c r="BI78">
        <v>2021</v>
      </c>
    </row>
    <row r="79" spans="1:67" x14ac:dyDescent="0.35">
      <c r="A79" t="s">
        <v>80</v>
      </c>
      <c r="B79" s="10">
        <f>B52/B$52</f>
        <v>1</v>
      </c>
      <c r="C79" s="10">
        <f t="shared" ref="C79:BI79" si="38">C52/C$52</f>
        <v>1</v>
      </c>
      <c r="D79" s="10">
        <f t="shared" si="38"/>
        <v>1</v>
      </c>
      <c r="E79" s="10">
        <f t="shared" si="38"/>
        <v>1</v>
      </c>
      <c r="F79" s="10">
        <f t="shared" si="38"/>
        <v>1</v>
      </c>
      <c r="G79" s="10">
        <f t="shared" si="38"/>
        <v>1</v>
      </c>
      <c r="H79" s="10">
        <f t="shared" si="38"/>
        <v>1</v>
      </c>
      <c r="I79" s="10">
        <f t="shared" si="38"/>
        <v>1</v>
      </c>
      <c r="J79" s="10">
        <f t="shared" si="38"/>
        <v>1</v>
      </c>
      <c r="K79" s="10">
        <f t="shared" si="38"/>
        <v>1</v>
      </c>
      <c r="L79" s="10">
        <f t="shared" si="38"/>
        <v>1</v>
      </c>
      <c r="M79" s="10">
        <f t="shared" si="38"/>
        <v>1</v>
      </c>
      <c r="N79" s="10">
        <f t="shared" si="38"/>
        <v>1</v>
      </c>
      <c r="O79" s="10">
        <f t="shared" si="38"/>
        <v>1</v>
      </c>
      <c r="P79" s="10">
        <f t="shared" si="38"/>
        <v>1</v>
      </c>
      <c r="Q79" s="10">
        <f t="shared" si="38"/>
        <v>1</v>
      </c>
      <c r="R79" s="10">
        <f t="shared" si="38"/>
        <v>1</v>
      </c>
      <c r="S79" s="10">
        <f t="shared" si="38"/>
        <v>1</v>
      </c>
      <c r="T79" s="10">
        <f t="shared" si="38"/>
        <v>1</v>
      </c>
      <c r="U79" s="10">
        <f t="shared" si="38"/>
        <v>1</v>
      </c>
      <c r="V79" s="10">
        <f t="shared" si="38"/>
        <v>1</v>
      </c>
      <c r="W79" s="10">
        <f t="shared" si="38"/>
        <v>1</v>
      </c>
      <c r="X79" s="10">
        <f t="shared" si="38"/>
        <v>1</v>
      </c>
      <c r="Y79" s="10">
        <f t="shared" si="38"/>
        <v>1</v>
      </c>
      <c r="Z79" s="10">
        <f t="shared" si="38"/>
        <v>1</v>
      </c>
      <c r="AA79" s="10">
        <f t="shared" si="38"/>
        <v>1</v>
      </c>
      <c r="AB79" s="10">
        <f t="shared" si="38"/>
        <v>1</v>
      </c>
      <c r="AC79" s="10">
        <f t="shared" si="38"/>
        <v>1</v>
      </c>
      <c r="AD79" s="10">
        <f t="shared" si="38"/>
        <v>1</v>
      </c>
      <c r="AE79" s="10">
        <f t="shared" si="38"/>
        <v>1</v>
      </c>
      <c r="AF79" s="10">
        <f t="shared" si="38"/>
        <v>1</v>
      </c>
      <c r="AG79" s="10">
        <f t="shared" si="38"/>
        <v>1</v>
      </c>
      <c r="AH79" s="10">
        <f t="shared" si="38"/>
        <v>1</v>
      </c>
      <c r="AI79" s="10">
        <f t="shared" si="38"/>
        <v>1</v>
      </c>
      <c r="AJ79" s="10">
        <f t="shared" si="38"/>
        <v>1</v>
      </c>
      <c r="AK79" s="10">
        <f t="shared" si="38"/>
        <v>1</v>
      </c>
      <c r="AL79" s="10">
        <f t="shared" si="38"/>
        <v>1</v>
      </c>
      <c r="AM79" s="10">
        <f t="shared" si="38"/>
        <v>1</v>
      </c>
      <c r="AN79" s="10">
        <f t="shared" si="38"/>
        <v>1</v>
      </c>
      <c r="AO79" s="10">
        <f t="shared" si="38"/>
        <v>1</v>
      </c>
      <c r="AP79" s="10">
        <f t="shared" si="38"/>
        <v>1</v>
      </c>
      <c r="AQ79" s="10">
        <f t="shared" si="38"/>
        <v>1</v>
      </c>
      <c r="AR79" s="10">
        <f t="shared" si="38"/>
        <v>1</v>
      </c>
      <c r="AS79" s="10">
        <f t="shared" si="38"/>
        <v>1</v>
      </c>
      <c r="AT79" s="10">
        <f t="shared" si="38"/>
        <v>1</v>
      </c>
      <c r="AU79" s="10">
        <f t="shared" si="38"/>
        <v>1</v>
      </c>
      <c r="AV79" s="10">
        <f t="shared" si="38"/>
        <v>1</v>
      </c>
      <c r="AW79" s="10">
        <f t="shared" si="38"/>
        <v>1</v>
      </c>
      <c r="AX79" s="10">
        <f t="shared" si="38"/>
        <v>1</v>
      </c>
      <c r="AY79" s="10">
        <f t="shared" si="38"/>
        <v>1</v>
      </c>
      <c r="AZ79" s="10">
        <f t="shared" si="38"/>
        <v>1</v>
      </c>
      <c r="BA79" s="10">
        <f t="shared" si="38"/>
        <v>1</v>
      </c>
      <c r="BB79" s="10">
        <f t="shared" si="38"/>
        <v>1</v>
      </c>
      <c r="BC79" s="10">
        <f t="shared" si="38"/>
        <v>1</v>
      </c>
      <c r="BD79" s="10">
        <f t="shared" si="38"/>
        <v>1</v>
      </c>
      <c r="BE79" s="10">
        <f t="shared" si="38"/>
        <v>1</v>
      </c>
      <c r="BF79" s="10">
        <f t="shared" si="38"/>
        <v>1</v>
      </c>
      <c r="BG79" s="10">
        <f t="shared" si="38"/>
        <v>1</v>
      </c>
      <c r="BH79" s="10">
        <f t="shared" si="38"/>
        <v>1</v>
      </c>
      <c r="BI79" s="10">
        <f t="shared" si="38"/>
        <v>1</v>
      </c>
    </row>
    <row r="80" spans="1:67" x14ac:dyDescent="0.35">
      <c r="A80" s="1" t="s">
        <v>65</v>
      </c>
      <c r="B80" s="10">
        <f t="shared" ref="B80:BI83" si="39">B53/B$52</f>
        <v>4.291750055592617E-2</v>
      </c>
      <c r="C80" s="10">
        <f t="shared" si="39"/>
        <v>4.0768094534711967E-2</v>
      </c>
      <c r="D80" s="10">
        <f t="shared" si="39"/>
        <v>3.5230352303523033E-2</v>
      </c>
      <c r="E80" s="10">
        <f t="shared" si="39"/>
        <v>2.5555217523577731E-2</v>
      </c>
      <c r="F80" s="10">
        <f t="shared" si="39"/>
        <v>2.3029759234335277E-2</v>
      </c>
      <c r="G80" s="10">
        <f t="shared" si="39"/>
        <v>1.969315319441264E-2</v>
      </c>
      <c r="H80" s="10">
        <f t="shared" si="39"/>
        <v>1.8478924862553453E-2</v>
      </c>
      <c r="I80" s="10">
        <f t="shared" si="39"/>
        <v>1.7281440604124312E-2</v>
      </c>
      <c r="J80" s="10">
        <f t="shared" si="39"/>
        <v>2.7341389728096677E-2</v>
      </c>
      <c r="K80" s="10">
        <f t="shared" si="39"/>
        <v>4.1769420468557333E-2</v>
      </c>
      <c r="L80" s="10">
        <f t="shared" si="39"/>
        <v>3.1308411214953272E-2</v>
      </c>
      <c r="M80" s="10">
        <f t="shared" si="39"/>
        <v>3.1349870643737635E-2</v>
      </c>
      <c r="N80" s="10">
        <f t="shared" si="39"/>
        <v>2.9903389050759087E-2</v>
      </c>
      <c r="O80" s="10">
        <f t="shared" si="39"/>
        <v>6.8724790567793986E-2</v>
      </c>
      <c r="P80" s="10">
        <f t="shared" si="39"/>
        <v>5.3863134657836639E-2</v>
      </c>
      <c r="Q80" s="10">
        <f t="shared" si="39"/>
        <v>4.9409760253133754E-2</v>
      </c>
      <c r="R80" s="10">
        <f t="shared" si="39"/>
        <v>3.9240506329113918E-2</v>
      </c>
      <c r="S80" s="10">
        <f t="shared" si="39"/>
        <v>3.8247917192628128E-2</v>
      </c>
      <c r="T80" s="10">
        <f t="shared" si="39"/>
        <v>4.8062513380432458E-2</v>
      </c>
      <c r="U80" s="10">
        <f t="shared" si="39"/>
        <v>5.7940367942482557E-2</v>
      </c>
      <c r="V80" s="10">
        <f t="shared" si="39"/>
        <v>7.9995099840744835E-2</v>
      </c>
      <c r="W80" s="10">
        <f t="shared" si="39"/>
        <v>0.10737419033383158</v>
      </c>
      <c r="X80" s="10">
        <f t="shared" si="39"/>
        <v>6.5692519045834896E-2</v>
      </c>
      <c r="Y80" s="10">
        <f t="shared" si="39"/>
        <v>5.6632267807701989E-2</v>
      </c>
      <c r="Z80" s="10">
        <f t="shared" si="39"/>
        <v>5.8337703198741472E-2</v>
      </c>
      <c r="AA80" s="10">
        <f t="shared" si="39"/>
        <v>5.3552350427350424E-2</v>
      </c>
      <c r="AB80" s="10">
        <f t="shared" si="39"/>
        <v>4.3805803571428568E-2</v>
      </c>
      <c r="AC80" s="10">
        <f t="shared" si="39"/>
        <v>4.418217582085035E-2</v>
      </c>
      <c r="AD80" s="10">
        <f t="shared" si="39"/>
        <v>4.0894841835280707E-2</v>
      </c>
      <c r="AE80" s="10">
        <f t="shared" si="39"/>
        <v>5.8278145695364242E-2</v>
      </c>
      <c r="AF80" s="10">
        <f t="shared" si="39"/>
        <v>7.0145817344589412E-2</v>
      </c>
      <c r="AG80" s="10">
        <f t="shared" si="39"/>
        <v>6.1586802827965435E-2</v>
      </c>
      <c r="AH80" s="10">
        <f t="shared" si="39"/>
        <v>5.4035798716649777E-2</v>
      </c>
      <c r="AI80" s="10">
        <f t="shared" si="39"/>
        <v>3.8501925096254816E-2</v>
      </c>
      <c r="AJ80" s="10">
        <f t="shared" si="39"/>
        <v>4.5795170691090757E-2</v>
      </c>
      <c r="AK80" s="10">
        <f t="shared" si="39"/>
        <v>3.6195286195286197E-2</v>
      </c>
      <c r="AL80" s="10">
        <f t="shared" si="39"/>
        <v>3.3368756641870348E-2</v>
      </c>
      <c r="AM80" s="10">
        <f t="shared" si="39"/>
        <v>3.0827234420048793E-2</v>
      </c>
      <c r="AN80" s="10">
        <f t="shared" si="39"/>
        <v>2.6878166997135931E-2</v>
      </c>
      <c r="AO80" s="10">
        <f t="shared" si="39"/>
        <v>3.2842275983240979E-2</v>
      </c>
      <c r="AP80" s="10">
        <f t="shared" si="39"/>
        <v>4.5619419642857137E-2</v>
      </c>
      <c r="AQ80" s="10">
        <f t="shared" si="39"/>
        <v>4.7735091743119268E-2</v>
      </c>
      <c r="AR80" s="10">
        <f t="shared" si="39"/>
        <v>4.0432464454976301E-2</v>
      </c>
      <c r="AS80" s="10">
        <f t="shared" si="39"/>
        <v>4.0924996196561696E-2</v>
      </c>
      <c r="AT80" s="10">
        <f t="shared" si="39"/>
        <v>3.1161473087818699E-2</v>
      </c>
      <c r="AU80" s="10">
        <f t="shared" si="39"/>
        <v>3.0414012738853503E-2</v>
      </c>
      <c r="AV80" s="10">
        <f t="shared" si="39"/>
        <v>3.8802475330322793E-2</v>
      </c>
      <c r="AW80" s="10">
        <f t="shared" si="39"/>
        <v>8.3682008368200833E-2</v>
      </c>
      <c r="AX80" s="10">
        <f t="shared" si="39"/>
        <v>8.0960548885077199E-2</v>
      </c>
      <c r="AY80" s="10">
        <f t="shared" si="39"/>
        <v>7.0820021299254521E-2</v>
      </c>
      <c r="AZ80" s="10">
        <f t="shared" si="39"/>
        <v>5.9774436090225563E-2</v>
      </c>
      <c r="BA80" s="10">
        <f t="shared" si="39"/>
        <v>5.2731052731052733E-2</v>
      </c>
      <c r="BB80" s="10">
        <f t="shared" si="39"/>
        <v>4.3089753772835582E-2</v>
      </c>
      <c r="BC80" s="10">
        <f t="shared" si="39"/>
        <v>3.6341853035143763E-2</v>
      </c>
      <c r="BD80" s="10">
        <f t="shared" si="39"/>
        <v>3.6423118865866952E-2</v>
      </c>
      <c r="BE80" s="10">
        <f t="shared" si="39"/>
        <v>3.3898305084745763E-2</v>
      </c>
      <c r="BF80" s="10">
        <f t="shared" si="39"/>
        <v>2.445842068483578E-2</v>
      </c>
      <c r="BG80" s="10">
        <f t="shared" si="39"/>
        <v>1.9464163040989239E-2</v>
      </c>
      <c r="BH80" s="10">
        <f t="shared" si="39"/>
        <v>3.2527105921601331E-2</v>
      </c>
      <c r="BI80" s="10">
        <f t="shared" si="39"/>
        <v>3.7985136251032205E-2</v>
      </c>
    </row>
    <row r="81" spans="1:67" x14ac:dyDescent="0.35">
      <c r="A81" s="1" t="s">
        <v>11</v>
      </c>
      <c r="B81" s="10">
        <f t="shared" si="39"/>
        <v>0.95708249944407375</v>
      </c>
      <c r="C81" s="10">
        <f t="shared" si="39"/>
        <v>0.95923190546528803</v>
      </c>
      <c r="D81" s="10">
        <f t="shared" si="39"/>
        <v>0.964769647696477</v>
      </c>
      <c r="E81" s="10">
        <f t="shared" si="39"/>
        <v>0.9744447824764223</v>
      </c>
      <c r="F81" s="10">
        <f t="shared" si="39"/>
        <v>0.97697024076566474</v>
      </c>
      <c r="G81" s="10">
        <f t="shared" si="39"/>
        <v>0.98030684680558733</v>
      </c>
      <c r="H81" s="10">
        <f t="shared" si="39"/>
        <v>0.98152107513744669</v>
      </c>
      <c r="I81" s="10">
        <f t="shared" si="39"/>
        <v>0.98271855939587582</v>
      </c>
      <c r="J81" s="10">
        <f t="shared" si="39"/>
        <v>0.97265861027190326</v>
      </c>
      <c r="K81" s="10">
        <f t="shared" si="39"/>
        <v>0.95823057953144264</v>
      </c>
      <c r="L81" s="10">
        <f t="shared" si="39"/>
        <v>0.9686915887850468</v>
      </c>
      <c r="M81" s="10">
        <f t="shared" si="39"/>
        <v>0.96865012935626238</v>
      </c>
      <c r="N81" s="10">
        <f t="shared" si="39"/>
        <v>0.97009661094924093</v>
      </c>
      <c r="O81" s="10">
        <f t="shared" si="39"/>
        <v>0.93127520943220599</v>
      </c>
      <c r="P81" s="10">
        <f t="shared" si="39"/>
        <v>0.94613686534216335</v>
      </c>
      <c r="Q81" s="10">
        <f t="shared" si="39"/>
        <v>0.95059023974686629</v>
      </c>
      <c r="R81" s="10">
        <f t="shared" si="39"/>
        <v>0.96075949367088598</v>
      </c>
      <c r="S81" s="10">
        <f t="shared" si="39"/>
        <v>0.9617520828073719</v>
      </c>
      <c r="T81" s="10">
        <f t="shared" si="39"/>
        <v>0.95193748661956756</v>
      </c>
      <c r="U81" s="10">
        <f t="shared" si="39"/>
        <v>0.94205963205751742</v>
      </c>
      <c r="V81" s="10">
        <f t="shared" si="39"/>
        <v>0.92000490015925518</v>
      </c>
      <c r="W81" s="10">
        <f t="shared" si="39"/>
        <v>0.89262580966616845</v>
      </c>
      <c r="X81" s="10">
        <f t="shared" si="39"/>
        <v>0.93430748095416516</v>
      </c>
      <c r="Y81" s="10">
        <f t="shared" si="39"/>
        <v>0.94336773219229797</v>
      </c>
      <c r="Z81" s="10">
        <f t="shared" si="39"/>
        <v>0.94166229680125846</v>
      </c>
      <c r="AA81" s="10">
        <f t="shared" si="39"/>
        <v>0.9464476495726496</v>
      </c>
      <c r="AB81" s="10">
        <f t="shared" si="39"/>
        <v>0.9561941964285714</v>
      </c>
      <c r="AC81" s="10">
        <f t="shared" si="39"/>
        <v>0.95581782417914973</v>
      </c>
      <c r="AD81" s="10">
        <f t="shared" si="39"/>
        <v>0.95910515816471931</v>
      </c>
      <c r="AE81" s="10">
        <f t="shared" si="39"/>
        <v>0.94172185430463573</v>
      </c>
      <c r="AF81" s="10">
        <f t="shared" si="39"/>
        <v>0.92985418265541053</v>
      </c>
      <c r="AG81" s="10">
        <f t="shared" si="39"/>
        <v>0.93841319717203453</v>
      </c>
      <c r="AH81" s="10">
        <f t="shared" si="39"/>
        <v>0.94596420128335024</v>
      </c>
      <c r="AI81" s="10">
        <f t="shared" si="39"/>
        <v>0.96149807490374528</v>
      </c>
      <c r="AJ81" s="10">
        <f t="shared" si="39"/>
        <v>0.95420482930890915</v>
      </c>
      <c r="AK81" s="10">
        <f t="shared" si="39"/>
        <v>0.96380471380471378</v>
      </c>
      <c r="AL81" s="10">
        <f t="shared" si="39"/>
        <v>0.96663124335812967</v>
      </c>
      <c r="AM81" s="10">
        <f t="shared" si="39"/>
        <v>0.96917276557995125</v>
      </c>
      <c r="AN81" s="10">
        <f t="shared" si="39"/>
        <v>0.97312183300286415</v>
      </c>
      <c r="AO81" s="10">
        <f t="shared" si="39"/>
        <v>0.96715772401675892</v>
      </c>
      <c r="AP81" s="10">
        <f t="shared" si="39"/>
        <v>0.95438058035714279</v>
      </c>
      <c r="AQ81" s="10">
        <f t="shared" si="39"/>
        <v>0.9522649082568807</v>
      </c>
      <c r="AR81" s="10">
        <f t="shared" si="39"/>
        <v>0.95956753554502361</v>
      </c>
      <c r="AS81" s="10">
        <f t="shared" si="39"/>
        <v>0.95907500380343835</v>
      </c>
      <c r="AT81" s="10">
        <f t="shared" si="39"/>
        <v>0.96883852691218131</v>
      </c>
      <c r="AU81" s="10">
        <f t="shared" si="39"/>
        <v>0.96958598726114642</v>
      </c>
      <c r="AV81" s="10">
        <f t="shared" si="39"/>
        <v>0.96119752466967723</v>
      </c>
      <c r="AW81" s="10">
        <f t="shared" si="39"/>
        <v>0.91631799163179917</v>
      </c>
      <c r="AX81" s="10">
        <f t="shared" si="39"/>
        <v>0.9190394511149228</v>
      </c>
      <c r="AY81" s="10">
        <f t="shared" si="39"/>
        <v>0.92917997870074542</v>
      </c>
      <c r="AZ81" s="10">
        <f t="shared" si="39"/>
        <v>0.94022556390977452</v>
      </c>
      <c r="BA81" s="10">
        <f t="shared" si="39"/>
        <v>0.94726894726894728</v>
      </c>
      <c r="BB81" s="10">
        <f t="shared" si="39"/>
        <v>0.95691024622716447</v>
      </c>
      <c r="BC81" s="10">
        <f t="shared" si="39"/>
        <v>0.96365814696485619</v>
      </c>
      <c r="BD81" s="10">
        <f t="shared" si="39"/>
        <v>0.96357688113413298</v>
      </c>
      <c r="BE81" s="10">
        <f t="shared" si="39"/>
        <v>0.96610169491525422</v>
      </c>
      <c r="BF81" s="10">
        <f t="shared" si="39"/>
        <v>0.97554157931516428</v>
      </c>
      <c r="BG81" s="10">
        <f t="shared" si="39"/>
        <v>0.98053583695901081</v>
      </c>
      <c r="BH81" s="10">
        <f t="shared" si="39"/>
        <v>0.96747289407839865</v>
      </c>
      <c r="BI81" s="10">
        <f t="shared" si="39"/>
        <v>0.96201486374896772</v>
      </c>
    </row>
    <row r="82" spans="1:67" s="14" customFormat="1" x14ac:dyDescent="0.35">
      <c r="A82" s="16" t="s">
        <v>12</v>
      </c>
      <c r="B82" s="15">
        <f t="shared" si="39"/>
        <v>1.9568601289748723E-2</v>
      </c>
      <c r="C82" s="15">
        <f t="shared" si="39"/>
        <v>1.7725258493353029E-2</v>
      </c>
      <c r="D82" s="15">
        <f t="shared" si="39"/>
        <v>2.2884673291177354E-2</v>
      </c>
      <c r="E82" s="15">
        <f t="shared" si="39"/>
        <v>2.5250988743535142E-2</v>
      </c>
      <c r="F82" s="15">
        <f t="shared" si="39"/>
        <v>2.5123373710183937E-2</v>
      </c>
      <c r="G82" s="15">
        <f t="shared" si="39"/>
        <v>2.4043966109457294E-2</v>
      </c>
      <c r="H82" s="15">
        <f t="shared" si="39"/>
        <v>2.1380574221136223E-2</v>
      </c>
      <c r="I82" s="15">
        <f t="shared" si="39"/>
        <v>2.1492884112692422E-2</v>
      </c>
      <c r="J82" s="15">
        <f t="shared" si="39"/>
        <v>2.5830815709969788E-2</v>
      </c>
      <c r="K82" s="15">
        <f t="shared" si="39"/>
        <v>2.5893958076448828E-2</v>
      </c>
      <c r="L82" s="15">
        <f t="shared" si="39"/>
        <v>3.0685358255451715E-2</v>
      </c>
      <c r="M82" s="15">
        <f t="shared" si="39"/>
        <v>2.9371480748744482E-2</v>
      </c>
      <c r="N82" s="15">
        <f t="shared" si="39"/>
        <v>3.2970403312375406E-2</v>
      </c>
      <c r="O82" s="15">
        <f t="shared" si="39"/>
        <v>2.9475643810114801E-2</v>
      </c>
      <c r="P82" s="15">
        <f t="shared" si="39"/>
        <v>3.0905077262693155E-2</v>
      </c>
      <c r="Q82" s="15">
        <f t="shared" si="39"/>
        <v>2.9451137884872823E-2</v>
      </c>
      <c r="R82" s="15">
        <f t="shared" si="39"/>
        <v>3.0379746835443037E-2</v>
      </c>
      <c r="S82" s="15">
        <f t="shared" si="39"/>
        <v>2.8149457207775817E-2</v>
      </c>
      <c r="T82" s="15">
        <f t="shared" si="39"/>
        <v>2.7510169128666235E-2</v>
      </c>
      <c r="U82" s="15">
        <f t="shared" si="39"/>
        <v>2.1674772679213365E-2</v>
      </c>
      <c r="V82" s="15">
        <f t="shared" si="39"/>
        <v>1.8008085262771038E-2</v>
      </c>
      <c r="W82" s="15">
        <f t="shared" si="39"/>
        <v>1.7065271549576485E-2</v>
      </c>
      <c r="X82" s="15">
        <f t="shared" si="39"/>
        <v>1.8358935931060322E-2</v>
      </c>
      <c r="Y82" s="15">
        <f t="shared" si="39"/>
        <v>1.6737981374276366E-2</v>
      </c>
      <c r="Z82" s="15">
        <f t="shared" si="39"/>
        <v>1.5076035658101729E-2</v>
      </c>
      <c r="AA82" s="15">
        <f t="shared" si="39"/>
        <v>1.5224358974358974E-2</v>
      </c>
      <c r="AB82" s="15">
        <f t="shared" si="39"/>
        <v>1.4369419642857142E-2</v>
      </c>
      <c r="AC82" s="15">
        <f t="shared" si="39"/>
        <v>1.2861249810863973E-2</v>
      </c>
      <c r="AD82" s="15">
        <f t="shared" si="39"/>
        <v>1.182673126246794E-2</v>
      </c>
      <c r="AE82" s="15">
        <f t="shared" si="39"/>
        <v>1.1920529801324504E-2</v>
      </c>
      <c r="AF82" s="15">
        <f t="shared" si="39"/>
        <v>1.059094397544129E-2</v>
      </c>
      <c r="AG82" s="15">
        <f t="shared" si="39"/>
        <v>1.3040062843676354E-2</v>
      </c>
      <c r="AH82" s="15">
        <f t="shared" si="39"/>
        <v>1.469098277608916E-2</v>
      </c>
      <c r="AI82" s="15">
        <f t="shared" si="39"/>
        <v>1.6975848792439623E-2</v>
      </c>
      <c r="AJ82" s="15">
        <f t="shared" si="39"/>
        <v>1.6028309741881765E-2</v>
      </c>
      <c r="AK82" s="15">
        <f t="shared" si="39"/>
        <v>1.3257575757575756E-2</v>
      </c>
      <c r="AL82" s="15">
        <f t="shared" si="39"/>
        <v>1.7003188097768334E-2</v>
      </c>
      <c r="AM82" s="15">
        <f t="shared" si="39"/>
        <v>2.1956087824351298E-2</v>
      </c>
      <c r="AN82" s="15">
        <f t="shared" si="39"/>
        <v>1.9167217448777262E-2</v>
      </c>
      <c r="AO82" s="15">
        <f t="shared" si="39"/>
        <v>2.0137856467090147E-2</v>
      </c>
      <c r="AP82" s="15">
        <f t="shared" si="39"/>
        <v>2.4274553571428568E-2</v>
      </c>
      <c r="AQ82" s="15">
        <f t="shared" si="39"/>
        <v>1.9065366972477064E-2</v>
      </c>
      <c r="AR82" s="15">
        <f t="shared" si="39"/>
        <v>1.9253554502369669E-2</v>
      </c>
      <c r="AS82" s="15">
        <f t="shared" si="39"/>
        <v>2.1147116993762361E-2</v>
      </c>
      <c r="AT82" s="15">
        <f t="shared" si="39"/>
        <v>1.9987409505823103E-2</v>
      </c>
      <c r="AU82" s="15">
        <f t="shared" si="39"/>
        <v>2.1815286624203824E-2</v>
      </c>
      <c r="AV82" s="15">
        <f t="shared" si="39"/>
        <v>2.3248034788426158E-2</v>
      </c>
      <c r="AW82" s="15">
        <f t="shared" si="39"/>
        <v>2.5941422594142262E-2</v>
      </c>
      <c r="AX82" s="15">
        <f t="shared" si="39"/>
        <v>2.1612349914236707E-2</v>
      </c>
      <c r="AY82" s="15">
        <f t="shared" si="39"/>
        <v>2.1299254526091584E-2</v>
      </c>
      <c r="AZ82" s="15">
        <f t="shared" si="39"/>
        <v>2.3496240601503762E-2</v>
      </c>
      <c r="BA82" s="15">
        <f t="shared" si="39"/>
        <v>2.1357021357021357E-2</v>
      </c>
      <c r="BB82" s="15">
        <f t="shared" si="39"/>
        <v>2.6211278792692614E-2</v>
      </c>
      <c r="BC82" s="15">
        <f t="shared" si="39"/>
        <v>2.4960063897763576E-2</v>
      </c>
      <c r="BD82" s="15">
        <f t="shared" si="39"/>
        <v>2.1374045801526718E-2</v>
      </c>
      <c r="BE82" s="15">
        <f t="shared" si="39"/>
        <v>1.6731855714906561E-2</v>
      </c>
      <c r="BF82" s="15">
        <f t="shared" si="39"/>
        <v>2.1896109946424411E-2</v>
      </c>
      <c r="BG82" s="15">
        <f t="shared" si="39"/>
        <v>2.129608426837646E-2</v>
      </c>
      <c r="BH82" s="15">
        <f t="shared" si="39"/>
        <v>2.1128718376424799E-2</v>
      </c>
      <c r="BI82" s="15">
        <f t="shared" si="39"/>
        <v>1.8166804293971925E-2</v>
      </c>
      <c r="BJ82" s="16"/>
      <c r="BK82" s="16"/>
      <c r="BL82" s="16"/>
      <c r="BM82" s="16"/>
      <c r="BN82" s="16"/>
      <c r="BO82" s="16"/>
    </row>
    <row r="83" spans="1:67" x14ac:dyDescent="0.35">
      <c r="A83" s="1" t="s">
        <v>67</v>
      </c>
      <c r="B83" s="10">
        <f t="shared" si="39"/>
        <v>0.93751389815432518</v>
      </c>
      <c r="C83" s="10">
        <f t="shared" si="39"/>
        <v>0.94150664697193498</v>
      </c>
      <c r="D83" s="10">
        <f t="shared" si="39"/>
        <v>0.94188497440529961</v>
      </c>
      <c r="E83" s="10">
        <f t="shared" si="39"/>
        <v>0.94919379373288715</v>
      </c>
      <c r="F83" s="10">
        <f t="shared" si="39"/>
        <v>0.95184686705548083</v>
      </c>
      <c r="G83" s="10">
        <f t="shared" si="39"/>
        <v>0.95626288069613008</v>
      </c>
      <c r="H83" s="10">
        <f t="shared" si="39"/>
        <v>0.96014050091631031</v>
      </c>
      <c r="I83" s="10">
        <f t="shared" si="39"/>
        <v>0.96122567528318337</v>
      </c>
      <c r="J83" s="10">
        <f t="shared" si="39"/>
        <v>0.94682779456193356</v>
      </c>
      <c r="K83" s="10">
        <f t="shared" si="39"/>
        <v>0.93233662145499385</v>
      </c>
      <c r="L83" s="10">
        <f t="shared" si="39"/>
        <v>0.93800623052959498</v>
      </c>
      <c r="M83" s="10">
        <f t="shared" si="39"/>
        <v>0.93927864860751786</v>
      </c>
      <c r="N83" s="10">
        <f t="shared" si="39"/>
        <v>0.9371262076368656</v>
      </c>
      <c r="O83" s="10">
        <f t="shared" si="39"/>
        <v>0.90179956562209118</v>
      </c>
      <c r="P83" s="10">
        <f t="shared" si="39"/>
        <v>0.91523178807947014</v>
      </c>
      <c r="Q83" s="10">
        <f t="shared" si="39"/>
        <v>0.92113910186199355</v>
      </c>
      <c r="R83" s="10">
        <f t="shared" si="39"/>
        <v>0.930379746835443</v>
      </c>
      <c r="S83" s="10">
        <f t="shared" si="39"/>
        <v>0.93360262559959606</v>
      </c>
      <c r="T83" s="10">
        <f t="shared" si="39"/>
        <v>0.92442731749090123</v>
      </c>
      <c r="U83" s="10">
        <f t="shared" si="39"/>
        <v>0.92038485937830405</v>
      </c>
      <c r="V83" s="10">
        <f t="shared" si="39"/>
        <v>0.90199681489648409</v>
      </c>
      <c r="W83" s="10">
        <f t="shared" si="39"/>
        <v>0.87556053811659196</v>
      </c>
      <c r="X83" s="10">
        <f t="shared" si="39"/>
        <v>0.91594854502310474</v>
      </c>
      <c r="Y83" s="10">
        <f t="shared" si="39"/>
        <v>0.92662975081802157</v>
      </c>
      <c r="Z83" s="10">
        <f t="shared" si="39"/>
        <v>0.92658626114315668</v>
      </c>
      <c r="AA83" s="10">
        <f t="shared" si="39"/>
        <v>0.93122329059829068</v>
      </c>
      <c r="AB83" s="10">
        <f t="shared" si="39"/>
        <v>0.94182477678571419</v>
      </c>
      <c r="AC83" s="10">
        <f t="shared" si="39"/>
        <v>0.94295657436828573</v>
      </c>
      <c r="AD83" s="10">
        <f t="shared" si="39"/>
        <v>0.94727842690225128</v>
      </c>
      <c r="AE83" s="10">
        <f t="shared" si="39"/>
        <v>0.92980132450331132</v>
      </c>
      <c r="AF83" s="10">
        <f t="shared" si="39"/>
        <v>0.91926323867996929</v>
      </c>
      <c r="AG83" s="10">
        <f t="shared" si="39"/>
        <v>0.9253731343283581</v>
      </c>
      <c r="AH83" s="10">
        <f t="shared" si="39"/>
        <v>0.93127321850726108</v>
      </c>
      <c r="AI83" s="10">
        <f t="shared" si="39"/>
        <v>0.94452222611130554</v>
      </c>
      <c r="AJ83" s="10">
        <f t="shared" si="39"/>
        <v>0.93817651956702752</v>
      </c>
      <c r="AK83" s="10">
        <f t="shared" si="39"/>
        <v>0.95054713804713808</v>
      </c>
      <c r="AL83" s="10">
        <f t="shared" si="39"/>
        <v>0.94962805526036131</v>
      </c>
      <c r="AM83" s="10">
        <f t="shared" si="39"/>
        <v>0.94721667775560003</v>
      </c>
      <c r="AN83" s="10">
        <f t="shared" si="39"/>
        <v>0.95395461555408678</v>
      </c>
      <c r="AO83" s="10">
        <f t="shared" si="39"/>
        <v>0.94701986754966883</v>
      </c>
      <c r="AP83" s="10">
        <f t="shared" si="39"/>
        <v>0.9301060267857143</v>
      </c>
      <c r="AQ83" s="10">
        <f t="shared" si="39"/>
        <v>0.93319954128440363</v>
      </c>
      <c r="AR83" s="10">
        <f t="shared" si="39"/>
        <v>0.94031398104265396</v>
      </c>
      <c r="AS83" s="10">
        <f t="shared" si="39"/>
        <v>0.93792788680967587</v>
      </c>
      <c r="AT83" s="10">
        <f t="shared" si="39"/>
        <v>0.94885111740635819</v>
      </c>
      <c r="AU83" s="10">
        <f t="shared" si="39"/>
        <v>0.9477707006369428</v>
      </c>
      <c r="AV83" s="10">
        <f t="shared" si="39"/>
        <v>0.93794948988125104</v>
      </c>
      <c r="AW83" s="10">
        <f t="shared" si="39"/>
        <v>0.89037656903765694</v>
      </c>
      <c r="AX83" s="10">
        <f t="shared" si="39"/>
        <v>0.89742710120068614</v>
      </c>
      <c r="AY83" s="10">
        <f t="shared" si="39"/>
        <v>0.90788072417465393</v>
      </c>
      <c r="AZ83" s="10">
        <f t="shared" si="39"/>
        <v>0.91672932330827062</v>
      </c>
      <c r="BA83" s="10">
        <f t="shared" si="39"/>
        <v>0.92591192591192595</v>
      </c>
      <c r="BB83" s="10">
        <f t="shared" si="39"/>
        <v>0.93069896743447189</v>
      </c>
      <c r="BC83" s="10">
        <f t="shared" si="39"/>
        <v>0.93869808306709268</v>
      </c>
      <c r="BD83" s="10">
        <f t="shared" si="39"/>
        <v>0.94220283533260629</v>
      </c>
      <c r="BE83" s="10">
        <f t="shared" si="39"/>
        <v>0.94936983920034768</v>
      </c>
      <c r="BF83" s="10">
        <f t="shared" si="39"/>
        <v>0.95364546936873984</v>
      </c>
      <c r="BG83" s="10">
        <f t="shared" si="39"/>
        <v>0.95923975269063433</v>
      </c>
      <c r="BH83" s="10">
        <f t="shared" si="39"/>
        <v>0.94634417570197382</v>
      </c>
      <c r="BI83" s="10">
        <f t="shared" si="39"/>
        <v>0.94384805945499584</v>
      </c>
      <c r="BJ83" s="1"/>
      <c r="BK83" s="1"/>
      <c r="BO83" s="1"/>
    </row>
    <row r="84" spans="1:67" x14ac:dyDescent="0.35"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L84" s="1"/>
    </row>
    <row r="85" spans="1:67" x14ac:dyDescent="0.35">
      <c r="A85" s="1" t="s">
        <v>93</v>
      </c>
      <c r="B85">
        <v>1962</v>
      </c>
      <c r="C85">
        <v>1963</v>
      </c>
      <c r="D85">
        <v>1964</v>
      </c>
      <c r="E85">
        <v>1965</v>
      </c>
      <c r="F85">
        <v>1966</v>
      </c>
      <c r="G85">
        <v>1967</v>
      </c>
      <c r="H85">
        <v>1968</v>
      </c>
      <c r="I85">
        <v>1969</v>
      </c>
      <c r="J85">
        <v>1970</v>
      </c>
      <c r="K85">
        <v>1971</v>
      </c>
      <c r="L85">
        <v>1972</v>
      </c>
      <c r="M85">
        <v>1973</v>
      </c>
      <c r="N85">
        <v>1974</v>
      </c>
      <c r="O85">
        <v>1975</v>
      </c>
      <c r="P85">
        <v>1976</v>
      </c>
      <c r="Q85">
        <v>1977</v>
      </c>
      <c r="R85">
        <v>1978</v>
      </c>
      <c r="S85">
        <v>1979</v>
      </c>
      <c r="T85">
        <v>1980</v>
      </c>
      <c r="U85">
        <v>1981</v>
      </c>
      <c r="V85">
        <v>1982</v>
      </c>
      <c r="W85">
        <v>1983</v>
      </c>
      <c r="X85">
        <v>1984</v>
      </c>
      <c r="Y85">
        <v>1985</v>
      </c>
      <c r="Z85">
        <v>1986</v>
      </c>
      <c r="AA85">
        <v>1987</v>
      </c>
      <c r="AB85">
        <v>1988</v>
      </c>
      <c r="AC85">
        <v>1989</v>
      </c>
      <c r="AD85">
        <v>1990</v>
      </c>
      <c r="AE85">
        <v>1991</v>
      </c>
      <c r="AF85">
        <v>1992</v>
      </c>
      <c r="AG85">
        <v>1993</v>
      </c>
      <c r="AH85">
        <v>1994</v>
      </c>
      <c r="AI85">
        <v>1995</v>
      </c>
      <c r="AJ85">
        <v>1996</v>
      </c>
      <c r="AK85">
        <v>1997</v>
      </c>
      <c r="AL85">
        <v>1998</v>
      </c>
      <c r="AM85">
        <v>1999</v>
      </c>
      <c r="AN85">
        <v>2000</v>
      </c>
      <c r="AO85">
        <v>2001</v>
      </c>
      <c r="AP85">
        <v>2002</v>
      </c>
      <c r="AQ85">
        <v>2003</v>
      </c>
      <c r="AR85">
        <v>2004</v>
      </c>
      <c r="AS85">
        <v>2005</v>
      </c>
      <c r="AT85">
        <v>2006</v>
      </c>
      <c r="AU85">
        <v>2007</v>
      </c>
      <c r="AV85">
        <v>2008</v>
      </c>
      <c r="AW85">
        <v>2009</v>
      </c>
      <c r="AX85">
        <v>2010</v>
      </c>
      <c r="AY85">
        <v>2011</v>
      </c>
      <c r="AZ85">
        <v>2012</v>
      </c>
      <c r="BA85">
        <v>2013</v>
      </c>
      <c r="BB85">
        <v>2014</v>
      </c>
      <c r="BC85">
        <v>2015</v>
      </c>
      <c r="BD85">
        <v>2016</v>
      </c>
      <c r="BE85">
        <v>2017</v>
      </c>
      <c r="BF85">
        <v>2018</v>
      </c>
      <c r="BG85">
        <v>2019</v>
      </c>
      <c r="BH85">
        <v>2020</v>
      </c>
      <c r="BI85">
        <v>2021</v>
      </c>
    </row>
    <row r="86" spans="1:67" s="9" customFormat="1" x14ac:dyDescent="0.35">
      <c r="A86" s="9" t="s">
        <v>80</v>
      </c>
      <c r="B86" s="19">
        <f>B62/B$62</f>
        <v>1</v>
      </c>
      <c r="C86" s="19">
        <f t="shared" ref="C86:BI86" si="40">C62/C$62</f>
        <v>1</v>
      </c>
      <c r="D86" s="19">
        <f t="shared" si="40"/>
        <v>1</v>
      </c>
      <c r="E86" s="19">
        <f t="shared" si="40"/>
        <v>1</v>
      </c>
      <c r="F86" s="19">
        <f t="shared" si="40"/>
        <v>1</v>
      </c>
      <c r="G86" s="19">
        <f t="shared" si="40"/>
        <v>1</v>
      </c>
      <c r="H86" s="19">
        <f t="shared" si="40"/>
        <v>1</v>
      </c>
      <c r="I86" s="19">
        <f t="shared" si="40"/>
        <v>1</v>
      </c>
      <c r="J86" s="19">
        <f t="shared" si="40"/>
        <v>1</v>
      </c>
      <c r="K86" s="19">
        <f t="shared" si="40"/>
        <v>1</v>
      </c>
      <c r="L86" s="19">
        <f t="shared" si="40"/>
        <v>1</v>
      </c>
      <c r="M86" s="19">
        <f t="shared" si="40"/>
        <v>1</v>
      </c>
      <c r="N86" s="19">
        <f t="shared" si="40"/>
        <v>1</v>
      </c>
      <c r="O86" s="19">
        <f t="shared" si="40"/>
        <v>1</v>
      </c>
      <c r="P86" s="19">
        <f t="shared" si="40"/>
        <v>1</v>
      </c>
      <c r="Q86" s="19">
        <f t="shared" si="40"/>
        <v>1</v>
      </c>
      <c r="R86" s="19">
        <f t="shared" si="40"/>
        <v>1</v>
      </c>
      <c r="S86" s="19">
        <f t="shared" si="40"/>
        <v>1</v>
      </c>
      <c r="T86" s="19">
        <f t="shared" si="40"/>
        <v>1</v>
      </c>
      <c r="U86" s="19">
        <f t="shared" si="40"/>
        <v>1</v>
      </c>
      <c r="V86" s="19">
        <f t="shared" si="40"/>
        <v>1</v>
      </c>
      <c r="W86" s="19">
        <f t="shared" si="40"/>
        <v>1</v>
      </c>
      <c r="X86" s="19">
        <f t="shared" si="40"/>
        <v>1</v>
      </c>
      <c r="Y86" s="19">
        <f t="shared" si="40"/>
        <v>1</v>
      </c>
      <c r="Z86" s="19">
        <f t="shared" si="40"/>
        <v>1</v>
      </c>
      <c r="AA86" s="19">
        <f t="shared" si="40"/>
        <v>1</v>
      </c>
      <c r="AB86" s="19">
        <f t="shared" si="40"/>
        <v>1</v>
      </c>
      <c r="AC86" s="19">
        <f t="shared" si="40"/>
        <v>1</v>
      </c>
      <c r="AD86" s="19">
        <f t="shared" si="40"/>
        <v>1</v>
      </c>
      <c r="AE86" s="19">
        <f t="shared" si="40"/>
        <v>1</v>
      </c>
      <c r="AF86" s="19">
        <f t="shared" si="40"/>
        <v>1</v>
      </c>
      <c r="AG86" s="19">
        <f t="shared" si="40"/>
        <v>1</v>
      </c>
      <c r="AH86" s="19">
        <f t="shared" si="40"/>
        <v>1</v>
      </c>
      <c r="AI86" s="19">
        <f t="shared" si="40"/>
        <v>1</v>
      </c>
      <c r="AJ86" s="19">
        <f t="shared" si="40"/>
        <v>1</v>
      </c>
      <c r="AK86" s="19">
        <f t="shared" si="40"/>
        <v>1</v>
      </c>
      <c r="AL86" s="19">
        <f t="shared" si="40"/>
        <v>1</v>
      </c>
      <c r="AM86" s="19">
        <f t="shared" si="40"/>
        <v>1</v>
      </c>
      <c r="AN86" s="19">
        <f t="shared" si="40"/>
        <v>1</v>
      </c>
      <c r="AO86" s="19">
        <f t="shared" si="40"/>
        <v>1</v>
      </c>
      <c r="AP86" s="19">
        <f t="shared" si="40"/>
        <v>1</v>
      </c>
      <c r="AQ86" s="19">
        <f t="shared" si="40"/>
        <v>1</v>
      </c>
      <c r="AR86" s="19">
        <f t="shared" si="40"/>
        <v>1</v>
      </c>
      <c r="AS86" s="19">
        <f t="shared" si="40"/>
        <v>1</v>
      </c>
      <c r="AT86" s="19">
        <f t="shared" si="40"/>
        <v>1</v>
      </c>
      <c r="AU86" s="19">
        <f t="shared" si="40"/>
        <v>1</v>
      </c>
      <c r="AV86" s="19">
        <f t="shared" si="40"/>
        <v>1</v>
      </c>
      <c r="AW86" s="19">
        <f t="shared" si="40"/>
        <v>1</v>
      </c>
      <c r="AX86" s="19">
        <f t="shared" si="40"/>
        <v>1</v>
      </c>
      <c r="AY86" s="19">
        <f t="shared" si="40"/>
        <v>1</v>
      </c>
      <c r="AZ86" s="19">
        <f t="shared" si="40"/>
        <v>1</v>
      </c>
      <c r="BA86" s="19">
        <f t="shared" si="40"/>
        <v>1</v>
      </c>
      <c r="BB86" s="19">
        <f t="shared" si="40"/>
        <v>1</v>
      </c>
      <c r="BC86" s="19">
        <f t="shared" si="40"/>
        <v>1</v>
      </c>
      <c r="BD86" s="19">
        <f t="shared" si="40"/>
        <v>1</v>
      </c>
      <c r="BE86" s="19">
        <f t="shared" si="40"/>
        <v>1</v>
      </c>
      <c r="BF86" s="19">
        <f t="shared" si="40"/>
        <v>1</v>
      </c>
      <c r="BG86" s="19">
        <f t="shared" si="40"/>
        <v>1</v>
      </c>
      <c r="BH86" s="19">
        <f t="shared" si="40"/>
        <v>1</v>
      </c>
      <c r="BI86" s="19">
        <f t="shared" si="40"/>
        <v>1</v>
      </c>
    </row>
    <row r="87" spans="1:67" x14ac:dyDescent="0.35">
      <c r="A87" s="1" t="s">
        <v>65</v>
      </c>
      <c r="B87" s="19">
        <f t="shared" ref="B87:BI90" si="41">B63/B$62</f>
        <v>7.2171253822629969E-2</v>
      </c>
      <c r="C87" s="19">
        <f t="shared" si="41"/>
        <v>8.1900081900081911E-2</v>
      </c>
      <c r="D87" s="19">
        <f t="shared" si="41"/>
        <v>6.3897763578274758E-2</v>
      </c>
      <c r="E87" s="19">
        <f t="shared" si="41"/>
        <v>5.8599695585996953E-2</v>
      </c>
      <c r="F87" s="19">
        <f t="shared" si="41"/>
        <v>6.0514372163388806E-2</v>
      </c>
      <c r="G87" s="19">
        <f t="shared" si="41"/>
        <v>4.9945115257958285E-2</v>
      </c>
      <c r="H87" s="19">
        <f t="shared" si="41"/>
        <v>4.9569707401032698E-2</v>
      </c>
      <c r="I87" s="19">
        <f t="shared" si="41"/>
        <v>4.976775049767751E-2</v>
      </c>
      <c r="J87" s="19">
        <f t="shared" si="41"/>
        <v>5.2649228705566729E-2</v>
      </c>
      <c r="K87" s="19">
        <f t="shared" si="41"/>
        <v>7.702523240371846E-2</v>
      </c>
      <c r="L87" s="19">
        <f t="shared" si="41"/>
        <v>6.5361645653616463E-2</v>
      </c>
      <c r="M87" s="19">
        <f t="shared" si="41"/>
        <v>5.1057401812688814E-2</v>
      </c>
      <c r="N87" s="19">
        <f t="shared" si="41"/>
        <v>5.339947475926466E-2</v>
      </c>
      <c r="O87" s="19">
        <f t="shared" si="41"/>
        <v>9.4259988745075976E-2</v>
      </c>
      <c r="P87" s="19">
        <f t="shared" si="41"/>
        <v>7.6482830385015604E-2</v>
      </c>
      <c r="Q87" s="19">
        <f t="shared" si="41"/>
        <v>7.3571139035265506E-2</v>
      </c>
      <c r="R87" s="19">
        <f t="shared" si="41"/>
        <v>5.8847239016525596E-2</v>
      </c>
      <c r="S87" s="19">
        <f t="shared" si="41"/>
        <v>5.7499999999999996E-2</v>
      </c>
      <c r="T87" s="19">
        <f t="shared" si="41"/>
        <v>5.9166929630798351E-2</v>
      </c>
      <c r="U87" s="19">
        <f t="shared" si="41"/>
        <v>6.5217391304347838E-2</v>
      </c>
      <c r="V87" s="19">
        <f t="shared" si="41"/>
        <v>7.7849389416553602E-2</v>
      </c>
      <c r="W87" s="19">
        <f t="shared" si="41"/>
        <v>8.3754634310751599E-2</v>
      </c>
      <c r="X87" s="19">
        <f t="shared" si="41"/>
        <v>7.0715474209650589E-2</v>
      </c>
      <c r="Y87" s="19">
        <f t="shared" si="41"/>
        <v>6.3988336303256121E-2</v>
      </c>
      <c r="Z87" s="19">
        <f t="shared" si="41"/>
        <v>6.3694267515923567E-2</v>
      </c>
      <c r="AA87" s="19">
        <f t="shared" si="41"/>
        <v>5.4778933680104024E-2</v>
      </c>
      <c r="AB87" s="19">
        <f t="shared" si="41"/>
        <v>4.4132231404958679E-2</v>
      </c>
      <c r="AC87" s="19">
        <f t="shared" si="41"/>
        <v>3.9501404494382018E-2</v>
      </c>
      <c r="AD87" s="19">
        <f t="shared" si="41"/>
        <v>4.8603074888411306E-2</v>
      </c>
      <c r="AE87" s="19">
        <f t="shared" si="41"/>
        <v>5.2333562113932738E-2</v>
      </c>
      <c r="AF87" s="19">
        <f t="shared" si="41"/>
        <v>6.0829817158931078E-2</v>
      </c>
      <c r="AG87" s="19">
        <f t="shared" si="41"/>
        <v>5.6211958467597571E-2</v>
      </c>
      <c r="AH87" s="19">
        <f t="shared" si="41"/>
        <v>5.0692106247661801E-2</v>
      </c>
      <c r="AI87" s="19">
        <f t="shared" si="41"/>
        <v>4.5463301868618758E-2</v>
      </c>
      <c r="AJ87" s="19">
        <f t="shared" si="41"/>
        <v>3.8130667286677515E-2</v>
      </c>
      <c r="AK87" s="19">
        <f t="shared" si="41"/>
        <v>3.5185185185185187E-2</v>
      </c>
      <c r="AL87" s="19">
        <f t="shared" si="41"/>
        <v>3.7222619899785252E-2</v>
      </c>
      <c r="AM87" s="19">
        <f t="shared" si="41"/>
        <v>3.8442336495257114E-2</v>
      </c>
      <c r="AN87" s="19">
        <f t="shared" si="41"/>
        <v>3.2201697453819275E-2</v>
      </c>
      <c r="AO87" s="19">
        <f t="shared" si="41"/>
        <v>3.4337981706402759E-2</v>
      </c>
      <c r="AP87" s="19">
        <f t="shared" si="41"/>
        <v>4.2919799498746872E-2</v>
      </c>
      <c r="AQ87" s="19">
        <f t="shared" si="41"/>
        <v>4.6433700335088562E-2</v>
      </c>
      <c r="AR87" s="19">
        <f t="shared" si="41"/>
        <v>4.1193422614002377E-2</v>
      </c>
      <c r="AS87" s="19">
        <f t="shared" si="41"/>
        <v>3.3980582524271843E-2</v>
      </c>
      <c r="AT87" s="19">
        <f t="shared" si="41"/>
        <v>3.4747622531089983E-2</v>
      </c>
      <c r="AU87" s="19">
        <f t="shared" si="41"/>
        <v>3.1829756275009093E-2</v>
      </c>
      <c r="AV87" s="19">
        <f t="shared" si="41"/>
        <v>3.6414048059149724E-2</v>
      </c>
      <c r="AW87" s="19">
        <f t="shared" si="41"/>
        <v>6.0893345487693706E-2</v>
      </c>
      <c r="AX87" s="19">
        <f t="shared" si="41"/>
        <v>6.0885608856088569E-2</v>
      </c>
      <c r="AY87" s="19">
        <f t="shared" si="41"/>
        <v>6.5088757396449703E-2</v>
      </c>
      <c r="AZ87" s="19">
        <f t="shared" si="41"/>
        <v>5.5298612507540722E-2</v>
      </c>
      <c r="BA87" s="19">
        <f t="shared" si="41"/>
        <v>5.1853394418992088E-2</v>
      </c>
      <c r="BB87" s="19">
        <f t="shared" si="41"/>
        <v>4.7649436290151025E-2</v>
      </c>
      <c r="BC87" s="19">
        <f t="shared" si="41"/>
        <v>3.5396308360477739E-2</v>
      </c>
      <c r="BD87" s="19">
        <f t="shared" si="41"/>
        <v>3.558802733914683E-2</v>
      </c>
      <c r="BE87" s="19">
        <f t="shared" si="41"/>
        <v>2.8448859787762473E-2</v>
      </c>
      <c r="BF87" s="19">
        <f t="shared" si="41"/>
        <v>2.6258732835461335E-2</v>
      </c>
      <c r="BG87" s="19">
        <f t="shared" si="41"/>
        <v>3.1020601468150607E-2</v>
      </c>
      <c r="BH87" s="19">
        <f t="shared" si="41"/>
        <v>3.5815804434337691E-2</v>
      </c>
      <c r="BI87" s="19">
        <f t="shared" si="41"/>
        <v>3.7913340935005702E-2</v>
      </c>
    </row>
    <row r="88" spans="1:67" x14ac:dyDescent="0.35">
      <c r="A88" s="1" t="s">
        <v>11</v>
      </c>
      <c r="B88" s="19">
        <f t="shared" si="41"/>
        <v>0.92782874617736999</v>
      </c>
      <c r="C88" s="19">
        <f t="shared" si="41"/>
        <v>0.9180999180999182</v>
      </c>
      <c r="D88" s="19">
        <f t="shared" si="41"/>
        <v>0.93610223642172519</v>
      </c>
      <c r="E88" s="19">
        <f t="shared" si="41"/>
        <v>0.94140030441400302</v>
      </c>
      <c r="F88" s="19">
        <f t="shared" si="41"/>
        <v>0.93948562783661116</v>
      </c>
      <c r="G88" s="19">
        <f t="shared" si="41"/>
        <v>0.95005488474204169</v>
      </c>
      <c r="H88" s="19">
        <f t="shared" si="41"/>
        <v>0.95043029259896727</v>
      </c>
      <c r="I88" s="19">
        <f t="shared" si="41"/>
        <v>0.95023224950232255</v>
      </c>
      <c r="J88" s="19">
        <f t="shared" si="41"/>
        <v>0.94735077129443324</v>
      </c>
      <c r="K88" s="19">
        <f t="shared" si="41"/>
        <v>0.9229747675962815</v>
      </c>
      <c r="L88" s="19">
        <f t="shared" si="41"/>
        <v>0.93463835434638365</v>
      </c>
      <c r="M88" s="19">
        <f t="shared" si="41"/>
        <v>0.94894259818731119</v>
      </c>
      <c r="N88" s="19">
        <f t="shared" si="41"/>
        <v>0.94660052524073524</v>
      </c>
      <c r="O88" s="19">
        <f t="shared" si="41"/>
        <v>0.90574001125492409</v>
      </c>
      <c r="P88" s="19">
        <f t="shared" si="41"/>
        <v>0.92351716961498442</v>
      </c>
      <c r="Q88" s="19">
        <f t="shared" si="41"/>
        <v>0.92642886096473454</v>
      </c>
      <c r="R88" s="19">
        <f t="shared" si="41"/>
        <v>0.94115276098347445</v>
      </c>
      <c r="S88" s="19">
        <f t="shared" si="41"/>
        <v>0.94249999999999989</v>
      </c>
      <c r="T88" s="19">
        <f t="shared" si="41"/>
        <v>0.94083307036920172</v>
      </c>
      <c r="U88" s="19">
        <f t="shared" si="41"/>
        <v>0.93478260869565211</v>
      </c>
      <c r="V88" s="19">
        <f t="shared" si="41"/>
        <v>0.9221506105834465</v>
      </c>
      <c r="W88" s="19">
        <f t="shared" si="41"/>
        <v>0.91624536568924853</v>
      </c>
      <c r="X88" s="19">
        <f t="shared" si="41"/>
        <v>0.92928452579034948</v>
      </c>
      <c r="Y88" s="19">
        <f t="shared" si="41"/>
        <v>0.93601166369674393</v>
      </c>
      <c r="Z88" s="19">
        <f t="shared" si="41"/>
        <v>0.93630573248407634</v>
      </c>
      <c r="AA88" s="19">
        <f t="shared" si="41"/>
        <v>0.94522106631989578</v>
      </c>
      <c r="AB88" s="19">
        <f t="shared" si="41"/>
        <v>0.95586776859504141</v>
      </c>
      <c r="AC88" s="19">
        <f t="shared" si="41"/>
        <v>0.960498595505618</v>
      </c>
      <c r="AD88" s="19">
        <f t="shared" si="41"/>
        <v>0.95139692511158869</v>
      </c>
      <c r="AE88" s="19">
        <f t="shared" si="41"/>
        <v>0.9476664378860673</v>
      </c>
      <c r="AF88" s="19">
        <f t="shared" si="41"/>
        <v>0.9391701828410689</v>
      </c>
      <c r="AG88" s="19">
        <f t="shared" si="41"/>
        <v>0.94378804153240248</v>
      </c>
      <c r="AH88" s="19">
        <f t="shared" si="41"/>
        <v>0.94930789375233815</v>
      </c>
      <c r="AI88" s="19">
        <f t="shared" si="41"/>
        <v>0.95453669813138131</v>
      </c>
      <c r="AJ88" s="19">
        <f t="shared" si="41"/>
        <v>0.96186933271332242</v>
      </c>
      <c r="AK88" s="19">
        <f t="shared" si="41"/>
        <v>0.9648148148148149</v>
      </c>
      <c r="AL88" s="19">
        <f t="shared" si="41"/>
        <v>0.96277738010021463</v>
      </c>
      <c r="AM88" s="19">
        <f t="shared" si="41"/>
        <v>0.96155766350474281</v>
      </c>
      <c r="AN88" s="19">
        <f t="shared" si="41"/>
        <v>0.96779830254618082</v>
      </c>
      <c r="AO88" s="19">
        <f t="shared" si="41"/>
        <v>0.96566201829359721</v>
      </c>
      <c r="AP88" s="19">
        <f t="shared" si="41"/>
        <v>0.9570802005012532</v>
      </c>
      <c r="AQ88" s="19">
        <f t="shared" si="41"/>
        <v>0.95356629966491158</v>
      </c>
      <c r="AR88" s="19">
        <f t="shared" si="41"/>
        <v>0.95880657738599762</v>
      </c>
      <c r="AS88" s="19">
        <f t="shared" si="41"/>
        <v>0.96601941747572828</v>
      </c>
      <c r="AT88" s="19">
        <f t="shared" si="41"/>
        <v>0.96525237746891013</v>
      </c>
      <c r="AU88" s="19">
        <f t="shared" si="41"/>
        <v>0.96817024372499083</v>
      </c>
      <c r="AV88" s="19">
        <f t="shared" si="41"/>
        <v>0.96358595194085028</v>
      </c>
      <c r="AW88" s="19">
        <f t="shared" si="41"/>
        <v>0.93910665451230624</v>
      </c>
      <c r="AX88" s="19">
        <f t="shared" si="41"/>
        <v>0.93911439114391149</v>
      </c>
      <c r="AY88" s="19">
        <f t="shared" si="41"/>
        <v>0.9349112426035503</v>
      </c>
      <c r="AZ88" s="19">
        <f t="shared" si="41"/>
        <v>0.94470138749245924</v>
      </c>
      <c r="BA88" s="19">
        <f t="shared" si="41"/>
        <v>0.94814660558100794</v>
      </c>
      <c r="BB88" s="19">
        <f t="shared" si="41"/>
        <v>0.95235056370984894</v>
      </c>
      <c r="BC88" s="19">
        <f t="shared" si="41"/>
        <v>0.9646036916395222</v>
      </c>
      <c r="BD88" s="19">
        <f t="shared" si="41"/>
        <v>0.96441197266085321</v>
      </c>
      <c r="BE88" s="19">
        <f t="shared" si="41"/>
        <v>0.97155114021223743</v>
      </c>
      <c r="BF88" s="19">
        <f t="shared" si="41"/>
        <v>0.97374126716453868</v>
      </c>
      <c r="BG88" s="19">
        <f t="shared" si="41"/>
        <v>0.96897939853184933</v>
      </c>
      <c r="BH88" s="19">
        <f t="shared" si="41"/>
        <v>0.96418419556566226</v>
      </c>
      <c r="BI88" s="19">
        <f t="shared" si="41"/>
        <v>0.96208665906499435</v>
      </c>
    </row>
    <row r="89" spans="1:67" s="14" customFormat="1" x14ac:dyDescent="0.35">
      <c r="A89" s="16" t="s">
        <v>12</v>
      </c>
      <c r="B89" s="15">
        <f t="shared" si="41"/>
        <v>5.9327217125382262E-2</v>
      </c>
      <c r="C89" s="15">
        <f t="shared" si="41"/>
        <v>6.9615069615069622E-2</v>
      </c>
      <c r="D89" s="15">
        <f t="shared" si="41"/>
        <v>6.2300319488817889E-2</v>
      </c>
      <c r="E89" s="15">
        <f t="shared" si="41"/>
        <v>7.1537290715372903E-2</v>
      </c>
      <c r="F89" s="15">
        <f t="shared" si="41"/>
        <v>7.7534039334341914E-2</v>
      </c>
      <c r="G89" s="15">
        <f t="shared" si="41"/>
        <v>7.8485181119648736E-2</v>
      </c>
      <c r="H89" s="15">
        <f t="shared" si="41"/>
        <v>7.0223752151462995E-2</v>
      </c>
      <c r="I89" s="15">
        <f t="shared" si="41"/>
        <v>7.8633045786330458E-2</v>
      </c>
      <c r="J89" s="15">
        <f t="shared" si="41"/>
        <v>8.2159624413145546E-2</v>
      </c>
      <c r="K89" s="15">
        <f t="shared" si="41"/>
        <v>9.3625498007968128E-2</v>
      </c>
      <c r="L89" s="15">
        <f t="shared" si="41"/>
        <v>9.8540145985401478E-2</v>
      </c>
      <c r="M89" s="15">
        <f t="shared" si="41"/>
        <v>0.10513595166163142</v>
      </c>
      <c r="N89" s="15">
        <f t="shared" si="41"/>
        <v>0.10971695360373504</v>
      </c>
      <c r="O89" s="15">
        <f t="shared" si="41"/>
        <v>0.10129431626336523</v>
      </c>
      <c r="P89" s="15">
        <f t="shared" si="41"/>
        <v>9.9895941727367321E-2</v>
      </c>
      <c r="Q89" s="15">
        <f t="shared" si="41"/>
        <v>9.2419943250912046E-2</v>
      </c>
      <c r="R89" s="15">
        <f t="shared" si="41"/>
        <v>8.9480048367593712E-2</v>
      </c>
      <c r="S89" s="15">
        <f t="shared" si="41"/>
        <v>8.4423076923076906E-2</v>
      </c>
      <c r="T89" s="15">
        <f t="shared" si="41"/>
        <v>7.9520353423792989E-2</v>
      </c>
      <c r="U89" s="15">
        <f t="shared" si="41"/>
        <v>7.3882639100030401E-2</v>
      </c>
      <c r="V89" s="15">
        <f t="shared" si="41"/>
        <v>7.4118046132971502E-2</v>
      </c>
      <c r="W89" s="15">
        <f t="shared" si="41"/>
        <v>7.5328614762386253E-2</v>
      </c>
      <c r="X89" s="15">
        <f t="shared" si="41"/>
        <v>7.4376039933444257E-2</v>
      </c>
      <c r="Y89" s="15">
        <f t="shared" si="41"/>
        <v>6.3016361574599056E-2</v>
      </c>
      <c r="Z89" s="15">
        <f t="shared" si="41"/>
        <v>6.2061081169361425E-2</v>
      </c>
      <c r="AA89" s="15">
        <f t="shared" si="41"/>
        <v>6.0793237971391412E-2</v>
      </c>
      <c r="AB89" s="15">
        <f t="shared" si="41"/>
        <v>5.4710743801652889E-2</v>
      </c>
      <c r="AC89" s="15">
        <f t="shared" si="41"/>
        <v>5.4424157303370781E-2</v>
      </c>
      <c r="AD89" s="15">
        <f t="shared" si="41"/>
        <v>5.8026120019837993E-2</v>
      </c>
      <c r="AE89" s="15">
        <f t="shared" si="41"/>
        <v>5.2161976664378856E-2</v>
      </c>
      <c r="AF89" s="15">
        <f t="shared" si="41"/>
        <v>5.3973277074542893E-2</v>
      </c>
      <c r="AG89" s="15">
        <f t="shared" si="41"/>
        <v>6.1045470819906911E-2</v>
      </c>
      <c r="AH89" s="15">
        <f t="shared" si="41"/>
        <v>5.5929667040778154E-2</v>
      </c>
      <c r="AI89" s="15">
        <f t="shared" si="41"/>
        <v>6.2993642843382783E-2</v>
      </c>
      <c r="AJ89" s="15">
        <f t="shared" si="41"/>
        <v>6.3241106719367585E-2</v>
      </c>
      <c r="AK89" s="15">
        <f t="shared" si="41"/>
        <v>6.805555555555555E-2</v>
      </c>
      <c r="AL89" s="15">
        <f t="shared" si="41"/>
        <v>6.7048437127177271E-2</v>
      </c>
      <c r="AM89" s="15">
        <f t="shared" si="41"/>
        <v>7.2141787319021461E-2</v>
      </c>
      <c r="AN89" s="15">
        <f t="shared" si="41"/>
        <v>7.2890664003994007E-2</v>
      </c>
      <c r="AO89" s="15">
        <f t="shared" si="41"/>
        <v>7.3324336482231217E-2</v>
      </c>
      <c r="AP89" s="15">
        <f t="shared" si="41"/>
        <v>8.3176691729323321E-2</v>
      </c>
      <c r="AQ89" s="15">
        <f t="shared" si="41"/>
        <v>7.7549066539013889E-2</v>
      </c>
      <c r="AR89" s="15">
        <f t="shared" si="41"/>
        <v>8.0522122393626036E-2</v>
      </c>
      <c r="AS89" s="15">
        <f t="shared" si="41"/>
        <v>8.6165048543689324E-2</v>
      </c>
      <c r="AT89" s="15">
        <f t="shared" si="41"/>
        <v>8.3028529626920269E-2</v>
      </c>
      <c r="AU89" s="15">
        <f t="shared" si="41"/>
        <v>8.6213168424881775E-2</v>
      </c>
      <c r="AV89" s="15">
        <f t="shared" si="41"/>
        <v>8.5397412199630318E-2</v>
      </c>
      <c r="AW89" s="15">
        <f t="shared" si="41"/>
        <v>9.5715587967183213E-2</v>
      </c>
      <c r="AX89" s="15">
        <f t="shared" si="41"/>
        <v>8.8929889298892992E-2</v>
      </c>
      <c r="AY89" s="15">
        <f t="shared" si="41"/>
        <v>8.8757396449704151E-2</v>
      </c>
      <c r="AZ89" s="15">
        <f t="shared" si="41"/>
        <v>8.6265835511763519E-2</v>
      </c>
      <c r="BA89" s="15">
        <f t="shared" si="41"/>
        <v>9.600166597251146E-2</v>
      </c>
      <c r="BB89" s="15">
        <f t="shared" si="41"/>
        <v>9.9553286534779822E-2</v>
      </c>
      <c r="BC89" s="15">
        <f t="shared" si="41"/>
        <v>9.8154180238870792E-2</v>
      </c>
      <c r="BD89" s="15">
        <f t="shared" si="41"/>
        <v>9.1680414800848459E-2</v>
      </c>
      <c r="BE89" s="15">
        <f t="shared" si="41"/>
        <v>8.6701286972228495E-2</v>
      </c>
      <c r="BF89" s="15">
        <f t="shared" si="41"/>
        <v>9.7807757166947729E-2</v>
      </c>
      <c r="BG89" s="15">
        <f t="shared" si="41"/>
        <v>9.5429789249348806E-2</v>
      </c>
      <c r="BH89" s="15">
        <f t="shared" si="41"/>
        <v>8.8402501421262075E-2</v>
      </c>
      <c r="BI89" s="15">
        <f t="shared" si="41"/>
        <v>8.4663625997719497E-2</v>
      </c>
    </row>
    <row r="90" spans="1:67" x14ac:dyDescent="0.35">
      <c r="A90" s="1" t="s">
        <v>67</v>
      </c>
      <c r="B90" s="19">
        <f t="shared" si="41"/>
        <v>0.86850152905198763</v>
      </c>
      <c r="C90" s="19">
        <f t="shared" si="41"/>
        <v>0.84848484848484862</v>
      </c>
      <c r="D90" s="19">
        <f t="shared" si="41"/>
        <v>0.87380191693290721</v>
      </c>
      <c r="E90" s="19">
        <f t="shared" si="41"/>
        <v>0.86986301369863006</v>
      </c>
      <c r="F90" s="19">
        <f t="shared" si="41"/>
        <v>0.86195158850226927</v>
      </c>
      <c r="G90" s="19">
        <f t="shared" si="41"/>
        <v>0.87156970362239294</v>
      </c>
      <c r="H90" s="19">
        <f t="shared" si="41"/>
        <v>0.88020654044750424</v>
      </c>
      <c r="I90" s="19">
        <f t="shared" si="41"/>
        <v>0.87159920371599209</v>
      </c>
      <c r="J90" s="19">
        <f t="shared" si="41"/>
        <v>0.86519114688128762</v>
      </c>
      <c r="K90" s="19">
        <f t="shared" si="41"/>
        <v>0.82934926958831334</v>
      </c>
      <c r="L90" s="19">
        <f t="shared" si="41"/>
        <v>0.83609820836098203</v>
      </c>
      <c r="M90" s="19">
        <f t="shared" si="41"/>
        <v>0.84380664652567972</v>
      </c>
      <c r="N90" s="19">
        <f t="shared" si="41"/>
        <v>0.83688357163700022</v>
      </c>
      <c r="O90" s="19">
        <f t="shared" si="41"/>
        <v>0.80444569499155882</v>
      </c>
      <c r="P90" s="19">
        <f t="shared" si="41"/>
        <v>0.82362122788761705</v>
      </c>
      <c r="Q90" s="19">
        <f t="shared" si="41"/>
        <v>0.83400891771382257</v>
      </c>
      <c r="R90" s="19">
        <f t="shared" si="41"/>
        <v>0.85167271261588062</v>
      </c>
      <c r="S90" s="19">
        <f t="shared" si="41"/>
        <v>0.85807692307692307</v>
      </c>
      <c r="T90" s="19">
        <f t="shared" si="41"/>
        <v>0.86131271694540856</v>
      </c>
      <c r="U90" s="19">
        <f t="shared" si="41"/>
        <v>0.86089996959562176</v>
      </c>
      <c r="V90" s="19">
        <f t="shared" si="41"/>
        <v>0.84803256445047503</v>
      </c>
      <c r="W90" s="19">
        <f t="shared" si="41"/>
        <v>0.84091675092686224</v>
      </c>
      <c r="X90" s="19">
        <f t="shared" si="41"/>
        <v>0.85490848585690515</v>
      </c>
      <c r="Y90" s="19">
        <f t="shared" si="41"/>
        <v>0.87299530212214482</v>
      </c>
      <c r="Z90" s="19">
        <f t="shared" si="41"/>
        <v>0.87424465131471507</v>
      </c>
      <c r="AA90" s="19">
        <f t="shared" si="41"/>
        <v>0.88442782834850442</v>
      </c>
      <c r="AB90" s="19">
        <f t="shared" si="41"/>
        <v>0.90115702479338844</v>
      </c>
      <c r="AC90" s="19">
        <f t="shared" si="41"/>
        <v>0.90607443820224709</v>
      </c>
      <c r="AD90" s="19">
        <f t="shared" si="41"/>
        <v>0.89337080509175071</v>
      </c>
      <c r="AE90" s="19">
        <f t="shared" si="41"/>
        <v>0.89550446122168836</v>
      </c>
      <c r="AF90" s="19">
        <f t="shared" si="41"/>
        <v>0.88519690576652599</v>
      </c>
      <c r="AG90" s="19">
        <f t="shared" si="41"/>
        <v>0.88274257071249562</v>
      </c>
      <c r="AH90" s="19">
        <f t="shared" si="41"/>
        <v>0.89337822671156009</v>
      </c>
      <c r="AI90" s="19">
        <f t="shared" si="41"/>
        <v>0.89154305528799849</v>
      </c>
      <c r="AJ90" s="19">
        <f t="shared" si="41"/>
        <v>0.89862822599395475</v>
      </c>
      <c r="AK90" s="19">
        <f t="shared" si="41"/>
        <v>0.89675925925925926</v>
      </c>
      <c r="AL90" s="19">
        <f t="shared" si="41"/>
        <v>0.8957289429730374</v>
      </c>
      <c r="AM90" s="19">
        <f t="shared" si="41"/>
        <v>0.88941587618572138</v>
      </c>
      <c r="AN90" s="19">
        <f t="shared" si="41"/>
        <v>0.8949076385421868</v>
      </c>
      <c r="AO90" s="19">
        <f t="shared" si="41"/>
        <v>0.89233768181136597</v>
      </c>
      <c r="AP90" s="19">
        <f t="shared" si="41"/>
        <v>0.8739035087719299</v>
      </c>
      <c r="AQ90" s="19">
        <f t="shared" si="41"/>
        <v>0.87601723312589763</v>
      </c>
      <c r="AR90" s="19">
        <f t="shared" si="41"/>
        <v>0.87828445499237151</v>
      </c>
      <c r="AS90" s="19">
        <f t="shared" si="41"/>
        <v>0.87985436893203894</v>
      </c>
      <c r="AT90" s="19">
        <f t="shared" si="41"/>
        <v>0.88222384784198982</v>
      </c>
      <c r="AU90" s="19">
        <f t="shared" si="41"/>
        <v>0.88195707530010914</v>
      </c>
      <c r="AV90" s="19">
        <f t="shared" si="41"/>
        <v>0.87818853974122002</v>
      </c>
      <c r="AW90" s="19">
        <f t="shared" si="41"/>
        <v>0.84339106654512297</v>
      </c>
      <c r="AX90" s="19">
        <f t="shared" si="41"/>
        <v>0.85018450184501848</v>
      </c>
      <c r="AY90" s="19">
        <f t="shared" si="41"/>
        <v>0.84615384615384626</v>
      </c>
      <c r="AZ90" s="19">
        <f t="shared" si="41"/>
        <v>0.85843555198069577</v>
      </c>
      <c r="BA90" s="19">
        <f t="shared" si="41"/>
        <v>0.85214493960849647</v>
      </c>
      <c r="BB90" s="19">
        <f t="shared" si="41"/>
        <v>0.85279727717506915</v>
      </c>
      <c r="BC90" s="19">
        <f t="shared" si="41"/>
        <v>0.86644951140065141</v>
      </c>
      <c r="BD90" s="19">
        <f t="shared" si="41"/>
        <v>0.87273155786000478</v>
      </c>
      <c r="BE90" s="19">
        <f t="shared" si="41"/>
        <v>0.88484985324000898</v>
      </c>
      <c r="BF90" s="19">
        <f t="shared" si="41"/>
        <v>0.87593350999759101</v>
      </c>
      <c r="BG90" s="19">
        <f t="shared" si="41"/>
        <v>0.87354960928250047</v>
      </c>
      <c r="BH90" s="19">
        <f t="shared" si="41"/>
        <v>0.8757816941444001</v>
      </c>
      <c r="BI90" s="19">
        <f t="shared" si="41"/>
        <v>0.87742303306727476</v>
      </c>
    </row>
    <row r="92" spans="1:67" x14ac:dyDescent="0.35">
      <c r="A92" t="s">
        <v>83</v>
      </c>
      <c r="B92" s="1"/>
      <c r="C92" s="1"/>
      <c r="D92" s="1"/>
      <c r="E92" s="1"/>
      <c r="F92" s="1"/>
      <c r="G92" s="1"/>
      <c r="H92" s="1"/>
      <c r="I92" s="1"/>
      <c r="M92" s="12"/>
      <c r="N92" s="12"/>
      <c r="O92" s="12"/>
    </row>
    <row r="93" spans="1:67" x14ac:dyDescent="0.35">
      <c r="A93" t="s">
        <v>101</v>
      </c>
      <c r="B93" s="1"/>
      <c r="C93" s="1"/>
      <c r="D93" s="1"/>
      <c r="E93" s="1"/>
      <c r="F93" s="1"/>
      <c r="G93" s="1"/>
      <c r="H93" s="1"/>
      <c r="I93" s="1"/>
      <c r="M93" s="12"/>
      <c r="N93" s="12"/>
      <c r="O93" s="12"/>
    </row>
    <row r="95" spans="1:67" x14ac:dyDescent="0.35">
      <c r="A95" s="1" t="s">
        <v>97</v>
      </c>
      <c r="B95">
        <v>1962</v>
      </c>
      <c r="C95">
        <v>1963</v>
      </c>
      <c r="D95">
        <v>1964</v>
      </c>
      <c r="E95">
        <v>1965</v>
      </c>
      <c r="F95">
        <v>1966</v>
      </c>
      <c r="G95">
        <v>1967</v>
      </c>
      <c r="H95">
        <v>1968</v>
      </c>
      <c r="I95">
        <v>1969</v>
      </c>
      <c r="J95">
        <v>1970</v>
      </c>
      <c r="K95">
        <v>1971</v>
      </c>
      <c r="L95">
        <v>1972</v>
      </c>
      <c r="M95">
        <v>1973</v>
      </c>
      <c r="N95">
        <v>1974</v>
      </c>
      <c r="O95">
        <v>1975</v>
      </c>
      <c r="P95">
        <v>1976</v>
      </c>
      <c r="Q95">
        <v>1977</v>
      </c>
      <c r="R95">
        <v>1978</v>
      </c>
      <c r="S95">
        <v>1979</v>
      </c>
      <c r="T95">
        <v>1980</v>
      </c>
      <c r="U95">
        <v>1981</v>
      </c>
      <c r="V95">
        <v>1982</v>
      </c>
      <c r="W95">
        <v>1983</v>
      </c>
      <c r="X95">
        <v>1984</v>
      </c>
      <c r="Y95">
        <v>1985</v>
      </c>
      <c r="Z95">
        <v>1986</v>
      </c>
      <c r="AA95">
        <v>1987</v>
      </c>
      <c r="AB95">
        <v>1988</v>
      </c>
      <c r="AC95">
        <v>1989</v>
      </c>
      <c r="AD95">
        <v>1990</v>
      </c>
      <c r="AE95">
        <v>1991</v>
      </c>
      <c r="AF95">
        <v>1992</v>
      </c>
      <c r="AG95">
        <v>1993</v>
      </c>
      <c r="AH95">
        <v>1994</v>
      </c>
      <c r="AI95">
        <v>1995</v>
      </c>
      <c r="AJ95">
        <v>1996</v>
      </c>
      <c r="AK95">
        <v>1997</v>
      </c>
      <c r="AL95">
        <v>1998</v>
      </c>
      <c r="AM95">
        <v>1999</v>
      </c>
      <c r="AN95">
        <v>2000</v>
      </c>
      <c r="AO95">
        <v>2001</v>
      </c>
      <c r="AP95">
        <v>2002</v>
      </c>
      <c r="AQ95">
        <v>2003</v>
      </c>
      <c r="AR95">
        <v>2004</v>
      </c>
      <c r="AS95">
        <v>2005</v>
      </c>
      <c r="AT95">
        <v>2006</v>
      </c>
      <c r="AU95">
        <v>2007</v>
      </c>
      <c r="AV95">
        <v>2008</v>
      </c>
      <c r="AW95">
        <v>2009</v>
      </c>
      <c r="AX95">
        <v>2010</v>
      </c>
      <c r="AY95">
        <v>2011</v>
      </c>
      <c r="AZ95">
        <v>2012</v>
      </c>
      <c r="BA95">
        <v>2013</v>
      </c>
      <c r="BB95">
        <v>2014</v>
      </c>
      <c r="BC95">
        <v>2015</v>
      </c>
      <c r="BD95">
        <v>2016</v>
      </c>
      <c r="BE95">
        <v>2017</v>
      </c>
      <c r="BF95">
        <v>2018</v>
      </c>
      <c r="BG95">
        <v>2019</v>
      </c>
      <c r="BH95">
        <v>2020</v>
      </c>
      <c r="BI95">
        <v>2021</v>
      </c>
    </row>
    <row r="96" spans="1:67" x14ac:dyDescent="0.35">
      <c r="A96" s="1" t="s">
        <v>96</v>
      </c>
      <c r="B96" s="10">
        <f t="shared" ref="B96:AG96" si="42">B6/B6</f>
        <v>1</v>
      </c>
      <c r="C96" s="10">
        <f t="shared" si="42"/>
        <v>1</v>
      </c>
      <c r="D96" s="10">
        <f t="shared" si="42"/>
        <v>1</v>
      </c>
      <c r="E96" s="10">
        <f t="shared" si="42"/>
        <v>1</v>
      </c>
      <c r="F96" s="10">
        <f t="shared" si="42"/>
        <v>1</v>
      </c>
      <c r="G96" s="10">
        <f t="shared" si="42"/>
        <v>1</v>
      </c>
      <c r="H96" s="10">
        <f t="shared" si="42"/>
        <v>1</v>
      </c>
      <c r="I96" s="10">
        <f t="shared" si="42"/>
        <v>1</v>
      </c>
      <c r="J96" s="10">
        <f t="shared" si="42"/>
        <v>1</v>
      </c>
      <c r="K96" s="10">
        <f t="shared" si="42"/>
        <v>1</v>
      </c>
      <c r="L96" s="10">
        <f t="shared" si="42"/>
        <v>1</v>
      </c>
      <c r="M96" s="10">
        <f t="shared" si="42"/>
        <v>1</v>
      </c>
      <c r="N96" s="10">
        <f t="shared" si="42"/>
        <v>1</v>
      </c>
      <c r="O96" s="10">
        <f t="shared" si="42"/>
        <v>1</v>
      </c>
      <c r="P96" s="10">
        <f t="shared" si="42"/>
        <v>1</v>
      </c>
      <c r="Q96" s="10">
        <f t="shared" si="42"/>
        <v>1</v>
      </c>
      <c r="R96" s="10">
        <f t="shared" si="42"/>
        <v>1</v>
      </c>
      <c r="S96" s="10">
        <f t="shared" si="42"/>
        <v>1</v>
      </c>
      <c r="T96" s="10">
        <f t="shared" si="42"/>
        <v>1</v>
      </c>
      <c r="U96" s="10">
        <f t="shared" si="42"/>
        <v>1</v>
      </c>
      <c r="V96" s="10">
        <f t="shared" si="42"/>
        <v>1</v>
      </c>
      <c r="W96" s="10">
        <f t="shared" si="42"/>
        <v>1</v>
      </c>
      <c r="X96" s="10">
        <f t="shared" si="42"/>
        <v>1</v>
      </c>
      <c r="Y96" s="10">
        <f t="shared" si="42"/>
        <v>1</v>
      </c>
      <c r="Z96" s="10">
        <f t="shared" si="42"/>
        <v>1</v>
      </c>
      <c r="AA96" s="10">
        <f t="shared" si="42"/>
        <v>1</v>
      </c>
      <c r="AB96" s="10">
        <f t="shared" si="42"/>
        <v>1</v>
      </c>
      <c r="AC96" s="10">
        <f t="shared" si="42"/>
        <v>1</v>
      </c>
      <c r="AD96" s="10">
        <f t="shared" si="42"/>
        <v>1</v>
      </c>
      <c r="AE96" s="10">
        <f t="shared" si="42"/>
        <v>1</v>
      </c>
      <c r="AF96" s="10">
        <f t="shared" si="42"/>
        <v>1</v>
      </c>
      <c r="AG96" s="10">
        <f t="shared" si="42"/>
        <v>1</v>
      </c>
      <c r="AH96" s="10">
        <f t="shared" ref="AH96:BI96" si="43">AH6/AH6</f>
        <v>1</v>
      </c>
      <c r="AI96" s="10">
        <f t="shared" si="43"/>
        <v>1</v>
      </c>
      <c r="AJ96" s="10">
        <f t="shared" si="43"/>
        <v>1</v>
      </c>
      <c r="AK96" s="10">
        <f t="shared" si="43"/>
        <v>1</v>
      </c>
      <c r="AL96" s="10">
        <f t="shared" si="43"/>
        <v>1</v>
      </c>
      <c r="AM96" s="10">
        <f t="shared" si="43"/>
        <v>1</v>
      </c>
      <c r="AN96" s="10">
        <f t="shared" si="43"/>
        <v>1</v>
      </c>
      <c r="AO96" s="10">
        <f t="shared" si="43"/>
        <v>1</v>
      </c>
      <c r="AP96" s="10">
        <f t="shared" si="43"/>
        <v>1</v>
      </c>
      <c r="AQ96" s="10">
        <f t="shared" si="43"/>
        <v>1</v>
      </c>
      <c r="AR96" s="10">
        <f t="shared" si="43"/>
        <v>1</v>
      </c>
      <c r="AS96" s="10">
        <f t="shared" si="43"/>
        <v>1</v>
      </c>
      <c r="AT96" s="10">
        <f t="shared" si="43"/>
        <v>1</v>
      </c>
      <c r="AU96" s="10">
        <f t="shared" si="43"/>
        <v>1</v>
      </c>
      <c r="AV96" s="10">
        <f t="shared" si="43"/>
        <v>1</v>
      </c>
      <c r="AW96" s="10">
        <f t="shared" si="43"/>
        <v>1</v>
      </c>
      <c r="AX96" s="10">
        <f t="shared" si="43"/>
        <v>1</v>
      </c>
      <c r="AY96" s="10">
        <f t="shared" si="43"/>
        <v>1</v>
      </c>
      <c r="AZ96" s="10">
        <f t="shared" si="43"/>
        <v>1</v>
      </c>
      <c r="BA96" s="10">
        <f t="shared" si="43"/>
        <v>1</v>
      </c>
      <c r="BB96" s="10">
        <f t="shared" si="43"/>
        <v>1</v>
      </c>
      <c r="BC96" s="10">
        <f t="shared" si="43"/>
        <v>1</v>
      </c>
      <c r="BD96" s="10">
        <f t="shared" si="43"/>
        <v>1</v>
      </c>
      <c r="BE96" s="10">
        <f t="shared" si="43"/>
        <v>1</v>
      </c>
      <c r="BF96" s="10">
        <f t="shared" si="43"/>
        <v>1</v>
      </c>
      <c r="BG96" s="10">
        <f t="shared" si="43"/>
        <v>1</v>
      </c>
      <c r="BH96" s="10">
        <f t="shared" si="43"/>
        <v>1</v>
      </c>
      <c r="BI96" s="10">
        <f t="shared" si="43"/>
        <v>1</v>
      </c>
      <c r="BJ96" s="1"/>
      <c r="BK96" s="1"/>
      <c r="BL96" s="1"/>
      <c r="BM96" s="1"/>
    </row>
    <row r="97" spans="1:67" x14ac:dyDescent="0.35">
      <c r="A97" s="1" t="s">
        <v>94</v>
      </c>
      <c r="B97" s="10">
        <f t="shared" ref="B97:AG97" si="44">B7/B7</f>
        <v>1</v>
      </c>
      <c r="C97" s="10">
        <f t="shared" si="44"/>
        <v>1</v>
      </c>
      <c r="D97" s="10">
        <f t="shared" si="44"/>
        <v>1</v>
      </c>
      <c r="E97" s="10">
        <f t="shared" si="44"/>
        <v>1</v>
      </c>
      <c r="F97" s="10">
        <f t="shared" si="44"/>
        <v>1</v>
      </c>
      <c r="G97" s="10">
        <f t="shared" si="44"/>
        <v>1</v>
      </c>
      <c r="H97" s="10">
        <f t="shared" si="44"/>
        <v>1</v>
      </c>
      <c r="I97" s="10">
        <f t="shared" si="44"/>
        <v>1</v>
      </c>
      <c r="J97" s="10">
        <f t="shared" si="44"/>
        <v>1</v>
      </c>
      <c r="K97" s="10">
        <f t="shared" si="44"/>
        <v>1</v>
      </c>
      <c r="L97" s="10">
        <f t="shared" si="44"/>
        <v>1</v>
      </c>
      <c r="M97" s="10">
        <f t="shared" si="44"/>
        <v>1</v>
      </c>
      <c r="N97" s="10">
        <f t="shared" si="44"/>
        <v>1</v>
      </c>
      <c r="O97" s="10">
        <f t="shared" si="44"/>
        <v>1</v>
      </c>
      <c r="P97" s="10">
        <f t="shared" si="44"/>
        <v>1</v>
      </c>
      <c r="Q97" s="10">
        <f t="shared" si="44"/>
        <v>1</v>
      </c>
      <c r="R97" s="10">
        <f t="shared" si="44"/>
        <v>1</v>
      </c>
      <c r="S97" s="10">
        <f t="shared" si="44"/>
        <v>1</v>
      </c>
      <c r="T97" s="10">
        <f t="shared" si="44"/>
        <v>1</v>
      </c>
      <c r="U97" s="10">
        <f t="shared" si="44"/>
        <v>1</v>
      </c>
      <c r="V97" s="10">
        <f t="shared" si="44"/>
        <v>1</v>
      </c>
      <c r="W97" s="10">
        <f t="shared" si="44"/>
        <v>1</v>
      </c>
      <c r="X97" s="10">
        <f t="shared" si="44"/>
        <v>1</v>
      </c>
      <c r="Y97" s="10">
        <f t="shared" si="44"/>
        <v>1</v>
      </c>
      <c r="Z97" s="10">
        <f t="shared" si="44"/>
        <v>1</v>
      </c>
      <c r="AA97" s="10">
        <f t="shared" si="44"/>
        <v>1</v>
      </c>
      <c r="AB97" s="10">
        <f t="shared" si="44"/>
        <v>1</v>
      </c>
      <c r="AC97" s="10">
        <f t="shared" si="44"/>
        <v>1</v>
      </c>
      <c r="AD97" s="10">
        <f t="shared" si="44"/>
        <v>1</v>
      </c>
      <c r="AE97" s="10">
        <f t="shared" si="44"/>
        <v>1</v>
      </c>
      <c r="AF97" s="10">
        <f t="shared" si="44"/>
        <v>1</v>
      </c>
      <c r="AG97" s="10">
        <f t="shared" si="44"/>
        <v>1</v>
      </c>
      <c r="AH97" s="10">
        <f t="shared" ref="AH97:BI97" si="45">AH7/AH7</f>
        <v>1</v>
      </c>
      <c r="AI97" s="10">
        <f t="shared" si="45"/>
        <v>1</v>
      </c>
      <c r="AJ97" s="10">
        <f t="shared" si="45"/>
        <v>1</v>
      </c>
      <c r="AK97" s="10">
        <f t="shared" si="45"/>
        <v>1</v>
      </c>
      <c r="AL97" s="10">
        <f t="shared" si="45"/>
        <v>1</v>
      </c>
      <c r="AM97" s="10">
        <f t="shared" si="45"/>
        <v>1</v>
      </c>
      <c r="AN97" s="10">
        <f t="shared" si="45"/>
        <v>1</v>
      </c>
      <c r="AO97" s="10">
        <f t="shared" si="45"/>
        <v>1</v>
      </c>
      <c r="AP97" s="10">
        <f t="shared" si="45"/>
        <v>1</v>
      </c>
      <c r="AQ97" s="10">
        <f t="shared" si="45"/>
        <v>1</v>
      </c>
      <c r="AR97" s="10">
        <f t="shared" si="45"/>
        <v>1</v>
      </c>
      <c r="AS97" s="10">
        <f t="shared" si="45"/>
        <v>1</v>
      </c>
      <c r="AT97" s="10">
        <f t="shared" si="45"/>
        <v>1</v>
      </c>
      <c r="AU97" s="10">
        <f t="shared" si="45"/>
        <v>1</v>
      </c>
      <c r="AV97" s="10">
        <f t="shared" si="45"/>
        <v>1</v>
      </c>
      <c r="AW97" s="10">
        <f t="shared" si="45"/>
        <v>1</v>
      </c>
      <c r="AX97" s="10">
        <f t="shared" si="45"/>
        <v>1</v>
      </c>
      <c r="AY97" s="10">
        <f t="shared" si="45"/>
        <v>1</v>
      </c>
      <c r="AZ97" s="10">
        <f t="shared" si="45"/>
        <v>1</v>
      </c>
      <c r="BA97" s="10">
        <f t="shared" si="45"/>
        <v>1</v>
      </c>
      <c r="BB97" s="10">
        <f t="shared" si="45"/>
        <v>1</v>
      </c>
      <c r="BC97" s="10">
        <f t="shared" si="45"/>
        <v>1</v>
      </c>
      <c r="BD97" s="10">
        <f t="shared" si="45"/>
        <v>1</v>
      </c>
      <c r="BE97" s="10">
        <f t="shared" si="45"/>
        <v>1</v>
      </c>
      <c r="BF97" s="10">
        <f t="shared" si="45"/>
        <v>1</v>
      </c>
      <c r="BG97" s="10">
        <f t="shared" si="45"/>
        <v>1</v>
      </c>
      <c r="BH97" s="10">
        <f t="shared" si="45"/>
        <v>1</v>
      </c>
      <c r="BI97" s="10">
        <f t="shared" si="45"/>
        <v>1</v>
      </c>
      <c r="BJ97" s="1"/>
      <c r="BK97" s="1"/>
      <c r="BL97" s="1"/>
      <c r="BM97" s="1"/>
    </row>
    <row r="98" spans="1:67" x14ac:dyDescent="0.35">
      <c r="A98" s="1" t="s">
        <v>95</v>
      </c>
      <c r="B98" s="10">
        <f t="shared" ref="B98:AG98" si="46">B8/B8</f>
        <v>1</v>
      </c>
      <c r="C98" s="10">
        <f t="shared" si="46"/>
        <v>1</v>
      </c>
      <c r="D98" s="10">
        <f t="shared" si="46"/>
        <v>1</v>
      </c>
      <c r="E98" s="10">
        <f t="shared" si="46"/>
        <v>1</v>
      </c>
      <c r="F98" s="10">
        <f t="shared" si="46"/>
        <v>1</v>
      </c>
      <c r="G98" s="10">
        <f t="shared" si="46"/>
        <v>1</v>
      </c>
      <c r="H98" s="10">
        <f t="shared" si="46"/>
        <v>1</v>
      </c>
      <c r="I98" s="10">
        <f t="shared" si="46"/>
        <v>1</v>
      </c>
      <c r="J98" s="10">
        <f t="shared" si="46"/>
        <v>1</v>
      </c>
      <c r="K98" s="10">
        <f t="shared" si="46"/>
        <v>1</v>
      </c>
      <c r="L98" s="10">
        <f t="shared" si="46"/>
        <v>1</v>
      </c>
      <c r="M98" s="10">
        <f t="shared" si="46"/>
        <v>1</v>
      </c>
      <c r="N98" s="10">
        <f t="shared" si="46"/>
        <v>1</v>
      </c>
      <c r="O98" s="10">
        <f t="shared" si="46"/>
        <v>1</v>
      </c>
      <c r="P98" s="10">
        <f t="shared" si="46"/>
        <v>1</v>
      </c>
      <c r="Q98" s="10">
        <f t="shared" si="46"/>
        <v>1</v>
      </c>
      <c r="R98" s="10">
        <f t="shared" si="46"/>
        <v>1</v>
      </c>
      <c r="S98" s="10">
        <f t="shared" si="46"/>
        <v>1</v>
      </c>
      <c r="T98" s="10">
        <f t="shared" si="46"/>
        <v>1</v>
      </c>
      <c r="U98" s="10">
        <f t="shared" si="46"/>
        <v>1</v>
      </c>
      <c r="V98" s="10">
        <f t="shared" si="46"/>
        <v>1</v>
      </c>
      <c r="W98" s="10">
        <f t="shared" si="46"/>
        <v>1</v>
      </c>
      <c r="X98" s="10">
        <f t="shared" si="46"/>
        <v>1</v>
      </c>
      <c r="Y98" s="10">
        <f t="shared" si="46"/>
        <v>1</v>
      </c>
      <c r="Z98" s="10">
        <f t="shared" si="46"/>
        <v>1</v>
      </c>
      <c r="AA98" s="10">
        <f t="shared" si="46"/>
        <v>1</v>
      </c>
      <c r="AB98" s="10">
        <f t="shared" si="46"/>
        <v>1</v>
      </c>
      <c r="AC98" s="10">
        <f t="shared" si="46"/>
        <v>1</v>
      </c>
      <c r="AD98" s="10">
        <f t="shared" si="46"/>
        <v>1</v>
      </c>
      <c r="AE98" s="10">
        <f t="shared" si="46"/>
        <v>1</v>
      </c>
      <c r="AF98" s="10">
        <f t="shared" si="46"/>
        <v>1</v>
      </c>
      <c r="AG98" s="10">
        <f t="shared" si="46"/>
        <v>1</v>
      </c>
      <c r="AH98" s="10">
        <f t="shared" ref="AH98:BI98" si="47">AH8/AH8</f>
        <v>1</v>
      </c>
      <c r="AI98" s="10">
        <f t="shared" si="47"/>
        <v>1</v>
      </c>
      <c r="AJ98" s="10">
        <f t="shared" si="47"/>
        <v>1</v>
      </c>
      <c r="AK98" s="10">
        <f t="shared" si="47"/>
        <v>1</v>
      </c>
      <c r="AL98" s="10">
        <f t="shared" si="47"/>
        <v>1</v>
      </c>
      <c r="AM98" s="10">
        <f t="shared" si="47"/>
        <v>1</v>
      </c>
      <c r="AN98" s="10">
        <f t="shared" si="47"/>
        <v>1</v>
      </c>
      <c r="AO98" s="10">
        <f t="shared" si="47"/>
        <v>1</v>
      </c>
      <c r="AP98" s="10">
        <f t="shared" si="47"/>
        <v>1</v>
      </c>
      <c r="AQ98" s="10">
        <f t="shared" si="47"/>
        <v>1</v>
      </c>
      <c r="AR98" s="10">
        <f t="shared" si="47"/>
        <v>1</v>
      </c>
      <c r="AS98" s="10">
        <f t="shared" si="47"/>
        <v>1</v>
      </c>
      <c r="AT98" s="10">
        <f t="shared" si="47"/>
        <v>1</v>
      </c>
      <c r="AU98" s="10">
        <f t="shared" si="47"/>
        <v>1</v>
      </c>
      <c r="AV98" s="10">
        <f t="shared" si="47"/>
        <v>1</v>
      </c>
      <c r="AW98" s="10">
        <f t="shared" si="47"/>
        <v>1</v>
      </c>
      <c r="AX98" s="10">
        <f t="shared" si="47"/>
        <v>1</v>
      </c>
      <c r="AY98" s="10">
        <f t="shared" si="47"/>
        <v>1</v>
      </c>
      <c r="AZ98" s="10">
        <f t="shared" si="47"/>
        <v>1</v>
      </c>
      <c r="BA98" s="10">
        <f t="shared" si="47"/>
        <v>1</v>
      </c>
      <c r="BB98" s="10">
        <f t="shared" si="47"/>
        <v>1</v>
      </c>
      <c r="BC98" s="10">
        <f t="shared" si="47"/>
        <v>1</v>
      </c>
      <c r="BD98" s="10">
        <f t="shared" si="47"/>
        <v>1</v>
      </c>
      <c r="BE98" s="10">
        <f t="shared" si="47"/>
        <v>1</v>
      </c>
      <c r="BF98" s="10">
        <f t="shared" si="47"/>
        <v>1</v>
      </c>
      <c r="BG98" s="10">
        <f t="shared" si="47"/>
        <v>1</v>
      </c>
      <c r="BH98" s="10">
        <f t="shared" si="47"/>
        <v>1</v>
      </c>
      <c r="BI98" s="10">
        <f t="shared" si="47"/>
        <v>1</v>
      </c>
      <c r="BJ98" s="1"/>
      <c r="BK98" s="1"/>
      <c r="BL98" s="1"/>
      <c r="BM98" s="1"/>
    </row>
    <row r="99" spans="1:67" x14ac:dyDescent="0.35">
      <c r="A99" t="s">
        <v>80</v>
      </c>
      <c r="B99" s="10">
        <f t="shared" ref="B99:AG99" si="48">B9/B9</f>
        <v>1</v>
      </c>
      <c r="C99" s="10">
        <f t="shared" si="48"/>
        <v>1</v>
      </c>
      <c r="D99" s="10">
        <f t="shared" si="48"/>
        <v>1</v>
      </c>
      <c r="E99" s="10">
        <f t="shared" si="48"/>
        <v>1</v>
      </c>
      <c r="F99" s="10">
        <f t="shared" si="48"/>
        <v>1</v>
      </c>
      <c r="G99" s="10">
        <f t="shared" si="48"/>
        <v>1</v>
      </c>
      <c r="H99" s="10">
        <f t="shared" si="48"/>
        <v>1</v>
      </c>
      <c r="I99" s="10">
        <f t="shared" si="48"/>
        <v>1</v>
      </c>
      <c r="J99" s="10">
        <f t="shared" si="48"/>
        <v>1</v>
      </c>
      <c r="K99" s="10">
        <f t="shared" si="48"/>
        <v>1</v>
      </c>
      <c r="L99" s="10">
        <f t="shared" si="48"/>
        <v>1</v>
      </c>
      <c r="M99" s="10">
        <f t="shared" si="48"/>
        <v>1</v>
      </c>
      <c r="N99" s="10">
        <f t="shared" si="48"/>
        <v>1</v>
      </c>
      <c r="O99" s="10">
        <f t="shared" si="48"/>
        <v>1</v>
      </c>
      <c r="P99" s="10">
        <f t="shared" si="48"/>
        <v>1</v>
      </c>
      <c r="Q99" s="10">
        <f t="shared" si="48"/>
        <v>1</v>
      </c>
      <c r="R99" s="10">
        <f t="shared" si="48"/>
        <v>1</v>
      </c>
      <c r="S99" s="10">
        <f t="shared" si="48"/>
        <v>1</v>
      </c>
      <c r="T99" s="10">
        <f t="shared" si="48"/>
        <v>1</v>
      </c>
      <c r="U99" s="10">
        <f t="shared" si="48"/>
        <v>1</v>
      </c>
      <c r="V99" s="10">
        <f t="shared" si="48"/>
        <v>1</v>
      </c>
      <c r="W99" s="10">
        <f t="shared" si="48"/>
        <v>1</v>
      </c>
      <c r="X99" s="10">
        <f t="shared" si="48"/>
        <v>1</v>
      </c>
      <c r="Y99" s="10">
        <f t="shared" si="48"/>
        <v>1</v>
      </c>
      <c r="Z99" s="10">
        <f t="shared" si="48"/>
        <v>1</v>
      </c>
      <c r="AA99" s="10">
        <f t="shared" si="48"/>
        <v>1</v>
      </c>
      <c r="AB99" s="10">
        <f t="shared" si="48"/>
        <v>1</v>
      </c>
      <c r="AC99" s="10">
        <f t="shared" si="48"/>
        <v>1</v>
      </c>
      <c r="AD99" s="10">
        <f t="shared" si="48"/>
        <v>1</v>
      </c>
      <c r="AE99" s="10">
        <f t="shared" si="48"/>
        <v>1</v>
      </c>
      <c r="AF99" s="10">
        <f t="shared" si="48"/>
        <v>1</v>
      </c>
      <c r="AG99" s="10">
        <f t="shared" si="48"/>
        <v>1</v>
      </c>
      <c r="AH99" s="10">
        <f t="shared" ref="AH99:BI99" si="49">AH9/AH9</f>
        <v>1</v>
      </c>
      <c r="AI99" s="10">
        <f t="shared" si="49"/>
        <v>1</v>
      </c>
      <c r="AJ99" s="10">
        <f t="shared" si="49"/>
        <v>1</v>
      </c>
      <c r="AK99" s="10">
        <f t="shared" si="49"/>
        <v>1</v>
      </c>
      <c r="AL99" s="10">
        <f t="shared" si="49"/>
        <v>1</v>
      </c>
      <c r="AM99" s="10">
        <f t="shared" si="49"/>
        <v>1</v>
      </c>
      <c r="AN99" s="10">
        <f t="shared" si="49"/>
        <v>1</v>
      </c>
      <c r="AO99" s="10">
        <f t="shared" si="49"/>
        <v>1</v>
      </c>
      <c r="AP99" s="10">
        <f t="shared" si="49"/>
        <v>1</v>
      </c>
      <c r="AQ99" s="10">
        <f t="shared" si="49"/>
        <v>1</v>
      </c>
      <c r="AR99" s="10">
        <f t="shared" si="49"/>
        <v>1</v>
      </c>
      <c r="AS99" s="10">
        <f t="shared" si="49"/>
        <v>1</v>
      </c>
      <c r="AT99" s="10">
        <f t="shared" si="49"/>
        <v>1</v>
      </c>
      <c r="AU99" s="10">
        <f t="shared" si="49"/>
        <v>1</v>
      </c>
      <c r="AV99" s="10">
        <f t="shared" si="49"/>
        <v>1</v>
      </c>
      <c r="AW99" s="10">
        <f t="shared" si="49"/>
        <v>1</v>
      </c>
      <c r="AX99" s="10">
        <f t="shared" si="49"/>
        <v>1</v>
      </c>
      <c r="AY99" s="10">
        <f t="shared" si="49"/>
        <v>1</v>
      </c>
      <c r="AZ99" s="10">
        <f t="shared" si="49"/>
        <v>1</v>
      </c>
      <c r="BA99" s="10">
        <f t="shared" si="49"/>
        <v>1</v>
      </c>
      <c r="BB99" s="10">
        <f t="shared" si="49"/>
        <v>1</v>
      </c>
      <c r="BC99" s="10">
        <f t="shared" si="49"/>
        <v>1</v>
      </c>
      <c r="BD99" s="10">
        <f t="shared" si="49"/>
        <v>1</v>
      </c>
      <c r="BE99" s="10">
        <f t="shared" si="49"/>
        <v>1</v>
      </c>
      <c r="BF99" s="10">
        <f t="shared" si="49"/>
        <v>1</v>
      </c>
      <c r="BG99" s="10">
        <f t="shared" si="49"/>
        <v>1</v>
      </c>
      <c r="BH99" s="10">
        <f t="shared" si="49"/>
        <v>1</v>
      </c>
      <c r="BI99" s="10">
        <f t="shared" si="49"/>
        <v>1</v>
      </c>
    </row>
    <row r="100" spans="1:67" x14ac:dyDescent="0.35">
      <c r="A100" s="1" t="s">
        <v>65</v>
      </c>
      <c r="B100" s="10">
        <f t="shared" ref="B100:AG100" si="50">B10/B10</f>
        <v>1</v>
      </c>
      <c r="C100" s="10">
        <f t="shared" si="50"/>
        <v>1</v>
      </c>
      <c r="D100" s="10">
        <f t="shared" si="50"/>
        <v>1</v>
      </c>
      <c r="E100" s="10">
        <f t="shared" si="50"/>
        <v>1</v>
      </c>
      <c r="F100" s="10">
        <f t="shared" si="50"/>
        <v>1</v>
      </c>
      <c r="G100" s="10">
        <f t="shared" si="50"/>
        <v>1</v>
      </c>
      <c r="H100" s="10">
        <f t="shared" si="50"/>
        <v>1</v>
      </c>
      <c r="I100" s="10">
        <f t="shared" si="50"/>
        <v>1</v>
      </c>
      <c r="J100" s="10">
        <f t="shared" si="50"/>
        <v>1</v>
      </c>
      <c r="K100" s="10">
        <f t="shared" si="50"/>
        <v>1</v>
      </c>
      <c r="L100" s="10">
        <f t="shared" si="50"/>
        <v>1</v>
      </c>
      <c r="M100" s="10">
        <f t="shared" si="50"/>
        <v>1</v>
      </c>
      <c r="N100" s="10">
        <f t="shared" si="50"/>
        <v>1</v>
      </c>
      <c r="O100" s="10">
        <f t="shared" si="50"/>
        <v>1</v>
      </c>
      <c r="P100" s="10">
        <f t="shared" si="50"/>
        <v>1</v>
      </c>
      <c r="Q100" s="10">
        <f t="shared" si="50"/>
        <v>1</v>
      </c>
      <c r="R100" s="10">
        <f t="shared" si="50"/>
        <v>1</v>
      </c>
      <c r="S100" s="10">
        <f t="shared" si="50"/>
        <v>1</v>
      </c>
      <c r="T100" s="10">
        <f t="shared" si="50"/>
        <v>1</v>
      </c>
      <c r="U100" s="10">
        <f t="shared" si="50"/>
        <v>1</v>
      </c>
      <c r="V100" s="10">
        <f t="shared" si="50"/>
        <v>1</v>
      </c>
      <c r="W100" s="10">
        <f t="shared" si="50"/>
        <v>1</v>
      </c>
      <c r="X100" s="10">
        <f t="shared" si="50"/>
        <v>1</v>
      </c>
      <c r="Y100" s="10">
        <f t="shared" si="50"/>
        <v>1</v>
      </c>
      <c r="Z100" s="10">
        <f t="shared" si="50"/>
        <v>1</v>
      </c>
      <c r="AA100" s="10">
        <f t="shared" si="50"/>
        <v>1</v>
      </c>
      <c r="AB100" s="10">
        <f t="shared" si="50"/>
        <v>1</v>
      </c>
      <c r="AC100" s="10">
        <f t="shared" si="50"/>
        <v>1</v>
      </c>
      <c r="AD100" s="10">
        <f t="shared" si="50"/>
        <v>1</v>
      </c>
      <c r="AE100" s="10">
        <f t="shared" si="50"/>
        <v>1</v>
      </c>
      <c r="AF100" s="10">
        <f t="shared" si="50"/>
        <v>1</v>
      </c>
      <c r="AG100" s="10">
        <f t="shared" si="50"/>
        <v>1</v>
      </c>
      <c r="AH100" s="10">
        <f t="shared" ref="AH100:BI100" si="51">AH10/AH10</f>
        <v>1</v>
      </c>
      <c r="AI100" s="10">
        <f t="shared" si="51"/>
        <v>1</v>
      </c>
      <c r="AJ100" s="10">
        <f t="shared" si="51"/>
        <v>1</v>
      </c>
      <c r="AK100" s="10">
        <f t="shared" si="51"/>
        <v>1</v>
      </c>
      <c r="AL100" s="10">
        <f t="shared" si="51"/>
        <v>1</v>
      </c>
      <c r="AM100" s="10">
        <f t="shared" si="51"/>
        <v>1</v>
      </c>
      <c r="AN100" s="10">
        <f t="shared" si="51"/>
        <v>1</v>
      </c>
      <c r="AO100" s="10">
        <f t="shared" si="51"/>
        <v>1</v>
      </c>
      <c r="AP100" s="10">
        <f t="shared" si="51"/>
        <v>1</v>
      </c>
      <c r="AQ100" s="10">
        <f t="shared" si="51"/>
        <v>1</v>
      </c>
      <c r="AR100" s="10">
        <f t="shared" si="51"/>
        <v>1</v>
      </c>
      <c r="AS100" s="10">
        <f t="shared" si="51"/>
        <v>1</v>
      </c>
      <c r="AT100" s="10">
        <f t="shared" si="51"/>
        <v>1</v>
      </c>
      <c r="AU100" s="10">
        <f t="shared" si="51"/>
        <v>1</v>
      </c>
      <c r="AV100" s="10">
        <f t="shared" si="51"/>
        <v>1</v>
      </c>
      <c r="AW100" s="10">
        <f t="shared" si="51"/>
        <v>1</v>
      </c>
      <c r="AX100" s="10">
        <f t="shared" si="51"/>
        <v>1</v>
      </c>
      <c r="AY100" s="10">
        <f t="shared" si="51"/>
        <v>1</v>
      </c>
      <c r="AZ100" s="10">
        <f t="shared" si="51"/>
        <v>1</v>
      </c>
      <c r="BA100" s="10">
        <f t="shared" si="51"/>
        <v>1</v>
      </c>
      <c r="BB100" s="10">
        <f t="shared" si="51"/>
        <v>1</v>
      </c>
      <c r="BC100" s="10">
        <f t="shared" si="51"/>
        <v>1</v>
      </c>
      <c r="BD100" s="10">
        <f t="shared" si="51"/>
        <v>1</v>
      </c>
      <c r="BE100" s="10">
        <f t="shared" si="51"/>
        <v>1</v>
      </c>
      <c r="BF100" s="10">
        <f t="shared" si="51"/>
        <v>1</v>
      </c>
      <c r="BG100" s="10">
        <f t="shared" si="51"/>
        <v>1</v>
      </c>
      <c r="BH100" s="10">
        <f t="shared" si="51"/>
        <v>1</v>
      </c>
      <c r="BI100" s="10">
        <f t="shared" si="51"/>
        <v>1</v>
      </c>
    </row>
    <row r="101" spans="1:67" x14ac:dyDescent="0.35">
      <c r="A101" s="1" t="s">
        <v>11</v>
      </c>
      <c r="B101" s="10">
        <f t="shared" ref="B101:AG101" si="52">B11/B11</f>
        <v>1</v>
      </c>
      <c r="C101" s="10">
        <f t="shared" si="52"/>
        <v>1</v>
      </c>
      <c r="D101" s="10">
        <f t="shared" si="52"/>
        <v>1</v>
      </c>
      <c r="E101" s="10">
        <f t="shared" si="52"/>
        <v>1</v>
      </c>
      <c r="F101" s="10">
        <f t="shared" si="52"/>
        <v>1</v>
      </c>
      <c r="G101" s="10">
        <f t="shared" si="52"/>
        <v>1</v>
      </c>
      <c r="H101" s="10">
        <f t="shared" si="52"/>
        <v>1</v>
      </c>
      <c r="I101" s="10">
        <f t="shared" si="52"/>
        <v>1</v>
      </c>
      <c r="J101" s="10">
        <f t="shared" si="52"/>
        <v>1</v>
      </c>
      <c r="K101" s="10">
        <f t="shared" si="52"/>
        <v>1</v>
      </c>
      <c r="L101" s="10">
        <f t="shared" si="52"/>
        <v>1</v>
      </c>
      <c r="M101" s="10">
        <f t="shared" si="52"/>
        <v>1</v>
      </c>
      <c r="N101" s="10">
        <f t="shared" si="52"/>
        <v>1</v>
      </c>
      <c r="O101" s="10">
        <f t="shared" si="52"/>
        <v>1</v>
      </c>
      <c r="P101" s="10">
        <f t="shared" si="52"/>
        <v>1</v>
      </c>
      <c r="Q101" s="10">
        <f t="shared" si="52"/>
        <v>1</v>
      </c>
      <c r="R101" s="10">
        <f t="shared" si="52"/>
        <v>1</v>
      </c>
      <c r="S101" s="10">
        <f t="shared" si="52"/>
        <v>1</v>
      </c>
      <c r="T101" s="10">
        <f t="shared" si="52"/>
        <v>1</v>
      </c>
      <c r="U101" s="10">
        <f t="shared" si="52"/>
        <v>1</v>
      </c>
      <c r="V101" s="10">
        <f t="shared" si="52"/>
        <v>1</v>
      </c>
      <c r="W101" s="10">
        <f t="shared" si="52"/>
        <v>1</v>
      </c>
      <c r="X101" s="10">
        <f t="shared" si="52"/>
        <v>1</v>
      </c>
      <c r="Y101" s="10">
        <f t="shared" si="52"/>
        <v>1</v>
      </c>
      <c r="Z101" s="10">
        <f t="shared" si="52"/>
        <v>1</v>
      </c>
      <c r="AA101" s="10">
        <f t="shared" si="52"/>
        <v>1</v>
      </c>
      <c r="AB101" s="10">
        <f t="shared" si="52"/>
        <v>1</v>
      </c>
      <c r="AC101" s="10">
        <f t="shared" si="52"/>
        <v>1</v>
      </c>
      <c r="AD101" s="10">
        <f t="shared" si="52"/>
        <v>1</v>
      </c>
      <c r="AE101" s="10">
        <f t="shared" si="52"/>
        <v>1</v>
      </c>
      <c r="AF101" s="10">
        <f t="shared" si="52"/>
        <v>1</v>
      </c>
      <c r="AG101" s="10">
        <f t="shared" si="52"/>
        <v>1</v>
      </c>
      <c r="AH101" s="10">
        <f t="shared" ref="AH101:BI101" si="53">AH11/AH11</f>
        <v>1</v>
      </c>
      <c r="AI101" s="10">
        <f t="shared" si="53"/>
        <v>1</v>
      </c>
      <c r="AJ101" s="10">
        <f t="shared" si="53"/>
        <v>1</v>
      </c>
      <c r="AK101" s="10">
        <f t="shared" si="53"/>
        <v>1</v>
      </c>
      <c r="AL101" s="10">
        <f t="shared" si="53"/>
        <v>1</v>
      </c>
      <c r="AM101" s="10">
        <f t="shared" si="53"/>
        <v>1</v>
      </c>
      <c r="AN101" s="10">
        <f t="shared" si="53"/>
        <v>1</v>
      </c>
      <c r="AO101" s="10">
        <f t="shared" si="53"/>
        <v>1</v>
      </c>
      <c r="AP101" s="10">
        <f t="shared" si="53"/>
        <v>1</v>
      </c>
      <c r="AQ101" s="10">
        <f t="shared" si="53"/>
        <v>1</v>
      </c>
      <c r="AR101" s="10">
        <f t="shared" si="53"/>
        <v>1</v>
      </c>
      <c r="AS101" s="10">
        <f t="shared" si="53"/>
        <v>1</v>
      </c>
      <c r="AT101" s="10">
        <f t="shared" si="53"/>
        <v>1</v>
      </c>
      <c r="AU101" s="10">
        <f t="shared" si="53"/>
        <v>1</v>
      </c>
      <c r="AV101" s="10">
        <f t="shared" si="53"/>
        <v>1</v>
      </c>
      <c r="AW101" s="10">
        <f t="shared" si="53"/>
        <v>1</v>
      </c>
      <c r="AX101" s="10">
        <f t="shared" si="53"/>
        <v>1</v>
      </c>
      <c r="AY101" s="10">
        <f t="shared" si="53"/>
        <v>1</v>
      </c>
      <c r="AZ101" s="10">
        <f t="shared" si="53"/>
        <v>1</v>
      </c>
      <c r="BA101" s="10">
        <f t="shared" si="53"/>
        <v>1</v>
      </c>
      <c r="BB101" s="10">
        <f t="shared" si="53"/>
        <v>1</v>
      </c>
      <c r="BC101" s="10">
        <f t="shared" si="53"/>
        <v>1</v>
      </c>
      <c r="BD101" s="10">
        <f t="shared" si="53"/>
        <v>1</v>
      </c>
      <c r="BE101" s="10">
        <f t="shared" si="53"/>
        <v>1</v>
      </c>
      <c r="BF101" s="10">
        <f t="shared" si="53"/>
        <v>1</v>
      </c>
      <c r="BG101" s="10">
        <f t="shared" si="53"/>
        <v>1</v>
      </c>
      <c r="BH101" s="10">
        <f t="shared" si="53"/>
        <v>1</v>
      </c>
      <c r="BI101" s="10">
        <f t="shared" si="53"/>
        <v>1</v>
      </c>
    </row>
    <row r="102" spans="1:67" x14ac:dyDescent="0.35">
      <c r="A102" s="1" t="s">
        <v>12</v>
      </c>
      <c r="B102" s="10">
        <f t="shared" ref="B102:AG102" si="54">B12/B12</f>
        <v>1</v>
      </c>
      <c r="C102" s="10">
        <f t="shared" si="54"/>
        <v>1</v>
      </c>
      <c r="D102" s="10">
        <f t="shared" si="54"/>
        <v>1</v>
      </c>
      <c r="E102" s="10">
        <f t="shared" si="54"/>
        <v>1</v>
      </c>
      <c r="F102" s="10">
        <f t="shared" si="54"/>
        <v>1</v>
      </c>
      <c r="G102" s="10">
        <f t="shared" si="54"/>
        <v>1</v>
      </c>
      <c r="H102" s="10">
        <f t="shared" si="54"/>
        <v>1</v>
      </c>
      <c r="I102" s="10">
        <f t="shared" si="54"/>
        <v>1</v>
      </c>
      <c r="J102" s="10">
        <f t="shared" si="54"/>
        <v>1</v>
      </c>
      <c r="K102" s="10">
        <f t="shared" si="54"/>
        <v>1</v>
      </c>
      <c r="L102" s="10">
        <f t="shared" si="54"/>
        <v>1</v>
      </c>
      <c r="M102" s="10">
        <f t="shared" si="54"/>
        <v>1</v>
      </c>
      <c r="N102" s="10">
        <f t="shared" si="54"/>
        <v>1</v>
      </c>
      <c r="O102" s="10">
        <f t="shared" si="54"/>
        <v>1</v>
      </c>
      <c r="P102" s="10">
        <f t="shared" si="54"/>
        <v>1</v>
      </c>
      <c r="Q102" s="10">
        <f t="shared" si="54"/>
        <v>1</v>
      </c>
      <c r="R102" s="10">
        <f t="shared" si="54"/>
        <v>1</v>
      </c>
      <c r="S102" s="10">
        <f t="shared" si="54"/>
        <v>1</v>
      </c>
      <c r="T102" s="10">
        <f t="shared" si="54"/>
        <v>1</v>
      </c>
      <c r="U102" s="10">
        <f t="shared" si="54"/>
        <v>1</v>
      </c>
      <c r="V102" s="10">
        <f t="shared" si="54"/>
        <v>1</v>
      </c>
      <c r="W102" s="10">
        <f t="shared" si="54"/>
        <v>1</v>
      </c>
      <c r="X102" s="10">
        <f t="shared" si="54"/>
        <v>1</v>
      </c>
      <c r="Y102" s="10">
        <f t="shared" si="54"/>
        <v>1</v>
      </c>
      <c r="Z102" s="10">
        <f t="shared" si="54"/>
        <v>1</v>
      </c>
      <c r="AA102" s="10">
        <f t="shared" si="54"/>
        <v>1</v>
      </c>
      <c r="AB102" s="10">
        <f t="shared" si="54"/>
        <v>1</v>
      </c>
      <c r="AC102" s="10">
        <f t="shared" si="54"/>
        <v>1</v>
      </c>
      <c r="AD102" s="10">
        <f t="shared" si="54"/>
        <v>1</v>
      </c>
      <c r="AE102" s="10">
        <f t="shared" si="54"/>
        <v>1</v>
      </c>
      <c r="AF102" s="10">
        <f t="shared" si="54"/>
        <v>1</v>
      </c>
      <c r="AG102" s="10">
        <f t="shared" si="54"/>
        <v>1</v>
      </c>
      <c r="AH102" s="10">
        <f t="shared" ref="AH102:BI102" si="55">AH12/AH12</f>
        <v>1</v>
      </c>
      <c r="AI102" s="10">
        <f t="shared" si="55"/>
        <v>1</v>
      </c>
      <c r="AJ102" s="10">
        <f t="shared" si="55"/>
        <v>1</v>
      </c>
      <c r="AK102" s="10">
        <f t="shared" si="55"/>
        <v>1</v>
      </c>
      <c r="AL102" s="10">
        <f t="shared" si="55"/>
        <v>1</v>
      </c>
      <c r="AM102" s="10">
        <f t="shared" si="55"/>
        <v>1</v>
      </c>
      <c r="AN102" s="10">
        <f t="shared" si="55"/>
        <v>1</v>
      </c>
      <c r="AO102" s="10">
        <f t="shared" si="55"/>
        <v>1</v>
      </c>
      <c r="AP102" s="10">
        <f t="shared" si="55"/>
        <v>1</v>
      </c>
      <c r="AQ102" s="10">
        <f t="shared" si="55"/>
        <v>1</v>
      </c>
      <c r="AR102" s="10">
        <f t="shared" si="55"/>
        <v>1</v>
      </c>
      <c r="AS102" s="10">
        <f t="shared" si="55"/>
        <v>1</v>
      </c>
      <c r="AT102" s="10">
        <f t="shared" si="55"/>
        <v>1</v>
      </c>
      <c r="AU102" s="10">
        <f t="shared" si="55"/>
        <v>1</v>
      </c>
      <c r="AV102" s="10">
        <f t="shared" si="55"/>
        <v>1</v>
      </c>
      <c r="AW102" s="10">
        <f t="shared" si="55"/>
        <v>1</v>
      </c>
      <c r="AX102" s="10">
        <f t="shared" si="55"/>
        <v>1</v>
      </c>
      <c r="AY102" s="10">
        <f t="shared" si="55"/>
        <v>1</v>
      </c>
      <c r="AZ102" s="10">
        <f t="shared" si="55"/>
        <v>1</v>
      </c>
      <c r="BA102" s="10">
        <f t="shared" si="55"/>
        <v>1</v>
      </c>
      <c r="BB102" s="10">
        <f t="shared" si="55"/>
        <v>1</v>
      </c>
      <c r="BC102" s="10">
        <f t="shared" si="55"/>
        <v>1</v>
      </c>
      <c r="BD102" s="10">
        <f t="shared" si="55"/>
        <v>1</v>
      </c>
      <c r="BE102" s="10">
        <f t="shared" si="55"/>
        <v>1</v>
      </c>
      <c r="BF102" s="10">
        <f t="shared" si="55"/>
        <v>1</v>
      </c>
      <c r="BG102" s="10">
        <f t="shared" si="55"/>
        <v>1</v>
      </c>
      <c r="BH102" s="10">
        <f t="shared" si="55"/>
        <v>1</v>
      </c>
      <c r="BI102" s="10">
        <f t="shared" si="55"/>
        <v>1</v>
      </c>
      <c r="BJ102" s="1"/>
      <c r="BK102" s="1"/>
      <c r="BL102" s="1"/>
      <c r="BM102" s="1"/>
      <c r="BN102" s="1"/>
      <c r="BO102" s="1"/>
    </row>
    <row r="103" spans="1:67" x14ac:dyDescent="0.35">
      <c r="A103" s="1" t="s">
        <v>67</v>
      </c>
      <c r="B103" s="10">
        <f t="shared" ref="B103:AG103" si="56">B13/B13</f>
        <v>1</v>
      </c>
      <c r="C103" s="10">
        <f t="shared" si="56"/>
        <v>1</v>
      </c>
      <c r="D103" s="10">
        <f t="shared" si="56"/>
        <v>1</v>
      </c>
      <c r="E103" s="10">
        <f t="shared" si="56"/>
        <v>1</v>
      </c>
      <c r="F103" s="10">
        <f t="shared" si="56"/>
        <v>1</v>
      </c>
      <c r="G103" s="10">
        <f t="shared" si="56"/>
        <v>1</v>
      </c>
      <c r="H103" s="10">
        <f t="shared" si="56"/>
        <v>1</v>
      </c>
      <c r="I103" s="10">
        <f t="shared" si="56"/>
        <v>1</v>
      </c>
      <c r="J103" s="10">
        <f t="shared" si="56"/>
        <v>1</v>
      </c>
      <c r="K103" s="10">
        <f t="shared" si="56"/>
        <v>1</v>
      </c>
      <c r="L103" s="10">
        <f t="shared" si="56"/>
        <v>1</v>
      </c>
      <c r="M103" s="10">
        <f t="shared" si="56"/>
        <v>1</v>
      </c>
      <c r="N103" s="10">
        <f t="shared" si="56"/>
        <v>1</v>
      </c>
      <c r="O103" s="10">
        <f t="shared" si="56"/>
        <v>1</v>
      </c>
      <c r="P103" s="10">
        <f t="shared" si="56"/>
        <v>1</v>
      </c>
      <c r="Q103" s="10">
        <f t="shared" si="56"/>
        <v>1</v>
      </c>
      <c r="R103" s="10">
        <f t="shared" si="56"/>
        <v>1</v>
      </c>
      <c r="S103" s="10">
        <f t="shared" si="56"/>
        <v>1</v>
      </c>
      <c r="T103" s="10">
        <f t="shared" si="56"/>
        <v>1</v>
      </c>
      <c r="U103" s="10">
        <f t="shared" si="56"/>
        <v>1</v>
      </c>
      <c r="V103" s="10">
        <f t="shared" si="56"/>
        <v>1</v>
      </c>
      <c r="W103" s="10">
        <f t="shared" si="56"/>
        <v>1</v>
      </c>
      <c r="X103" s="10">
        <f t="shared" si="56"/>
        <v>1</v>
      </c>
      <c r="Y103" s="10">
        <f t="shared" si="56"/>
        <v>1</v>
      </c>
      <c r="Z103" s="10">
        <f t="shared" si="56"/>
        <v>1</v>
      </c>
      <c r="AA103" s="10">
        <f t="shared" si="56"/>
        <v>1</v>
      </c>
      <c r="AB103" s="10">
        <f t="shared" si="56"/>
        <v>1</v>
      </c>
      <c r="AC103" s="10">
        <f t="shared" si="56"/>
        <v>1</v>
      </c>
      <c r="AD103" s="10">
        <f t="shared" si="56"/>
        <v>1</v>
      </c>
      <c r="AE103" s="10">
        <f t="shared" si="56"/>
        <v>1</v>
      </c>
      <c r="AF103" s="10">
        <f t="shared" si="56"/>
        <v>1</v>
      </c>
      <c r="AG103" s="10">
        <f t="shared" si="56"/>
        <v>1</v>
      </c>
      <c r="AH103" s="10">
        <f t="shared" ref="AH103:BI103" si="57">AH13/AH13</f>
        <v>1</v>
      </c>
      <c r="AI103" s="10">
        <f t="shared" si="57"/>
        <v>1</v>
      </c>
      <c r="AJ103" s="10">
        <f t="shared" si="57"/>
        <v>1</v>
      </c>
      <c r="AK103" s="10">
        <f t="shared" si="57"/>
        <v>1</v>
      </c>
      <c r="AL103" s="10">
        <f t="shared" si="57"/>
        <v>1</v>
      </c>
      <c r="AM103" s="10">
        <f t="shared" si="57"/>
        <v>1</v>
      </c>
      <c r="AN103" s="10">
        <f t="shared" si="57"/>
        <v>1</v>
      </c>
      <c r="AO103" s="10">
        <f t="shared" si="57"/>
        <v>1</v>
      </c>
      <c r="AP103" s="10">
        <f t="shared" si="57"/>
        <v>1</v>
      </c>
      <c r="AQ103" s="10">
        <f t="shared" si="57"/>
        <v>1</v>
      </c>
      <c r="AR103" s="10">
        <f t="shared" si="57"/>
        <v>1</v>
      </c>
      <c r="AS103" s="10">
        <f t="shared" si="57"/>
        <v>1</v>
      </c>
      <c r="AT103" s="10">
        <f t="shared" si="57"/>
        <v>1</v>
      </c>
      <c r="AU103" s="10">
        <f t="shared" si="57"/>
        <v>1</v>
      </c>
      <c r="AV103" s="10">
        <f t="shared" si="57"/>
        <v>1</v>
      </c>
      <c r="AW103" s="10">
        <f t="shared" si="57"/>
        <v>1</v>
      </c>
      <c r="AX103" s="10">
        <f t="shared" si="57"/>
        <v>1</v>
      </c>
      <c r="AY103" s="10">
        <f t="shared" si="57"/>
        <v>1</v>
      </c>
      <c r="AZ103" s="10">
        <f t="shared" si="57"/>
        <v>1</v>
      </c>
      <c r="BA103" s="10">
        <f t="shared" si="57"/>
        <v>1</v>
      </c>
      <c r="BB103" s="10">
        <f t="shared" si="57"/>
        <v>1</v>
      </c>
      <c r="BC103" s="10">
        <f t="shared" si="57"/>
        <v>1</v>
      </c>
      <c r="BD103" s="10">
        <f t="shared" si="57"/>
        <v>1</v>
      </c>
      <c r="BE103" s="10">
        <f t="shared" si="57"/>
        <v>1</v>
      </c>
      <c r="BF103" s="10">
        <f t="shared" si="57"/>
        <v>1</v>
      </c>
      <c r="BG103" s="10">
        <f t="shared" si="57"/>
        <v>1</v>
      </c>
      <c r="BH103" s="10">
        <f t="shared" si="57"/>
        <v>1</v>
      </c>
      <c r="BI103" s="10">
        <f t="shared" si="57"/>
        <v>1</v>
      </c>
      <c r="BJ103" s="1"/>
      <c r="BK103" s="1"/>
      <c r="BO103" s="1"/>
    </row>
    <row r="104" spans="1:67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1" t="s">
        <v>92</v>
      </c>
      <c r="B105">
        <v>1962</v>
      </c>
      <c r="C105">
        <v>1963</v>
      </c>
      <c r="D105">
        <v>1964</v>
      </c>
      <c r="E105">
        <v>1965</v>
      </c>
      <c r="F105">
        <v>1966</v>
      </c>
      <c r="G105">
        <v>1967</v>
      </c>
      <c r="H105">
        <v>1968</v>
      </c>
      <c r="I105">
        <v>1969</v>
      </c>
      <c r="J105">
        <v>1970</v>
      </c>
      <c r="K105">
        <v>1971</v>
      </c>
      <c r="L105">
        <v>1972</v>
      </c>
      <c r="M105">
        <v>1973</v>
      </c>
      <c r="N105">
        <v>1974</v>
      </c>
      <c r="O105">
        <v>1975</v>
      </c>
      <c r="P105">
        <v>1976</v>
      </c>
      <c r="Q105">
        <v>1977</v>
      </c>
      <c r="R105">
        <v>1978</v>
      </c>
      <c r="S105">
        <v>1979</v>
      </c>
      <c r="T105">
        <v>1980</v>
      </c>
      <c r="U105">
        <v>1981</v>
      </c>
      <c r="V105">
        <v>1982</v>
      </c>
      <c r="W105">
        <v>1983</v>
      </c>
      <c r="X105">
        <v>1984</v>
      </c>
      <c r="Y105">
        <v>1985</v>
      </c>
      <c r="Z105">
        <v>1986</v>
      </c>
      <c r="AA105">
        <v>1987</v>
      </c>
      <c r="AB105">
        <v>1988</v>
      </c>
      <c r="AC105">
        <v>1989</v>
      </c>
      <c r="AD105">
        <v>1990</v>
      </c>
      <c r="AE105">
        <v>1991</v>
      </c>
      <c r="AF105">
        <v>1992</v>
      </c>
      <c r="AG105">
        <v>1993</v>
      </c>
      <c r="AH105">
        <v>1994</v>
      </c>
      <c r="AI105">
        <v>1995</v>
      </c>
      <c r="AJ105">
        <v>1996</v>
      </c>
      <c r="AK105">
        <v>1997</v>
      </c>
      <c r="AL105">
        <v>1998</v>
      </c>
      <c r="AM105">
        <v>1999</v>
      </c>
      <c r="AN105">
        <v>2000</v>
      </c>
      <c r="AO105">
        <v>2001</v>
      </c>
      <c r="AP105">
        <v>2002</v>
      </c>
      <c r="AQ105">
        <v>2003</v>
      </c>
      <c r="AR105">
        <v>2004</v>
      </c>
      <c r="AS105">
        <v>2005</v>
      </c>
      <c r="AT105">
        <v>2006</v>
      </c>
      <c r="AU105">
        <v>2007</v>
      </c>
      <c r="AV105">
        <v>2008</v>
      </c>
      <c r="AW105">
        <v>2009</v>
      </c>
      <c r="AX105">
        <v>2010</v>
      </c>
      <c r="AY105">
        <v>2011</v>
      </c>
      <c r="AZ105">
        <v>2012</v>
      </c>
      <c r="BA105">
        <v>2013</v>
      </c>
      <c r="BB105">
        <v>2014</v>
      </c>
      <c r="BC105">
        <v>2015</v>
      </c>
      <c r="BD105">
        <v>2016</v>
      </c>
      <c r="BE105">
        <v>2017</v>
      </c>
      <c r="BF105">
        <v>2018</v>
      </c>
      <c r="BG105">
        <v>2019</v>
      </c>
      <c r="BH105">
        <v>2020</v>
      </c>
      <c r="BI105">
        <v>2021</v>
      </c>
    </row>
    <row r="106" spans="1:67" x14ac:dyDescent="0.35">
      <c r="A106" s="1" t="s">
        <v>96</v>
      </c>
      <c r="B106" s="10">
        <f>B16/B6</f>
        <v>0.46621687689449498</v>
      </c>
      <c r="C106" s="10">
        <f t="shared" ref="C106:BI106" si="58">C16/C6</f>
        <v>0.46799524877920023</v>
      </c>
      <c r="D106" s="10">
        <f t="shared" si="58"/>
        <v>0.46701112877583467</v>
      </c>
      <c r="E106" s="10">
        <f t="shared" si="58"/>
        <v>0.46889758467143433</v>
      </c>
      <c r="F106" s="10">
        <f t="shared" si="58"/>
        <v>0.47301544840500231</v>
      </c>
      <c r="G106" s="10">
        <f t="shared" si="58"/>
        <v>0.47741935483870968</v>
      </c>
      <c r="H106" s="10">
        <f t="shared" si="58"/>
        <v>0.47191319873643728</v>
      </c>
      <c r="I106" s="10">
        <f t="shared" si="58"/>
        <v>0.47719044170890657</v>
      </c>
      <c r="J106" s="10">
        <f t="shared" si="58"/>
        <v>0.48004396510269975</v>
      </c>
      <c r="K106" s="10">
        <f t="shared" si="58"/>
        <v>0.47745560488346284</v>
      </c>
      <c r="L106" s="10">
        <f t="shared" si="58"/>
        <v>0.48380466368984337</v>
      </c>
      <c r="M106" s="10">
        <f t="shared" si="58"/>
        <v>0.48334945419372666</v>
      </c>
      <c r="N106" s="10">
        <f t="shared" si="58"/>
        <v>0.48210306406685238</v>
      </c>
      <c r="O106" s="10">
        <f t="shared" si="58"/>
        <v>0.4815881939564301</v>
      </c>
      <c r="P106" s="10">
        <f t="shared" si="58"/>
        <v>0.48118639528655599</v>
      </c>
      <c r="Q106" s="10">
        <f t="shared" si="58"/>
        <v>0.48156682027649772</v>
      </c>
      <c r="R106" s="10">
        <f t="shared" si="58"/>
        <v>0.48332758422444522</v>
      </c>
      <c r="S106" s="10">
        <f t="shared" si="58"/>
        <v>0.47993835968266652</v>
      </c>
      <c r="T106" s="10">
        <f t="shared" si="58"/>
        <v>0.48085846867749421</v>
      </c>
      <c r="U106" s="10">
        <f t="shared" si="58"/>
        <v>0.48173954829408938</v>
      </c>
      <c r="V106" s="10">
        <f t="shared" si="58"/>
        <v>0.47684297067689779</v>
      </c>
      <c r="W106" s="10">
        <f t="shared" si="58"/>
        <v>0.47436464088397789</v>
      </c>
      <c r="X106" s="10">
        <f t="shared" si="58"/>
        <v>0.47470320647952957</v>
      </c>
      <c r="Y106" s="10">
        <f t="shared" si="58"/>
        <v>0.47317728749020049</v>
      </c>
      <c r="Z106" s="10">
        <f t="shared" si="58"/>
        <v>0.46896908401333182</v>
      </c>
      <c r="AA106" s="10">
        <f t="shared" si="58"/>
        <v>0.46768082998193156</v>
      </c>
      <c r="AB106" s="10">
        <f t="shared" si="58"/>
        <v>0.46395552601365642</v>
      </c>
      <c r="AC106" s="10">
        <f t="shared" si="58"/>
        <v>0.46295450094653701</v>
      </c>
      <c r="AD106" s="10">
        <f t="shared" si="58"/>
        <v>0.46253531507185852</v>
      </c>
      <c r="AE106" s="10">
        <f t="shared" si="58"/>
        <v>0.46562658548959918</v>
      </c>
      <c r="AF106" s="10">
        <f t="shared" si="58"/>
        <v>0.46446499339498021</v>
      </c>
      <c r="AG106" s="10">
        <f t="shared" si="58"/>
        <v>0.46321194513884195</v>
      </c>
      <c r="AH106" s="10">
        <f t="shared" si="58"/>
        <v>0.46156063116939261</v>
      </c>
      <c r="AI106" s="10">
        <f t="shared" si="58"/>
        <v>0.45855248536928661</v>
      </c>
      <c r="AJ106" s="10">
        <f t="shared" si="58"/>
        <v>0.46006418256373688</v>
      </c>
      <c r="AK106" s="10">
        <f t="shared" si="58"/>
        <v>0.46011446968341979</v>
      </c>
      <c r="AL106" s="10">
        <f t="shared" si="58"/>
        <v>0.46172248803827753</v>
      </c>
      <c r="AM106" s="10">
        <f t="shared" si="58"/>
        <v>0.45764158998197513</v>
      </c>
      <c r="AN106" s="10">
        <f t="shared" si="58"/>
        <v>0.45934650455927051</v>
      </c>
      <c r="AO106" s="10">
        <f t="shared" si="58"/>
        <v>0.45752048943783907</v>
      </c>
      <c r="AP106" s="10">
        <f t="shared" si="58"/>
        <v>0.45469102123117067</v>
      </c>
      <c r="AQ106" s="10">
        <f t="shared" si="58"/>
        <v>0.45339700193423599</v>
      </c>
      <c r="AR106" s="10">
        <f t="shared" si="58"/>
        <v>0.45701016693862184</v>
      </c>
      <c r="AS106" s="10">
        <f t="shared" si="58"/>
        <v>0.45587952579301505</v>
      </c>
      <c r="AT106" s="10">
        <f t="shared" si="58"/>
        <v>0.45902406417112301</v>
      </c>
      <c r="AU106" s="10">
        <f t="shared" si="58"/>
        <v>0.45591324974584885</v>
      </c>
      <c r="AV106" s="10">
        <f t="shared" si="58"/>
        <v>0.45446265938069219</v>
      </c>
      <c r="AW106" s="10">
        <f t="shared" si="58"/>
        <v>0.45041551246537398</v>
      </c>
      <c r="AX106" s="10">
        <f t="shared" si="58"/>
        <v>0.4469478279236781</v>
      </c>
      <c r="AY106" s="10">
        <f t="shared" si="58"/>
        <v>0.44622409044789102</v>
      </c>
      <c r="AZ106" s="10">
        <f t="shared" si="58"/>
        <v>0.44526817459717072</v>
      </c>
      <c r="BA106" s="10">
        <f t="shared" si="58"/>
        <v>0.44813213954924358</v>
      </c>
      <c r="BB106" s="10">
        <f t="shared" si="58"/>
        <v>0.44440927435309013</v>
      </c>
      <c r="BC106" s="10">
        <f t="shared" si="58"/>
        <v>0.44577543523398816</v>
      </c>
      <c r="BD106" s="10">
        <f t="shared" si="58"/>
        <v>0.44515395381385586</v>
      </c>
      <c r="BE106" s="10">
        <f t="shared" si="58"/>
        <v>0.44181390895639305</v>
      </c>
      <c r="BF106" s="10">
        <f t="shared" si="58"/>
        <v>0.43964562569213733</v>
      </c>
      <c r="BG106" s="10">
        <f t="shared" si="58"/>
        <v>0.44221936432114645</v>
      </c>
      <c r="BH106" s="10">
        <f t="shared" si="58"/>
        <v>0.44253322908522286</v>
      </c>
      <c r="BI106" s="10">
        <f t="shared" si="58"/>
        <v>0.44568918176825922</v>
      </c>
      <c r="BJ106" s="1"/>
      <c r="BK106" s="1"/>
      <c r="BL106" s="1"/>
      <c r="BM106" s="1"/>
    </row>
    <row r="107" spans="1:67" x14ac:dyDescent="0.35">
      <c r="A107" s="1" t="s">
        <v>94</v>
      </c>
      <c r="B107" s="10">
        <f t="shared" ref="B107:BI111" si="59">B17/B7</f>
        <v>1</v>
      </c>
      <c r="C107" s="10">
        <f t="shared" si="59"/>
        <v>1</v>
      </c>
      <c r="D107" s="10">
        <f t="shared" si="59"/>
        <v>1</v>
      </c>
      <c r="E107" s="10">
        <f t="shared" si="59"/>
        <v>1</v>
      </c>
      <c r="F107" s="10">
        <f t="shared" si="59"/>
        <v>1</v>
      </c>
      <c r="G107" s="10">
        <f t="shared" si="59"/>
        <v>1</v>
      </c>
      <c r="H107" s="10">
        <f t="shared" si="59"/>
        <v>1</v>
      </c>
      <c r="I107" s="10">
        <f t="shared" si="59"/>
        <v>1</v>
      </c>
      <c r="J107" s="10">
        <f t="shared" si="59"/>
        <v>1</v>
      </c>
      <c r="K107" s="10">
        <f t="shared" si="59"/>
        <v>1</v>
      </c>
      <c r="L107" s="10">
        <f t="shared" si="59"/>
        <v>1</v>
      </c>
      <c r="M107" s="10">
        <f t="shared" si="59"/>
        <v>1</v>
      </c>
      <c r="N107" s="10">
        <f t="shared" si="59"/>
        <v>1</v>
      </c>
      <c r="O107" s="10">
        <f t="shared" si="59"/>
        <v>1</v>
      </c>
      <c r="P107" s="10">
        <f t="shared" si="59"/>
        <v>1</v>
      </c>
      <c r="Q107" s="10">
        <f t="shared" si="59"/>
        <v>1</v>
      </c>
      <c r="R107" s="10">
        <f t="shared" si="59"/>
        <v>1</v>
      </c>
      <c r="S107" s="10">
        <f t="shared" si="59"/>
        <v>1</v>
      </c>
      <c r="T107" s="10">
        <f t="shared" si="59"/>
        <v>1</v>
      </c>
      <c r="U107" s="10">
        <f t="shared" si="59"/>
        <v>1</v>
      </c>
      <c r="V107" s="10">
        <f t="shared" si="59"/>
        <v>1</v>
      </c>
      <c r="W107" s="10">
        <f t="shared" si="59"/>
        <v>1</v>
      </c>
      <c r="X107" s="10">
        <f t="shared" si="59"/>
        <v>1</v>
      </c>
      <c r="Y107" s="10">
        <f t="shared" si="59"/>
        <v>1</v>
      </c>
      <c r="Z107" s="10">
        <f t="shared" si="59"/>
        <v>1</v>
      </c>
      <c r="AA107" s="10">
        <f t="shared" si="59"/>
        <v>1</v>
      </c>
      <c r="AB107" s="10">
        <f t="shared" si="59"/>
        <v>0.93031358885017423</v>
      </c>
      <c r="AC107" s="10">
        <f t="shared" si="59"/>
        <v>0.96043165467625902</v>
      </c>
      <c r="AD107" s="10">
        <f t="shared" si="59"/>
        <v>0.95155709342560557</v>
      </c>
      <c r="AE107" s="10">
        <f t="shared" si="59"/>
        <v>0.95729537366548045</v>
      </c>
      <c r="AF107" s="10">
        <f t="shared" si="59"/>
        <v>0.9575289575289575</v>
      </c>
      <c r="AG107" s="10">
        <f t="shared" si="59"/>
        <v>0.94285714285714284</v>
      </c>
      <c r="AH107" s="10">
        <f t="shared" si="59"/>
        <v>0.93133047210300424</v>
      </c>
      <c r="AI107" s="10">
        <f t="shared" si="59"/>
        <v>0.93775933609958506</v>
      </c>
      <c r="AJ107" s="10">
        <f t="shared" si="59"/>
        <v>0.93650793650793651</v>
      </c>
      <c r="AK107" s="10">
        <f t="shared" si="59"/>
        <v>0.92432432432432432</v>
      </c>
      <c r="AL107" s="10">
        <f t="shared" si="59"/>
        <v>0.91612903225806452</v>
      </c>
      <c r="AM107" s="10">
        <f t="shared" si="59"/>
        <v>0.88970588235294112</v>
      </c>
      <c r="AN107" s="10">
        <f t="shared" si="59"/>
        <v>0.9178082191780822</v>
      </c>
      <c r="AO107" s="10">
        <f t="shared" si="59"/>
        <v>0.94713656387665202</v>
      </c>
      <c r="AP107" s="10">
        <f t="shared" si="59"/>
        <v>0.94392523364485981</v>
      </c>
      <c r="AQ107" s="10">
        <f t="shared" si="59"/>
        <v>0.90186915887850472</v>
      </c>
      <c r="AR107" s="10">
        <f t="shared" si="59"/>
        <v>0.92792792792792789</v>
      </c>
      <c r="AS107" s="10">
        <f t="shared" si="59"/>
        <v>0.89823008849557517</v>
      </c>
      <c r="AT107" s="10">
        <f t="shared" si="59"/>
        <v>0.92887029288702927</v>
      </c>
      <c r="AU107" s="10">
        <f t="shared" si="59"/>
        <v>0.95979899497487442</v>
      </c>
      <c r="AV107" s="10">
        <f t="shared" si="59"/>
        <v>0.96103896103896103</v>
      </c>
      <c r="AW107" s="10">
        <f t="shared" si="59"/>
        <v>0.94491525423728817</v>
      </c>
      <c r="AX107" s="10">
        <f t="shared" si="59"/>
        <v>0.90871369294605808</v>
      </c>
      <c r="AY107" s="10">
        <f t="shared" si="59"/>
        <v>0.95454545454545459</v>
      </c>
      <c r="AZ107" s="10">
        <f t="shared" si="59"/>
        <v>0.93360995850622408</v>
      </c>
      <c r="BA107" s="10">
        <f t="shared" si="59"/>
        <v>0.96120689655172409</v>
      </c>
      <c r="BB107" s="10">
        <f t="shared" si="59"/>
        <v>0.94736842105263153</v>
      </c>
      <c r="BC107" s="10">
        <f t="shared" si="59"/>
        <v>0.94915254237288138</v>
      </c>
      <c r="BD107" s="10">
        <f t="shared" si="59"/>
        <v>0.90990990990990994</v>
      </c>
      <c r="BE107" s="10">
        <f t="shared" si="59"/>
        <v>0.92237442922374424</v>
      </c>
      <c r="BF107" s="10">
        <f t="shared" si="59"/>
        <v>0.89958158995815896</v>
      </c>
      <c r="BG107" s="10">
        <f t="shared" si="59"/>
        <v>0.92241379310344829</v>
      </c>
      <c r="BH107" s="10">
        <f t="shared" si="59"/>
        <v>0.92777777777777781</v>
      </c>
      <c r="BI107" s="10">
        <f t="shared" si="59"/>
        <v>0.93396226415094341</v>
      </c>
      <c r="BJ107" s="1"/>
      <c r="BK107" s="1"/>
      <c r="BL107" s="1"/>
      <c r="BM107" s="1"/>
    </row>
    <row r="108" spans="1:67" x14ac:dyDescent="0.35">
      <c r="A108" s="1" t="s">
        <v>95</v>
      </c>
      <c r="B108" s="10">
        <f t="shared" si="59"/>
        <v>1.7976373908577297E-2</v>
      </c>
      <c r="C108" s="10">
        <f t="shared" si="59"/>
        <v>1.6450822541127057E-2</v>
      </c>
      <c r="D108" s="10">
        <f t="shared" si="59"/>
        <v>2.0155586987270154E-2</v>
      </c>
      <c r="E108" s="10">
        <f t="shared" si="59"/>
        <v>2.1641791044776121E-2</v>
      </c>
      <c r="F108" s="10">
        <f t="shared" si="59"/>
        <v>1.9842755522276302E-2</v>
      </c>
      <c r="G108" s="10">
        <f t="shared" si="59"/>
        <v>2.4092711192436719E-2</v>
      </c>
      <c r="H108" s="10">
        <f t="shared" si="59"/>
        <v>2.1272243812640621E-2</v>
      </c>
      <c r="I108" s="10">
        <f t="shared" si="59"/>
        <v>2.4351613541872895E-2</v>
      </c>
      <c r="J108" s="10">
        <f t="shared" si="59"/>
        <v>2.7972027972027972E-2</v>
      </c>
      <c r="K108" s="10">
        <f t="shared" si="59"/>
        <v>3.4387014096539943E-2</v>
      </c>
      <c r="L108" s="10">
        <f t="shared" si="59"/>
        <v>3.2411604714415232E-2</v>
      </c>
      <c r="M108" s="10">
        <f t="shared" si="59"/>
        <v>4.3817389309474652E-2</v>
      </c>
      <c r="N108" s="10">
        <f t="shared" si="59"/>
        <v>3.9520958083832339E-2</v>
      </c>
      <c r="O108" s="10">
        <f t="shared" si="59"/>
        <v>4.5204795204795208E-2</v>
      </c>
      <c r="P108" s="10">
        <f t="shared" si="59"/>
        <v>4.4063647490820076E-2</v>
      </c>
      <c r="Q108" s="10">
        <f t="shared" si="59"/>
        <v>5.0662182047508934E-2</v>
      </c>
      <c r="R108" s="10">
        <f t="shared" si="59"/>
        <v>5.1378741456516615E-2</v>
      </c>
      <c r="S108" s="10">
        <f t="shared" si="59"/>
        <v>5.3929866989117288E-2</v>
      </c>
      <c r="T108" s="10">
        <f t="shared" si="59"/>
        <v>5.738758029978587E-2</v>
      </c>
      <c r="U108" s="10">
        <f t="shared" si="59"/>
        <v>5.8836689038031319E-2</v>
      </c>
      <c r="V108" s="10">
        <f t="shared" si="59"/>
        <v>6.074646074646075E-2</v>
      </c>
      <c r="W108" s="10">
        <f t="shared" si="59"/>
        <v>6.4785788923719959E-2</v>
      </c>
      <c r="X108" s="10">
        <f t="shared" si="59"/>
        <v>7.2654155495978548E-2</v>
      </c>
      <c r="Y108" s="10">
        <f t="shared" si="59"/>
        <v>6.960023008340524E-2</v>
      </c>
      <c r="Z108" s="10">
        <f t="shared" si="59"/>
        <v>7.0640834575260811E-2</v>
      </c>
      <c r="AA108" s="10">
        <f t="shared" si="59"/>
        <v>7.7375425564840603E-2</v>
      </c>
      <c r="AB108" s="10">
        <f t="shared" si="59"/>
        <v>7.9829172141918522E-2</v>
      </c>
      <c r="AC108" s="10">
        <f t="shared" si="59"/>
        <v>7.8947368421052627E-2</v>
      </c>
      <c r="AD108" s="10">
        <f t="shared" si="59"/>
        <v>8.1339712918660281E-2</v>
      </c>
      <c r="AE108" s="10">
        <f t="shared" si="59"/>
        <v>9.7067039106145253E-2</v>
      </c>
      <c r="AF108" s="10">
        <f t="shared" si="59"/>
        <v>0.10044809559372667</v>
      </c>
      <c r="AG108" s="10">
        <f t="shared" si="59"/>
        <v>9.9808061420345484E-2</v>
      </c>
      <c r="AH108" s="10">
        <f t="shared" si="59"/>
        <v>0.11227922624053827</v>
      </c>
      <c r="AI108" s="10">
        <f t="shared" si="59"/>
        <v>0.10624734381640459</v>
      </c>
      <c r="AJ108" s="10">
        <f t="shared" si="59"/>
        <v>9.355509355509356E-2</v>
      </c>
      <c r="AK108" s="10">
        <f t="shared" si="59"/>
        <v>0.11532467532467533</v>
      </c>
      <c r="AL108" s="10">
        <f t="shared" si="59"/>
        <v>9.4111172261970286E-2</v>
      </c>
      <c r="AM108" s="10">
        <f t="shared" si="59"/>
        <v>0.10264550264550265</v>
      </c>
      <c r="AN108" s="10">
        <f t="shared" si="59"/>
        <v>8.873162765378334E-2</v>
      </c>
      <c r="AO108" s="10">
        <f t="shared" si="59"/>
        <v>0.10326624876278456</v>
      </c>
      <c r="AP108" s="10">
        <f t="shared" si="59"/>
        <v>9.5930232558139539E-2</v>
      </c>
      <c r="AQ108" s="10">
        <f t="shared" si="59"/>
        <v>0.10754778101716878</v>
      </c>
      <c r="AR108" s="10">
        <f t="shared" si="59"/>
        <v>0.10584776216922574</v>
      </c>
      <c r="AS108" s="10">
        <f t="shared" si="59"/>
        <v>0.11125740618828177</v>
      </c>
      <c r="AT108" s="10">
        <f t="shared" si="59"/>
        <v>0.10037944118661607</v>
      </c>
      <c r="AU108" s="10">
        <f t="shared" si="59"/>
        <v>9.2152627789776814E-2</v>
      </c>
      <c r="AV108" s="10">
        <f t="shared" si="59"/>
        <v>0.10776186887716654</v>
      </c>
      <c r="AW108" s="10">
        <f t="shared" si="59"/>
        <v>0.11151603498542274</v>
      </c>
      <c r="AX108" s="10">
        <f t="shared" si="59"/>
        <v>0.11025073746312684</v>
      </c>
      <c r="AY108" s="10">
        <f t="shared" si="59"/>
        <v>0.11571164510166358</v>
      </c>
      <c r="AZ108" s="10">
        <f t="shared" si="59"/>
        <v>0.12700186219739293</v>
      </c>
      <c r="BA108" s="10">
        <f t="shared" si="59"/>
        <v>0.11098441657164576</v>
      </c>
      <c r="BB108" s="10">
        <f t="shared" si="59"/>
        <v>0.13041839427063701</v>
      </c>
      <c r="BC108" s="10">
        <f t="shared" si="59"/>
        <v>0.1309390198279087</v>
      </c>
      <c r="BD108" s="10">
        <f t="shared" si="59"/>
        <v>0.12678421494542402</v>
      </c>
      <c r="BE108" s="10">
        <f t="shared" si="59"/>
        <v>0.12148280482358195</v>
      </c>
      <c r="BF108" s="10">
        <f t="shared" si="59"/>
        <v>0.11890385508592662</v>
      </c>
      <c r="BG108" s="10">
        <f t="shared" si="59"/>
        <v>0.11288759689922481</v>
      </c>
      <c r="BH108" s="10">
        <f t="shared" si="59"/>
        <v>0.11942098914354644</v>
      </c>
      <c r="BI108" s="10">
        <f t="shared" si="59"/>
        <v>0.1295662100456621</v>
      </c>
      <c r="BJ108" s="1"/>
      <c r="BK108" s="1"/>
      <c r="BL108" s="1"/>
      <c r="BM108" s="1"/>
    </row>
    <row r="109" spans="1:67" s="9" customFormat="1" x14ac:dyDescent="0.35">
      <c r="A109" s="9" t="s">
        <v>80</v>
      </c>
      <c r="B109" s="19">
        <f t="shared" si="59"/>
        <v>0.73336594911937381</v>
      </c>
      <c r="C109" s="19">
        <f t="shared" si="59"/>
        <v>0.7349109856708641</v>
      </c>
      <c r="D109" s="19">
        <f t="shared" si="59"/>
        <v>0.72621911218018809</v>
      </c>
      <c r="E109" s="19">
        <f t="shared" si="59"/>
        <v>0.71440991088893724</v>
      </c>
      <c r="F109" s="19">
        <f t="shared" si="59"/>
        <v>0.71664344657592971</v>
      </c>
      <c r="G109" s="19">
        <f t="shared" si="59"/>
        <v>0.70560672160284377</v>
      </c>
      <c r="H109" s="19">
        <f t="shared" si="59"/>
        <v>0.69269015127472755</v>
      </c>
      <c r="I109" s="19">
        <f t="shared" si="59"/>
        <v>0.69555555555555559</v>
      </c>
      <c r="J109" s="19">
        <f t="shared" si="59"/>
        <v>0.689439700062487</v>
      </c>
      <c r="K109" s="19">
        <f t="shared" si="59"/>
        <v>0.68294736842105264</v>
      </c>
      <c r="L109" s="19">
        <f t="shared" si="59"/>
        <v>0.68051727793088823</v>
      </c>
      <c r="M109" s="19">
        <f t="shared" si="59"/>
        <v>0.66501366258475858</v>
      </c>
      <c r="N109" s="19">
        <f t="shared" si="59"/>
        <v>0.6555086449537596</v>
      </c>
      <c r="O109" s="19">
        <f t="shared" si="59"/>
        <v>0.64459999999999995</v>
      </c>
      <c r="P109" s="19">
        <f t="shared" si="59"/>
        <v>0.6386878466021243</v>
      </c>
      <c r="Q109" s="19">
        <f t="shared" si="59"/>
        <v>0.62481940536841307</v>
      </c>
      <c r="R109" s="19">
        <f t="shared" si="59"/>
        <v>0.61421240864562276</v>
      </c>
      <c r="S109" s="19">
        <f t="shared" si="59"/>
        <v>0.60371894528273129</v>
      </c>
      <c r="T109" s="19">
        <f t="shared" si="59"/>
        <v>0.59579081632653064</v>
      </c>
      <c r="U109" s="19">
        <f t="shared" si="59"/>
        <v>0.58979795460214512</v>
      </c>
      <c r="V109" s="19">
        <f t="shared" si="59"/>
        <v>0.58062451098940182</v>
      </c>
      <c r="W109" s="19">
        <f t="shared" si="59"/>
        <v>0.57498925655350241</v>
      </c>
      <c r="X109" s="19">
        <f t="shared" si="59"/>
        <v>0.5712349290147678</v>
      </c>
      <c r="Y109" s="19">
        <f t="shared" si="59"/>
        <v>0.56278773284226924</v>
      </c>
      <c r="Z109" s="19">
        <f t="shared" si="59"/>
        <v>0.55472329285142896</v>
      </c>
      <c r="AA109" s="19">
        <f t="shared" si="59"/>
        <v>0.54897360703812315</v>
      </c>
      <c r="AB109" s="19">
        <f t="shared" si="59"/>
        <v>0.54229081555454683</v>
      </c>
      <c r="AC109" s="19">
        <f t="shared" si="59"/>
        <v>0.53709874034945149</v>
      </c>
      <c r="AD109" s="19">
        <f t="shared" si="59"/>
        <v>0.53707813576184282</v>
      </c>
      <c r="AE109" s="19">
        <f t="shared" si="59"/>
        <v>0.53830309752039929</v>
      </c>
      <c r="AF109" s="19">
        <f t="shared" si="59"/>
        <v>0.5338851102187987</v>
      </c>
      <c r="AG109" s="19">
        <f t="shared" si="59"/>
        <v>0.53259141494435613</v>
      </c>
      <c r="AH109" s="19">
        <f t="shared" si="59"/>
        <v>0.5255591054313099</v>
      </c>
      <c r="AI109" s="19">
        <f t="shared" si="59"/>
        <v>0.52397982576799629</v>
      </c>
      <c r="AJ109" s="19">
        <f t="shared" si="59"/>
        <v>0.5276221856123009</v>
      </c>
      <c r="AK109" s="19">
        <f t="shared" si="59"/>
        <v>0.52380952380952384</v>
      </c>
      <c r="AL109" s="19">
        <f t="shared" si="59"/>
        <v>0.52888938848920863</v>
      </c>
      <c r="AM109" s="19">
        <f t="shared" si="59"/>
        <v>0.52953611274221957</v>
      </c>
      <c r="AN109" s="19">
        <f t="shared" si="59"/>
        <v>0.53118782913984786</v>
      </c>
      <c r="AO109" s="19">
        <f t="shared" si="59"/>
        <v>0.52594540801819734</v>
      </c>
      <c r="AP109" s="19">
        <f t="shared" si="59"/>
        <v>0.52892561983471076</v>
      </c>
      <c r="AQ109" s="19">
        <f t="shared" si="59"/>
        <v>0.52676885901985959</v>
      </c>
      <c r="AR109" s="19">
        <f t="shared" si="59"/>
        <v>0.53371274998023877</v>
      </c>
      <c r="AS109" s="19">
        <f t="shared" si="59"/>
        <v>0.53261486103233124</v>
      </c>
      <c r="AT109" s="19">
        <f t="shared" si="59"/>
        <v>0.53747250888174591</v>
      </c>
      <c r="AU109" s="19">
        <f t="shared" si="59"/>
        <v>0.53319748683987089</v>
      </c>
      <c r="AV109" s="19">
        <f t="shared" si="59"/>
        <v>0.52498024409517952</v>
      </c>
      <c r="AW109" s="19">
        <f t="shared" si="59"/>
        <v>0.52137870855148338</v>
      </c>
      <c r="AX109" s="19">
        <f t="shared" si="59"/>
        <v>0.51822222222222225</v>
      </c>
      <c r="AY109" s="19">
        <f t="shared" si="59"/>
        <v>0.51816426009381034</v>
      </c>
      <c r="AZ109" s="19">
        <f t="shared" si="59"/>
        <v>0.51685611580685908</v>
      </c>
      <c r="BA109" s="19">
        <f t="shared" si="59"/>
        <v>0.5242247101951848</v>
      </c>
      <c r="BB109" s="19">
        <f t="shared" si="59"/>
        <v>0.51720242374447978</v>
      </c>
      <c r="BC109" s="19">
        <f t="shared" si="59"/>
        <v>0.52096119837719757</v>
      </c>
      <c r="BD109" s="19">
        <f t="shared" si="59"/>
        <v>0.5193701857725419</v>
      </c>
      <c r="BE109" s="19">
        <f t="shared" si="59"/>
        <v>0.50957811980954493</v>
      </c>
      <c r="BF109" s="19">
        <f t="shared" si="59"/>
        <v>0.50840833728090951</v>
      </c>
      <c r="BG109" s="19">
        <f t="shared" si="59"/>
        <v>0.50838183934807912</v>
      </c>
      <c r="BH109" s="19">
        <f t="shared" si="59"/>
        <v>0.50555165144061842</v>
      </c>
      <c r="BI109" s="19">
        <f t="shared" si="59"/>
        <v>0.50875227559165381</v>
      </c>
    </row>
    <row r="110" spans="1:67" x14ac:dyDescent="0.35">
      <c r="A110" s="1" t="s">
        <v>65</v>
      </c>
      <c r="B110" s="10">
        <f t="shared" si="59"/>
        <v>0.62057877813504825</v>
      </c>
      <c r="C110" s="10">
        <f t="shared" si="59"/>
        <v>0.57983193277310929</v>
      </c>
      <c r="D110" s="10">
        <f t="shared" si="59"/>
        <v>0.59390862944162437</v>
      </c>
      <c r="E110" s="10">
        <f t="shared" si="59"/>
        <v>0.52173913043478259</v>
      </c>
      <c r="F110" s="10">
        <f t="shared" si="59"/>
        <v>0.49044585987261147</v>
      </c>
      <c r="G110" s="10">
        <f t="shared" si="59"/>
        <v>0.48587570621468928</v>
      </c>
      <c r="H110" s="10">
        <f t="shared" si="59"/>
        <v>0.45660377358490567</v>
      </c>
      <c r="I110" s="10">
        <f t="shared" si="59"/>
        <v>0.44237918215613381</v>
      </c>
      <c r="J110" s="10">
        <f t="shared" si="59"/>
        <v>0.53550295857988162</v>
      </c>
      <c r="K110" s="10">
        <f t="shared" si="59"/>
        <v>0.53876739562624254</v>
      </c>
      <c r="L110" s="10">
        <f t="shared" si="59"/>
        <v>0.50502512562814073</v>
      </c>
      <c r="M110" s="10">
        <f t="shared" si="59"/>
        <v>0.54933333333333334</v>
      </c>
      <c r="N110" s="10">
        <f t="shared" si="59"/>
        <v>0.51587301587301593</v>
      </c>
      <c r="O110" s="10">
        <f t="shared" si="59"/>
        <v>0.56940874035989719</v>
      </c>
      <c r="P110" s="10">
        <f t="shared" si="59"/>
        <v>0.55454545454545456</v>
      </c>
      <c r="Q110" s="10">
        <f t="shared" si="59"/>
        <v>0.5279583875162549</v>
      </c>
      <c r="R110" s="10">
        <f t="shared" si="59"/>
        <v>0.51495016611295685</v>
      </c>
      <c r="S110" s="10">
        <f t="shared" si="59"/>
        <v>0.50332225913621265</v>
      </c>
      <c r="T110" s="10">
        <f t="shared" si="59"/>
        <v>0.54490291262135926</v>
      </c>
      <c r="U110" s="10">
        <f t="shared" si="59"/>
        <v>0.5609007164790174</v>
      </c>
      <c r="V110" s="10">
        <f t="shared" si="59"/>
        <v>0.58723021582733814</v>
      </c>
      <c r="W110" s="10">
        <f t="shared" si="59"/>
        <v>0.63428991905813092</v>
      </c>
      <c r="X110" s="10">
        <f t="shared" si="59"/>
        <v>0.55310199789695058</v>
      </c>
      <c r="Y110" s="10">
        <f t="shared" si="59"/>
        <v>0.53254437869822491</v>
      </c>
      <c r="Z110" s="10">
        <f t="shared" si="59"/>
        <v>0.53293413173652693</v>
      </c>
      <c r="AA110" s="10">
        <f t="shared" si="59"/>
        <v>0.54336043360433606</v>
      </c>
      <c r="AB110" s="10">
        <f t="shared" si="59"/>
        <v>0.54044750430292599</v>
      </c>
      <c r="AC110" s="10">
        <f t="shared" si="59"/>
        <v>0.56479690522243708</v>
      </c>
      <c r="AD110" s="10">
        <f t="shared" si="59"/>
        <v>0.49397590361445781</v>
      </c>
      <c r="AE110" s="10">
        <f t="shared" si="59"/>
        <v>0.56490727532097007</v>
      </c>
      <c r="AF110" s="10">
        <f t="shared" si="59"/>
        <v>0.56911581569115821</v>
      </c>
      <c r="AG110" s="10">
        <f t="shared" si="59"/>
        <v>0.55524079320113318</v>
      </c>
      <c r="AH110" s="10">
        <f t="shared" si="59"/>
        <v>0.54145516074450084</v>
      </c>
      <c r="AI110" s="10">
        <f t="shared" si="59"/>
        <v>0.48245614035087719</v>
      </c>
      <c r="AJ110" s="10">
        <f t="shared" si="59"/>
        <v>0.57291666666666663</v>
      </c>
      <c r="AK110" s="10">
        <f t="shared" si="59"/>
        <v>0.53086419753086422</v>
      </c>
      <c r="AL110" s="10">
        <f t="shared" si="59"/>
        <v>0.50159744408945683</v>
      </c>
      <c r="AM110" s="10">
        <f t="shared" si="59"/>
        <v>0.47440273037542663</v>
      </c>
      <c r="AN110" s="10">
        <f t="shared" si="59"/>
        <v>0.48605577689243029</v>
      </c>
      <c r="AO110" s="10">
        <f t="shared" si="59"/>
        <v>0.51483050847457623</v>
      </c>
      <c r="AP110" s="10">
        <f t="shared" si="59"/>
        <v>0.54409317803660562</v>
      </c>
      <c r="AQ110" s="10">
        <f t="shared" si="59"/>
        <v>0.53365384615384615</v>
      </c>
      <c r="AR110" s="10">
        <f t="shared" si="59"/>
        <v>0.52906976744186052</v>
      </c>
      <c r="AS110" s="10">
        <f t="shared" si="59"/>
        <v>0.57849462365591398</v>
      </c>
      <c r="AT110" s="10">
        <f t="shared" si="59"/>
        <v>0.51030927835051543</v>
      </c>
      <c r="AU110" s="10">
        <f t="shared" si="59"/>
        <v>0.52185792349726778</v>
      </c>
      <c r="AV110" s="10">
        <f t="shared" si="59"/>
        <v>0.5407925407925408</v>
      </c>
      <c r="AW110" s="10">
        <f t="shared" si="59"/>
        <v>0.59952038369304561</v>
      </c>
      <c r="AX110" s="10">
        <f t="shared" si="59"/>
        <v>0.58852867830423938</v>
      </c>
      <c r="AY110" s="10">
        <f t="shared" si="59"/>
        <v>0.53918918918918923</v>
      </c>
      <c r="AZ110" s="10">
        <f t="shared" si="59"/>
        <v>0.53625632377740307</v>
      </c>
      <c r="BA110" s="10">
        <f t="shared" si="59"/>
        <v>0.52840909090909094</v>
      </c>
      <c r="BB110" s="10">
        <f t="shared" si="59"/>
        <v>0.49206349206349204</v>
      </c>
      <c r="BC110" s="10">
        <f t="shared" si="59"/>
        <v>0.52753623188405796</v>
      </c>
      <c r="BD110" s="10">
        <f t="shared" si="59"/>
        <v>0.52515723270440251</v>
      </c>
      <c r="BE110" s="10">
        <f t="shared" si="59"/>
        <v>0.55319148936170215</v>
      </c>
      <c r="BF110" s="10">
        <f t="shared" si="59"/>
        <v>0.49065420560747663</v>
      </c>
      <c r="BG110" s="10">
        <f t="shared" si="59"/>
        <v>0.39351851851851855</v>
      </c>
      <c r="BH110" s="10">
        <f t="shared" si="59"/>
        <v>0.48148148148148145</v>
      </c>
      <c r="BI110" s="10">
        <f t="shared" si="59"/>
        <v>0.5092250922509225</v>
      </c>
    </row>
    <row r="111" spans="1:67" x14ac:dyDescent="0.35">
      <c r="A111" s="1" t="s">
        <v>11</v>
      </c>
      <c r="B111" s="10">
        <f t="shared" si="59"/>
        <v>0.73939185706923205</v>
      </c>
      <c r="C111" s="10">
        <f t="shared" si="59"/>
        <v>0.74336080586080588</v>
      </c>
      <c r="D111" s="10">
        <f t="shared" si="59"/>
        <v>0.73217550274223031</v>
      </c>
      <c r="E111" s="10">
        <f t="shared" si="59"/>
        <v>0.72139639639639641</v>
      </c>
      <c r="F111" s="10">
        <f t="shared" si="59"/>
        <v>0.72452035044915164</v>
      </c>
      <c r="G111" s="10">
        <f t="shared" si="59"/>
        <v>0.71207584830339321</v>
      </c>
      <c r="H111" s="10">
        <f t="shared" si="59"/>
        <v>0.69949934697431437</v>
      </c>
      <c r="I111" s="10">
        <f t="shared" si="59"/>
        <v>0.70262693385941233</v>
      </c>
      <c r="J111" s="10">
        <f t="shared" si="59"/>
        <v>0.69505613126079446</v>
      </c>
      <c r="K111" s="10">
        <f t="shared" si="59"/>
        <v>0.69100811381571636</v>
      </c>
      <c r="L111" s="10">
        <f t="shared" si="59"/>
        <v>0.68824701195219129</v>
      </c>
      <c r="M111" s="10">
        <f t="shared" si="59"/>
        <v>0.66957710919419311</v>
      </c>
      <c r="N111" s="10">
        <f t="shared" si="59"/>
        <v>0.66102403343782656</v>
      </c>
      <c r="O111" s="10">
        <f t="shared" si="59"/>
        <v>0.65094339622641506</v>
      </c>
      <c r="P111" s="10">
        <f t="shared" si="59"/>
        <v>0.64425293115542637</v>
      </c>
      <c r="Q111" s="10">
        <f t="shared" ref="Q111:BI111" si="60">Q21/Q11</f>
        <v>0.63083508318526893</v>
      </c>
      <c r="R111" s="10">
        <f t="shared" si="60"/>
        <v>0.61908646003262646</v>
      </c>
      <c r="S111" s="10">
        <f t="shared" si="60"/>
        <v>0.60854632587859425</v>
      </c>
      <c r="T111" s="10">
        <f t="shared" si="60"/>
        <v>0.5986133548734518</v>
      </c>
      <c r="U111" s="10">
        <f t="shared" si="60"/>
        <v>0.59167275383491602</v>
      </c>
      <c r="V111" s="10">
        <f t="shared" si="60"/>
        <v>0.58005715609793773</v>
      </c>
      <c r="W111" s="10">
        <f t="shared" si="60"/>
        <v>0.56859477902086808</v>
      </c>
      <c r="X111" s="10">
        <f t="shared" si="60"/>
        <v>0.57255472217970305</v>
      </c>
      <c r="Y111" s="10">
        <f t="shared" si="60"/>
        <v>0.5647129727286424</v>
      </c>
      <c r="Z111" s="10">
        <f t="shared" si="60"/>
        <v>0.55613192938990397</v>
      </c>
      <c r="AA111" s="10">
        <f t="shared" si="60"/>
        <v>0.54929468299488449</v>
      </c>
      <c r="AB111" s="10">
        <f t="shared" si="60"/>
        <v>0.54237556382052698</v>
      </c>
      <c r="AC111" s="10">
        <f t="shared" si="60"/>
        <v>0.53588394977943676</v>
      </c>
      <c r="AD111" s="10">
        <f t="shared" si="60"/>
        <v>0.53908377382668593</v>
      </c>
      <c r="AE111" s="10">
        <f t="shared" si="60"/>
        <v>0.53673880221439352</v>
      </c>
      <c r="AF111" s="10">
        <f t="shared" si="60"/>
        <v>0.53140350877192988</v>
      </c>
      <c r="AG111" s="10">
        <f t="shared" si="60"/>
        <v>0.53116940862605599</v>
      </c>
      <c r="AH111" s="10">
        <f t="shared" si="60"/>
        <v>0.52467921700852305</v>
      </c>
      <c r="AI111" s="10">
        <f t="shared" si="60"/>
        <v>0.52579194181261368</v>
      </c>
      <c r="AJ111" s="10">
        <f t="shared" si="60"/>
        <v>0.52562779497764023</v>
      </c>
      <c r="AK111" s="10">
        <f t="shared" si="60"/>
        <v>0.52354823959762231</v>
      </c>
      <c r="AL111" s="10">
        <f t="shared" si="60"/>
        <v>0.52988465571478505</v>
      </c>
      <c r="AM111" s="10">
        <f t="shared" si="60"/>
        <v>0.53150085137436143</v>
      </c>
      <c r="AN111" s="10">
        <f t="shared" si="60"/>
        <v>0.53255365324330839</v>
      </c>
      <c r="AO111" s="10">
        <f t="shared" si="60"/>
        <v>0.5263312739040894</v>
      </c>
      <c r="AP111" s="10">
        <f t="shared" si="60"/>
        <v>0.52822175893753376</v>
      </c>
      <c r="AQ111" s="10">
        <f t="shared" si="60"/>
        <v>0.52642840161660986</v>
      </c>
      <c r="AR111" s="10">
        <f t="shared" si="60"/>
        <v>0.53391017717346523</v>
      </c>
      <c r="AS111" s="10">
        <f t="shared" si="60"/>
        <v>0.53081845739306166</v>
      </c>
      <c r="AT111" s="10">
        <f t="shared" si="60"/>
        <v>0.53839426272520552</v>
      </c>
      <c r="AU111" s="10">
        <f t="shared" si="60"/>
        <v>0.53356116368734663</v>
      </c>
      <c r="AV111" s="10">
        <f t="shared" si="60"/>
        <v>0.52436131386861318</v>
      </c>
      <c r="AW111" s="10">
        <f t="shared" si="60"/>
        <v>0.51524562394127615</v>
      </c>
      <c r="AX111" s="10">
        <f t="shared" si="60"/>
        <v>0.51282542113323126</v>
      </c>
      <c r="AY111" s="10">
        <f t="shared" si="60"/>
        <v>0.516628836474884</v>
      </c>
      <c r="AZ111" s="10">
        <f t="shared" si="60"/>
        <v>0.51567010309278349</v>
      </c>
      <c r="BA111" s="10">
        <f t="shared" si="60"/>
        <v>0.52399372713016201</v>
      </c>
      <c r="BB111" s="10">
        <f t="shared" si="60"/>
        <v>0.51839500860585197</v>
      </c>
      <c r="BC111" s="10">
        <f t="shared" si="60"/>
        <v>0.52071644367716874</v>
      </c>
      <c r="BD111" s="10">
        <f t="shared" si="60"/>
        <v>0.51915393654524089</v>
      </c>
      <c r="BE111" s="10">
        <f t="shared" si="60"/>
        <v>0.50817236255572062</v>
      </c>
      <c r="BF111" s="10">
        <f t="shared" si="60"/>
        <v>0.50886998784933168</v>
      </c>
      <c r="BG111" s="10">
        <f t="shared" si="60"/>
        <v>0.51134463816575115</v>
      </c>
      <c r="BH111" s="10">
        <f t="shared" si="60"/>
        <v>0.50640279394644938</v>
      </c>
      <c r="BI111" s="10">
        <f t="shared" si="60"/>
        <v>0.50873362445414849</v>
      </c>
    </row>
    <row r="112" spans="1:67" x14ac:dyDescent="0.35">
      <c r="A112" s="1" t="s">
        <v>12</v>
      </c>
      <c r="B112" s="10">
        <f t="shared" ref="B112:BI113" si="61">B22/B12</f>
        <v>0.4756756756756757</v>
      </c>
      <c r="C112" s="10">
        <f t="shared" si="61"/>
        <v>0.41379310344827586</v>
      </c>
      <c r="D112" s="10">
        <f t="shared" si="61"/>
        <v>0.4935064935064935</v>
      </c>
      <c r="E112" s="10">
        <f t="shared" si="61"/>
        <v>0.46892655367231639</v>
      </c>
      <c r="F112" s="10">
        <f t="shared" si="61"/>
        <v>0.45040214477211798</v>
      </c>
      <c r="G112" s="10">
        <f t="shared" si="61"/>
        <v>0.42338709677419356</v>
      </c>
      <c r="H112" s="10">
        <f t="shared" si="61"/>
        <v>0.40697674418604651</v>
      </c>
      <c r="I112" s="10">
        <f t="shared" si="61"/>
        <v>0.38441558441558443</v>
      </c>
      <c r="J112" s="10">
        <f t="shared" si="61"/>
        <v>0.41105769230769229</v>
      </c>
      <c r="K112" s="10">
        <f t="shared" si="61"/>
        <v>0.37333333333333335</v>
      </c>
      <c r="L112" s="10">
        <f t="shared" si="61"/>
        <v>0.39878542510121456</v>
      </c>
      <c r="M112" s="10">
        <f t="shared" si="61"/>
        <v>0.35674676524953791</v>
      </c>
      <c r="N112" s="10">
        <f t="shared" si="61"/>
        <v>0.36379018612521152</v>
      </c>
      <c r="O112" s="10">
        <f t="shared" si="61"/>
        <v>0.34545454545454546</v>
      </c>
      <c r="P112" s="10">
        <f t="shared" si="61"/>
        <v>0.35353535353535354</v>
      </c>
      <c r="Q112" s="10">
        <f t="shared" si="61"/>
        <v>0.34670487106017189</v>
      </c>
      <c r="R112" s="10">
        <f t="shared" si="61"/>
        <v>0.35087719298245612</v>
      </c>
      <c r="S112" s="10">
        <f t="shared" si="61"/>
        <v>0.3368580060422961</v>
      </c>
      <c r="T112" s="10">
        <f t="shared" si="61"/>
        <v>0.33771353482260186</v>
      </c>
      <c r="U112" s="10">
        <f t="shared" si="61"/>
        <v>0.29667149059334297</v>
      </c>
      <c r="V112" s="10">
        <f t="shared" si="61"/>
        <v>0.25171232876712329</v>
      </c>
      <c r="W112" s="10">
        <f t="shared" si="61"/>
        <v>0.2345890410958904</v>
      </c>
      <c r="X112" s="10">
        <f t="shared" si="61"/>
        <v>0.24747474747474749</v>
      </c>
      <c r="Y112" s="10">
        <f t="shared" si="61"/>
        <v>0.25478927203065133</v>
      </c>
      <c r="Z112" s="10">
        <f t="shared" si="61"/>
        <v>0.23232323232323232</v>
      </c>
      <c r="AA112" s="10">
        <f t="shared" si="61"/>
        <v>0.23360655737704919</v>
      </c>
      <c r="AB112" s="10">
        <f t="shared" si="61"/>
        <v>0.23732718894009217</v>
      </c>
      <c r="AC112" s="10">
        <f t="shared" si="61"/>
        <v>0.21518987341772153</v>
      </c>
      <c r="AD112" s="10">
        <f t="shared" si="61"/>
        <v>0.19124423963133641</v>
      </c>
      <c r="AE112" s="10">
        <f t="shared" si="61"/>
        <v>0.21038961038961038</v>
      </c>
      <c r="AF112" s="10">
        <f t="shared" si="61"/>
        <v>0.18351063829787234</v>
      </c>
      <c r="AG112" s="10">
        <f t="shared" si="61"/>
        <v>0.19575471698113209</v>
      </c>
      <c r="AH112" s="10">
        <f t="shared" si="61"/>
        <v>0.22538860103626943</v>
      </c>
      <c r="AI112" s="10">
        <f t="shared" si="61"/>
        <v>0.22877358490566038</v>
      </c>
      <c r="AJ112" s="10">
        <f t="shared" si="61"/>
        <v>0.22063037249283668</v>
      </c>
      <c r="AK112" s="10">
        <f t="shared" si="61"/>
        <v>0.17647058823529413</v>
      </c>
      <c r="AL112" s="10">
        <f t="shared" si="61"/>
        <v>0.22160664819944598</v>
      </c>
      <c r="AM112" s="10">
        <f t="shared" si="61"/>
        <v>0.25515463917525771</v>
      </c>
      <c r="AN112" s="10">
        <f t="shared" si="61"/>
        <v>0.22955145118733508</v>
      </c>
      <c r="AO112" s="10">
        <f t="shared" si="61"/>
        <v>0.2335423197492163</v>
      </c>
      <c r="AP112" s="10">
        <f t="shared" si="61"/>
        <v>0.24680851063829787</v>
      </c>
      <c r="AQ112" s="10">
        <f t="shared" si="61"/>
        <v>0.2148626817447496</v>
      </c>
      <c r="AR112" s="10">
        <f t="shared" si="61"/>
        <v>0.21487603305785125</v>
      </c>
      <c r="AS112" s="10">
        <f t="shared" si="61"/>
        <v>0.21855345911949686</v>
      </c>
      <c r="AT112" s="10">
        <f t="shared" si="61"/>
        <v>0.21858864027538727</v>
      </c>
      <c r="AU112" s="10">
        <f t="shared" si="61"/>
        <v>0.22422258592471359</v>
      </c>
      <c r="AV112" s="10">
        <f t="shared" si="61"/>
        <v>0.23128119800332778</v>
      </c>
      <c r="AW112" s="10">
        <f t="shared" si="61"/>
        <v>0.22794117647058823</v>
      </c>
      <c r="AX112" s="10">
        <f t="shared" si="61"/>
        <v>0.20723684210526316</v>
      </c>
      <c r="AY112" s="10">
        <f t="shared" si="61"/>
        <v>0.20512820512820512</v>
      </c>
      <c r="AZ112" s="10">
        <f t="shared" si="61"/>
        <v>0.22563176895306858</v>
      </c>
      <c r="BA112" s="10">
        <f t="shared" si="61"/>
        <v>0.19686411149825783</v>
      </c>
      <c r="BB112" s="10">
        <f t="shared" si="61"/>
        <v>0.22</v>
      </c>
      <c r="BC112" s="10">
        <f t="shared" si="61"/>
        <v>0.21663778162911612</v>
      </c>
      <c r="BD112" s="10">
        <f t="shared" si="61"/>
        <v>0.20123203285420946</v>
      </c>
      <c r="BE112" s="10">
        <f t="shared" si="61"/>
        <v>0.16702819956616052</v>
      </c>
      <c r="BF112" s="10">
        <f t="shared" si="61"/>
        <v>0.188</v>
      </c>
      <c r="BG112" s="10">
        <f t="shared" si="61"/>
        <v>0.1875</v>
      </c>
      <c r="BH112" s="10">
        <f t="shared" si="61"/>
        <v>0.19638242894056848</v>
      </c>
      <c r="BI112" s="10">
        <f t="shared" si="61"/>
        <v>0.18181818181818182</v>
      </c>
      <c r="BJ112" s="1"/>
      <c r="BK112" s="1"/>
      <c r="BL112" s="1"/>
      <c r="BM112" s="1"/>
      <c r="BN112" s="1"/>
      <c r="BO112" s="1"/>
    </row>
    <row r="113" spans="1:67" x14ac:dyDescent="0.35">
      <c r="A113" s="1" t="s">
        <v>67</v>
      </c>
      <c r="B113" s="10">
        <f t="shared" si="61"/>
        <v>0.74804826117814049</v>
      </c>
      <c r="C113" s="10">
        <f t="shared" si="61"/>
        <v>0.75467677006867151</v>
      </c>
      <c r="D113" s="10">
        <f t="shared" si="61"/>
        <v>0.74088109900521082</v>
      </c>
      <c r="E113" s="10">
        <f t="shared" si="61"/>
        <v>0.73187895847994366</v>
      </c>
      <c r="F113" s="10">
        <f t="shared" si="61"/>
        <v>0.73634891254049051</v>
      </c>
      <c r="G113" s="10">
        <f t="shared" si="61"/>
        <v>0.72449687716863287</v>
      </c>
      <c r="H113" s="10">
        <f t="shared" si="61"/>
        <v>0.71087743102668477</v>
      </c>
      <c r="I113" s="10">
        <f t="shared" si="61"/>
        <v>0.71587713605883629</v>
      </c>
      <c r="J113" s="10">
        <f t="shared" si="61"/>
        <v>0.70840867992766732</v>
      </c>
      <c r="K113" s="10">
        <f t="shared" si="61"/>
        <v>0.7077337077337077</v>
      </c>
      <c r="L113" s="10">
        <f t="shared" si="61"/>
        <v>0.70498712245375794</v>
      </c>
      <c r="M113" s="10">
        <f t="shared" si="61"/>
        <v>0.68845510317902958</v>
      </c>
      <c r="N113" s="10">
        <f t="shared" si="61"/>
        <v>0.68058803875709994</v>
      </c>
      <c r="O113" s="10">
        <f t="shared" si="61"/>
        <v>0.67031826568265684</v>
      </c>
      <c r="P113" s="10">
        <f t="shared" si="61"/>
        <v>0.66265316995205115</v>
      </c>
      <c r="Q113" s="10">
        <f t="shared" si="61"/>
        <v>0.64780896953098255</v>
      </c>
      <c r="R113" s="10">
        <f t="shared" si="61"/>
        <v>0.63493434692467177</v>
      </c>
      <c r="S113" s="10">
        <f t="shared" si="61"/>
        <v>0.62371394838927308</v>
      </c>
      <c r="T113" s="10">
        <f t="shared" si="61"/>
        <v>0.61269953884356154</v>
      </c>
      <c r="U113" s="10">
        <f t="shared" si="61"/>
        <v>0.60586024498886415</v>
      </c>
      <c r="V113" s="10">
        <f t="shared" si="61"/>
        <v>0.59556741891126752</v>
      </c>
      <c r="W113" s="10">
        <f t="shared" si="61"/>
        <v>0.58482402862134952</v>
      </c>
      <c r="X113" s="10">
        <f t="shared" si="61"/>
        <v>0.58803720333547149</v>
      </c>
      <c r="Y113" s="10">
        <f t="shared" si="61"/>
        <v>0.57739962358845676</v>
      </c>
      <c r="Z113" s="10">
        <f t="shared" si="61"/>
        <v>0.56903630947588757</v>
      </c>
      <c r="AA113" s="10">
        <f t="shared" si="61"/>
        <v>0.56170452714676977</v>
      </c>
      <c r="AB113" s="10">
        <f t="shared" si="61"/>
        <v>0.55322461689748426</v>
      </c>
      <c r="AC113" s="10">
        <f t="shared" si="61"/>
        <v>0.54700254542262794</v>
      </c>
      <c r="AD113" s="10">
        <f t="shared" si="61"/>
        <v>0.55160969133753734</v>
      </c>
      <c r="AE113" s="10">
        <f t="shared" si="61"/>
        <v>0.54762936638640891</v>
      </c>
      <c r="AF113" s="10">
        <f t="shared" si="61"/>
        <v>0.54326923076923073</v>
      </c>
      <c r="AG113" s="10">
        <f t="shared" si="61"/>
        <v>0.54431198595323904</v>
      </c>
      <c r="AH113" s="10">
        <f t="shared" si="61"/>
        <v>0.53590515984841125</v>
      </c>
      <c r="AI113" s="10">
        <f t="shared" si="61"/>
        <v>0.53835411471321692</v>
      </c>
      <c r="AJ113" s="10">
        <f t="shared" si="61"/>
        <v>0.53834209268991873</v>
      </c>
      <c r="AK113" s="10">
        <f t="shared" si="61"/>
        <v>0.53831486116076754</v>
      </c>
      <c r="AL113" s="10">
        <f t="shared" si="61"/>
        <v>0.54342009243493072</v>
      </c>
      <c r="AM113" s="10">
        <f t="shared" si="61"/>
        <v>0.54518764360479954</v>
      </c>
      <c r="AN113" s="10">
        <f t="shared" si="61"/>
        <v>0.54706253948199624</v>
      </c>
      <c r="AO113" s="10">
        <f t="shared" si="61"/>
        <v>0.54074702886247883</v>
      </c>
      <c r="AP113" s="10">
        <f t="shared" si="61"/>
        <v>0.54442266862649025</v>
      </c>
      <c r="AQ113" s="10">
        <f t="shared" si="61"/>
        <v>0.54249999999999998</v>
      </c>
      <c r="AR113" s="10">
        <f t="shared" si="61"/>
        <v>0.55065047701647873</v>
      </c>
      <c r="AS113" s="10">
        <f t="shared" si="61"/>
        <v>0.54848754448398573</v>
      </c>
      <c r="AT113" s="10">
        <f t="shared" si="61"/>
        <v>0.55551460425688748</v>
      </c>
      <c r="AU113" s="10">
        <f t="shared" si="61"/>
        <v>0.5510600870289788</v>
      </c>
      <c r="AV113" s="10">
        <f t="shared" si="61"/>
        <v>0.54136499662129545</v>
      </c>
      <c r="AW113" s="10">
        <f t="shared" si="61"/>
        <v>0.53488839734566662</v>
      </c>
      <c r="AX113" s="10">
        <f t="shared" si="61"/>
        <v>0.53170731707317076</v>
      </c>
      <c r="AY113" s="10">
        <f t="shared" si="61"/>
        <v>0.5357142857142857</v>
      </c>
      <c r="AZ113" s="10">
        <f t="shared" si="61"/>
        <v>0.53323857424010501</v>
      </c>
      <c r="BA113" s="10">
        <f t="shared" si="61"/>
        <v>0.54487821154487825</v>
      </c>
      <c r="BB113" s="10">
        <f t="shared" si="61"/>
        <v>0.53898344066237347</v>
      </c>
      <c r="BC113" s="10">
        <f t="shared" si="61"/>
        <v>0.54090438384535722</v>
      </c>
      <c r="BD113" s="10">
        <f t="shared" si="61"/>
        <v>0.53845195064190454</v>
      </c>
      <c r="BE113" s="10">
        <f t="shared" si="61"/>
        <v>0.52714768339768336</v>
      </c>
      <c r="BF113" s="10">
        <f t="shared" si="61"/>
        <v>0.52962483829236739</v>
      </c>
      <c r="BG113" s="10">
        <f t="shared" si="61"/>
        <v>0.53173394262503171</v>
      </c>
      <c r="BH113" s="10">
        <f t="shared" si="61"/>
        <v>0.52490362374710875</v>
      </c>
      <c r="BI113" s="10">
        <f t="shared" si="61"/>
        <v>0.52697095435684649</v>
      </c>
      <c r="BJ113" s="1"/>
      <c r="BK113" s="1"/>
      <c r="BO113" s="1"/>
    </row>
    <row r="114" spans="1:67" x14ac:dyDescent="0.35"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L114" s="1"/>
    </row>
    <row r="115" spans="1:67" x14ac:dyDescent="0.35">
      <c r="A115" s="1" t="s">
        <v>93</v>
      </c>
      <c r="B115">
        <v>1962</v>
      </c>
      <c r="C115">
        <v>1963</v>
      </c>
      <c r="D115">
        <v>1964</v>
      </c>
      <c r="E115">
        <v>1965</v>
      </c>
      <c r="F115">
        <v>1966</v>
      </c>
      <c r="G115">
        <v>1967</v>
      </c>
      <c r="H115">
        <v>1968</v>
      </c>
      <c r="I115">
        <v>1969</v>
      </c>
      <c r="J115">
        <v>1970</v>
      </c>
      <c r="K115">
        <v>1971</v>
      </c>
      <c r="L115">
        <v>1972</v>
      </c>
      <c r="M115">
        <v>1973</v>
      </c>
      <c r="N115">
        <v>1974</v>
      </c>
      <c r="O115">
        <v>1975</v>
      </c>
      <c r="P115">
        <v>1976</v>
      </c>
      <c r="Q115">
        <v>1977</v>
      </c>
      <c r="R115">
        <v>1978</v>
      </c>
      <c r="S115">
        <v>1979</v>
      </c>
      <c r="T115">
        <v>1980</v>
      </c>
      <c r="U115">
        <v>1981</v>
      </c>
      <c r="V115">
        <v>1982</v>
      </c>
      <c r="W115">
        <v>1983</v>
      </c>
      <c r="X115">
        <v>1984</v>
      </c>
      <c r="Y115">
        <v>1985</v>
      </c>
      <c r="Z115">
        <v>1986</v>
      </c>
      <c r="AA115">
        <v>1987</v>
      </c>
      <c r="AB115">
        <v>1988</v>
      </c>
      <c r="AC115">
        <v>1989</v>
      </c>
      <c r="AD115">
        <v>1990</v>
      </c>
      <c r="AE115">
        <v>1991</v>
      </c>
      <c r="AF115">
        <v>1992</v>
      </c>
      <c r="AG115">
        <v>1993</v>
      </c>
      <c r="AH115">
        <v>1994</v>
      </c>
      <c r="AI115">
        <v>1995</v>
      </c>
      <c r="AJ115">
        <v>1996</v>
      </c>
      <c r="AK115">
        <v>1997</v>
      </c>
      <c r="AL115">
        <v>1998</v>
      </c>
      <c r="AM115">
        <v>1999</v>
      </c>
      <c r="AN115">
        <v>2000</v>
      </c>
      <c r="AO115">
        <v>2001</v>
      </c>
      <c r="AP115">
        <v>2002</v>
      </c>
      <c r="AQ115">
        <v>2003</v>
      </c>
      <c r="AR115">
        <v>2004</v>
      </c>
      <c r="AS115">
        <v>2005</v>
      </c>
      <c r="AT115">
        <v>2006</v>
      </c>
      <c r="AU115">
        <v>2007</v>
      </c>
      <c r="AV115">
        <v>2008</v>
      </c>
      <c r="AW115">
        <v>2009</v>
      </c>
      <c r="AX115">
        <v>2010</v>
      </c>
      <c r="AY115">
        <v>2011</v>
      </c>
      <c r="AZ115">
        <v>2012</v>
      </c>
      <c r="BA115">
        <v>2013</v>
      </c>
      <c r="BB115">
        <v>2014</v>
      </c>
      <c r="BC115">
        <v>2015</v>
      </c>
      <c r="BD115">
        <v>2016</v>
      </c>
      <c r="BE115">
        <v>2017</v>
      </c>
      <c r="BF115">
        <v>2018</v>
      </c>
      <c r="BG115">
        <v>2019</v>
      </c>
      <c r="BH115">
        <v>2020</v>
      </c>
      <c r="BI115">
        <v>2021</v>
      </c>
    </row>
    <row r="116" spans="1:67" x14ac:dyDescent="0.35">
      <c r="A116" s="1" t="s">
        <v>96</v>
      </c>
      <c r="B116" s="10">
        <f t="shared" ref="B116:AG116" si="62">B26/B6</f>
        <v>0.53378312310550502</v>
      </c>
      <c r="C116" s="10">
        <f t="shared" si="62"/>
        <v>0.53200475122079982</v>
      </c>
      <c r="D116" s="10">
        <f t="shared" si="62"/>
        <v>0.53298887122416538</v>
      </c>
      <c r="E116" s="10">
        <f t="shared" si="62"/>
        <v>0.53110241532856561</v>
      </c>
      <c r="F116" s="10">
        <f t="shared" si="62"/>
        <v>0.52698455159499769</v>
      </c>
      <c r="G116" s="10">
        <f t="shared" si="62"/>
        <v>0.52258064516129032</v>
      </c>
      <c r="H116" s="10">
        <f t="shared" si="62"/>
        <v>0.52808680126356267</v>
      </c>
      <c r="I116" s="10">
        <f t="shared" si="62"/>
        <v>0.52280955829109343</v>
      </c>
      <c r="J116" s="10">
        <f t="shared" si="62"/>
        <v>0.51995603489730025</v>
      </c>
      <c r="K116" s="10">
        <f t="shared" si="62"/>
        <v>0.52254439511653716</v>
      </c>
      <c r="L116" s="10">
        <f t="shared" si="62"/>
        <v>0.51619533631015668</v>
      </c>
      <c r="M116" s="10">
        <f t="shared" si="62"/>
        <v>0.51665054580627334</v>
      </c>
      <c r="N116" s="10">
        <f t="shared" si="62"/>
        <v>0.51789693593314767</v>
      </c>
      <c r="O116" s="10">
        <f t="shared" si="62"/>
        <v>0.51841180604356996</v>
      </c>
      <c r="P116" s="10">
        <f t="shared" si="62"/>
        <v>0.51881360471344407</v>
      </c>
      <c r="Q116" s="10">
        <f t="shared" si="62"/>
        <v>0.51843317972350234</v>
      </c>
      <c r="R116" s="10">
        <f t="shared" si="62"/>
        <v>0.51667241577555478</v>
      </c>
      <c r="S116" s="10">
        <f t="shared" si="62"/>
        <v>0.52006164031733348</v>
      </c>
      <c r="T116" s="10">
        <f t="shared" si="62"/>
        <v>0.51914153132250584</v>
      </c>
      <c r="U116" s="10">
        <f t="shared" si="62"/>
        <v>0.51826045170591062</v>
      </c>
      <c r="V116" s="10">
        <f t="shared" si="62"/>
        <v>0.52315702932310226</v>
      </c>
      <c r="W116" s="10">
        <f t="shared" si="62"/>
        <v>0.52563535911602211</v>
      </c>
      <c r="X116" s="10">
        <f t="shared" si="62"/>
        <v>0.52529679352047043</v>
      </c>
      <c r="Y116" s="10">
        <f t="shared" si="62"/>
        <v>0.52682271250979951</v>
      </c>
      <c r="Z116" s="10">
        <f t="shared" si="62"/>
        <v>0.53103091598666818</v>
      </c>
      <c r="AA116" s="10">
        <f t="shared" si="62"/>
        <v>0.53231917001806839</v>
      </c>
      <c r="AB116" s="10">
        <f t="shared" si="62"/>
        <v>0.53604447398634358</v>
      </c>
      <c r="AC116" s="10">
        <f t="shared" si="62"/>
        <v>0.53704549905346299</v>
      </c>
      <c r="AD116" s="10">
        <f t="shared" si="62"/>
        <v>0.53746468492814148</v>
      </c>
      <c r="AE116" s="10">
        <f t="shared" si="62"/>
        <v>0.53437341451040077</v>
      </c>
      <c r="AF116" s="10">
        <f t="shared" si="62"/>
        <v>0.53553500660501985</v>
      </c>
      <c r="AG116" s="10">
        <f t="shared" si="62"/>
        <v>0.53678805486115799</v>
      </c>
      <c r="AH116" s="10">
        <f t="shared" ref="AH116:BI116" si="63">AH26/AH6</f>
        <v>0.53843936883060739</v>
      </c>
      <c r="AI116" s="10">
        <f t="shared" si="63"/>
        <v>0.54144751463071339</v>
      </c>
      <c r="AJ116" s="10">
        <f t="shared" si="63"/>
        <v>0.53993581743626318</v>
      </c>
      <c r="AK116" s="10">
        <f t="shared" si="63"/>
        <v>0.53988553031658026</v>
      </c>
      <c r="AL116" s="10">
        <f t="shared" si="63"/>
        <v>0.53827751196172247</v>
      </c>
      <c r="AM116" s="10">
        <f t="shared" si="63"/>
        <v>0.54235841001802487</v>
      </c>
      <c r="AN116" s="10">
        <f t="shared" si="63"/>
        <v>0.54065349544072949</v>
      </c>
      <c r="AO116" s="10">
        <f t="shared" si="63"/>
        <v>0.54247951056216093</v>
      </c>
      <c r="AP116" s="10">
        <f t="shared" si="63"/>
        <v>0.54530897876882933</v>
      </c>
      <c r="AQ116" s="10">
        <f t="shared" si="63"/>
        <v>0.54660299806576407</v>
      </c>
      <c r="AR116" s="10">
        <f t="shared" si="63"/>
        <v>0.54298983306137816</v>
      </c>
      <c r="AS116" s="10">
        <f t="shared" si="63"/>
        <v>0.54412047420698495</v>
      </c>
      <c r="AT116" s="10">
        <f t="shared" si="63"/>
        <v>0.54097593582887704</v>
      </c>
      <c r="AU116" s="10">
        <f t="shared" si="63"/>
        <v>0.5440867502541511</v>
      </c>
      <c r="AV116" s="10">
        <f t="shared" si="63"/>
        <v>0.54553734061930781</v>
      </c>
      <c r="AW116" s="10">
        <f t="shared" si="63"/>
        <v>0.54958448753462608</v>
      </c>
      <c r="AX116" s="10">
        <f t="shared" si="63"/>
        <v>0.55305217207632196</v>
      </c>
      <c r="AY116" s="10">
        <f t="shared" si="63"/>
        <v>0.55377590955210898</v>
      </c>
      <c r="AZ116" s="10">
        <f t="shared" si="63"/>
        <v>0.55473182540282928</v>
      </c>
      <c r="BA116" s="10">
        <f t="shared" si="63"/>
        <v>0.55186786045075642</v>
      </c>
      <c r="BB116" s="10">
        <f t="shared" si="63"/>
        <v>0.55559072564690992</v>
      </c>
      <c r="BC116" s="10">
        <f t="shared" si="63"/>
        <v>0.55422456476601178</v>
      </c>
      <c r="BD116" s="10">
        <f t="shared" si="63"/>
        <v>0.55484604618614419</v>
      </c>
      <c r="BE116" s="10">
        <f t="shared" si="63"/>
        <v>0.55818609104360695</v>
      </c>
      <c r="BF116" s="10">
        <f t="shared" si="63"/>
        <v>0.56035437430786272</v>
      </c>
      <c r="BG116" s="10">
        <f t="shared" si="63"/>
        <v>0.55778063567885361</v>
      </c>
      <c r="BH116" s="10">
        <f t="shared" si="63"/>
        <v>0.55746677091477714</v>
      </c>
      <c r="BI116" s="10">
        <f t="shared" si="63"/>
        <v>0.55431081823174078</v>
      </c>
    </row>
    <row r="117" spans="1:67" x14ac:dyDescent="0.35">
      <c r="A117" s="1" t="s">
        <v>94</v>
      </c>
      <c r="B117" s="10">
        <f t="shared" ref="B117:BG121" si="64">B27/B7</f>
        <v>0</v>
      </c>
      <c r="C117" s="10">
        <f t="shared" si="64"/>
        <v>0</v>
      </c>
      <c r="D117" s="10">
        <f t="shared" si="64"/>
        <v>0</v>
      </c>
      <c r="E117" s="10">
        <f t="shared" si="64"/>
        <v>0</v>
      </c>
      <c r="F117" s="10">
        <f t="shared" si="64"/>
        <v>0</v>
      </c>
      <c r="G117" s="10">
        <f t="shared" si="64"/>
        <v>0</v>
      </c>
      <c r="H117" s="10">
        <f t="shared" si="64"/>
        <v>0</v>
      </c>
      <c r="I117" s="10">
        <f t="shared" si="64"/>
        <v>0</v>
      </c>
      <c r="J117" s="10">
        <f t="shared" si="64"/>
        <v>0</v>
      </c>
      <c r="K117" s="10">
        <f t="shared" si="64"/>
        <v>0</v>
      </c>
      <c r="L117" s="10">
        <f t="shared" si="64"/>
        <v>0</v>
      </c>
      <c r="M117" s="10">
        <f t="shared" si="64"/>
        <v>0</v>
      </c>
      <c r="N117" s="10">
        <f t="shared" si="64"/>
        <v>0</v>
      </c>
      <c r="O117" s="10">
        <f t="shared" si="64"/>
        <v>0</v>
      </c>
      <c r="P117" s="10">
        <f t="shared" si="64"/>
        <v>0</v>
      </c>
      <c r="Q117" s="10">
        <f t="shared" si="64"/>
        <v>0</v>
      </c>
      <c r="R117" s="10">
        <f t="shared" si="64"/>
        <v>0</v>
      </c>
      <c r="S117" s="10">
        <f t="shared" si="64"/>
        <v>0</v>
      </c>
      <c r="T117" s="10">
        <f t="shared" si="64"/>
        <v>0</v>
      </c>
      <c r="U117" s="10">
        <f t="shared" si="64"/>
        <v>0</v>
      </c>
      <c r="V117" s="10">
        <f t="shared" si="64"/>
        <v>0</v>
      </c>
      <c r="W117" s="10">
        <f t="shared" si="64"/>
        <v>0</v>
      </c>
      <c r="X117" s="10">
        <f t="shared" si="64"/>
        <v>0</v>
      </c>
      <c r="Y117" s="10">
        <f t="shared" si="64"/>
        <v>0</v>
      </c>
      <c r="Z117" s="10">
        <f t="shared" si="64"/>
        <v>0</v>
      </c>
      <c r="AA117" s="10">
        <f t="shared" si="64"/>
        <v>0</v>
      </c>
      <c r="AB117" s="10">
        <f t="shared" si="64"/>
        <v>6.968641114982578E-2</v>
      </c>
      <c r="AC117" s="10">
        <f t="shared" si="64"/>
        <v>3.9568345323741004E-2</v>
      </c>
      <c r="AD117" s="10">
        <f t="shared" si="64"/>
        <v>4.8442906574394463E-2</v>
      </c>
      <c r="AE117" s="10">
        <f t="shared" si="64"/>
        <v>4.2704626334519574E-2</v>
      </c>
      <c r="AF117" s="10">
        <f t="shared" si="64"/>
        <v>4.2471042471042469E-2</v>
      </c>
      <c r="AG117" s="10">
        <f t="shared" si="64"/>
        <v>5.7142857142857141E-2</v>
      </c>
      <c r="AH117" s="10">
        <f t="shared" si="64"/>
        <v>6.8669527896995708E-2</v>
      </c>
      <c r="AI117" s="10">
        <f t="shared" si="64"/>
        <v>6.2240663900414939E-2</v>
      </c>
      <c r="AJ117" s="10">
        <f t="shared" si="64"/>
        <v>6.3492063492063489E-2</v>
      </c>
      <c r="AK117" s="10">
        <f t="shared" si="64"/>
        <v>7.567567567567568E-2</v>
      </c>
      <c r="AL117" s="10">
        <f t="shared" si="64"/>
        <v>8.387096774193549E-2</v>
      </c>
      <c r="AM117" s="10">
        <f t="shared" si="64"/>
        <v>0.11029411764705882</v>
      </c>
      <c r="AN117" s="10">
        <f t="shared" si="64"/>
        <v>8.2191780821917804E-2</v>
      </c>
      <c r="AO117" s="10">
        <f t="shared" si="64"/>
        <v>5.2863436123348019E-2</v>
      </c>
      <c r="AP117" s="10">
        <f t="shared" si="64"/>
        <v>5.6074766355140186E-2</v>
      </c>
      <c r="AQ117" s="10">
        <f t="shared" si="64"/>
        <v>9.8130841121495324E-2</v>
      </c>
      <c r="AR117" s="10">
        <f t="shared" si="64"/>
        <v>7.2072072072072071E-2</v>
      </c>
      <c r="AS117" s="10">
        <f t="shared" si="64"/>
        <v>0.10176991150442478</v>
      </c>
      <c r="AT117" s="10">
        <f t="shared" si="64"/>
        <v>7.1129707112970716E-2</v>
      </c>
      <c r="AU117" s="10">
        <f t="shared" si="64"/>
        <v>4.0201005025125629E-2</v>
      </c>
      <c r="AV117" s="10">
        <f t="shared" si="64"/>
        <v>3.896103896103896E-2</v>
      </c>
      <c r="AW117" s="10">
        <f t="shared" si="64"/>
        <v>5.5084745762711863E-2</v>
      </c>
      <c r="AX117" s="10">
        <f t="shared" si="64"/>
        <v>9.1286307053941904E-2</v>
      </c>
      <c r="AY117" s="10">
        <f t="shared" si="64"/>
        <v>4.5454545454545456E-2</v>
      </c>
      <c r="AZ117" s="10">
        <f t="shared" si="64"/>
        <v>6.6390041493775934E-2</v>
      </c>
      <c r="BA117" s="10">
        <f t="shared" si="64"/>
        <v>3.8793103448275863E-2</v>
      </c>
      <c r="BB117" s="10">
        <f t="shared" si="64"/>
        <v>5.2631578947368418E-2</v>
      </c>
      <c r="BC117" s="10">
        <f t="shared" si="64"/>
        <v>5.0847457627118647E-2</v>
      </c>
      <c r="BD117" s="10">
        <f t="shared" si="64"/>
        <v>9.0090090090090086E-2</v>
      </c>
      <c r="BE117" s="10">
        <f t="shared" si="64"/>
        <v>7.7625570776255703E-2</v>
      </c>
      <c r="BF117" s="10">
        <f t="shared" si="64"/>
        <v>0.100418410041841</v>
      </c>
      <c r="BG117" s="10">
        <f t="shared" si="64"/>
        <v>7.7586206896551727E-2</v>
      </c>
      <c r="BH117" s="10">
        <f t="shared" ref="BH117:BI123" si="65">BH27/BH7</f>
        <v>7.2222222222222215E-2</v>
      </c>
      <c r="BI117" s="10">
        <f t="shared" si="65"/>
        <v>6.6037735849056603E-2</v>
      </c>
    </row>
    <row r="118" spans="1:67" x14ac:dyDescent="0.35">
      <c r="A118" s="1" t="s">
        <v>95</v>
      </c>
      <c r="B118" s="10">
        <f t="shared" si="64"/>
        <v>0.98202362609142269</v>
      </c>
      <c r="C118" s="10">
        <f t="shared" si="64"/>
        <v>0.98354917745887294</v>
      </c>
      <c r="D118" s="10">
        <f t="shared" si="64"/>
        <v>0.97984441301272984</v>
      </c>
      <c r="E118" s="10">
        <f t="shared" si="64"/>
        <v>0.97835820895522385</v>
      </c>
      <c r="F118" s="10">
        <f t="shared" si="64"/>
        <v>0.98015724447772368</v>
      </c>
      <c r="G118" s="10">
        <f t="shared" si="64"/>
        <v>0.97590728880756328</v>
      </c>
      <c r="H118" s="10">
        <f t="shared" si="64"/>
        <v>0.97872775618735941</v>
      </c>
      <c r="I118" s="10">
        <f t="shared" si="64"/>
        <v>0.97564838645812713</v>
      </c>
      <c r="J118" s="10">
        <f t="shared" si="64"/>
        <v>0.97202797202797198</v>
      </c>
      <c r="K118" s="10">
        <f t="shared" si="64"/>
        <v>0.96561298590346001</v>
      </c>
      <c r="L118" s="10">
        <f t="shared" si="64"/>
        <v>0.96758839528558482</v>
      </c>
      <c r="M118" s="10">
        <f t="shared" si="64"/>
        <v>0.95618261069052535</v>
      </c>
      <c r="N118" s="10">
        <f t="shared" si="64"/>
        <v>0.96047904191616762</v>
      </c>
      <c r="O118" s="10">
        <f t="shared" si="64"/>
        <v>0.95479520479520474</v>
      </c>
      <c r="P118" s="10">
        <f t="shared" si="64"/>
        <v>0.95593635250917997</v>
      </c>
      <c r="Q118" s="10">
        <f t="shared" si="64"/>
        <v>0.94933781795249106</v>
      </c>
      <c r="R118" s="10">
        <f t="shared" si="64"/>
        <v>0.94862125854348334</v>
      </c>
      <c r="S118" s="10">
        <f t="shared" si="64"/>
        <v>0.94607013301088272</v>
      </c>
      <c r="T118" s="10">
        <f t="shared" si="64"/>
        <v>0.94261241970021414</v>
      </c>
      <c r="U118" s="10">
        <f t="shared" si="64"/>
        <v>0.9411633109619687</v>
      </c>
      <c r="V118" s="10">
        <f t="shared" si="64"/>
        <v>0.93925353925353927</v>
      </c>
      <c r="W118" s="10">
        <f t="shared" si="64"/>
        <v>0.93521421107628</v>
      </c>
      <c r="X118" s="10">
        <f t="shared" si="64"/>
        <v>0.92734584450402147</v>
      </c>
      <c r="Y118" s="10">
        <f t="shared" si="64"/>
        <v>0.93039976991659479</v>
      </c>
      <c r="Z118" s="10">
        <f t="shared" si="64"/>
        <v>0.92935916542473918</v>
      </c>
      <c r="AA118" s="10">
        <f t="shared" si="64"/>
        <v>0.92262457443515944</v>
      </c>
      <c r="AB118" s="10">
        <f t="shared" si="64"/>
        <v>0.92017082785808146</v>
      </c>
      <c r="AC118" s="10">
        <f t="shared" si="64"/>
        <v>0.92105263157894735</v>
      </c>
      <c r="AD118" s="10">
        <f t="shared" si="64"/>
        <v>0.91866028708133973</v>
      </c>
      <c r="AE118" s="10">
        <f t="shared" si="64"/>
        <v>0.90293296089385477</v>
      </c>
      <c r="AF118" s="10">
        <f t="shared" si="64"/>
        <v>0.89955190440627331</v>
      </c>
      <c r="AG118" s="10">
        <f t="shared" si="64"/>
        <v>0.90019193857965452</v>
      </c>
      <c r="AH118" s="10">
        <f t="shared" si="64"/>
        <v>0.88772077375946168</v>
      </c>
      <c r="AI118" s="10">
        <f t="shared" si="64"/>
        <v>0.89375265618359545</v>
      </c>
      <c r="AJ118" s="10">
        <f t="shared" si="64"/>
        <v>0.9064449064449065</v>
      </c>
      <c r="AK118" s="10">
        <f t="shared" si="64"/>
        <v>0.88467532467532473</v>
      </c>
      <c r="AL118" s="10">
        <f t="shared" si="64"/>
        <v>0.9058888277380297</v>
      </c>
      <c r="AM118" s="10">
        <f t="shared" si="64"/>
        <v>0.89735449735449735</v>
      </c>
      <c r="AN118" s="10">
        <f t="shared" si="64"/>
        <v>0.9112683723462166</v>
      </c>
      <c r="AO118" s="10">
        <f t="shared" si="64"/>
        <v>0.89673375123721544</v>
      </c>
      <c r="AP118" s="10">
        <f t="shared" si="64"/>
        <v>0.90406976744186052</v>
      </c>
      <c r="AQ118" s="10">
        <f t="shared" si="64"/>
        <v>0.89245221898283122</v>
      </c>
      <c r="AR118" s="10">
        <f t="shared" si="64"/>
        <v>0.89415223783077424</v>
      </c>
      <c r="AS118" s="10">
        <f t="shared" si="64"/>
        <v>0.88874259381171827</v>
      </c>
      <c r="AT118" s="10">
        <f t="shared" si="64"/>
        <v>0.89962055881338387</v>
      </c>
      <c r="AU118" s="10">
        <f t="shared" si="64"/>
        <v>0.90784737221022316</v>
      </c>
      <c r="AV118" s="10">
        <f t="shared" si="64"/>
        <v>0.89223813112283346</v>
      </c>
      <c r="AW118" s="10">
        <f t="shared" si="64"/>
        <v>0.88848396501457727</v>
      </c>
      <c r="AX118" s="10">
        <f t="shared" si="64"/>
        <v>0.88974926253687314</v>
      </c>
      <c r="AY118" s="10">
        <f t="shared" si="64"/>
        <v>0.88428835489833646</v>
      </c>
      <c r="AZ118" s="10">
        <f t="shared" si="64"/>
        <v>0.87299813780260704</v>
      </c>
      <c r="BA118" s="10">
        <f t="shared" si="64"/>
        <v>0.88901558342835418</v>
      </c>
      <c r="BB118" s="10">
        <f t="shared" si="64"/>
        <v>0.86958160572936294</v>
      </c>
      <c r="BC118" s="10">
        <f t="shared" si="64"/>
        <v>0.86906098017209132</v>
      </c>
      <c r="BD118" s="10">
        <f t="shared" si="64"/>
        <v>0.87321578505457598</v>
      </c>
      <c r="BE118" s="10">
        <f t="shared" si="64"/>
        <v>0.87851719517641802</v>
      </c>
      <c r="BF118" s="10">
        <f t="shared" si="64"/>
        <v>0.8810961449140734</v>
      </c>
      <c r="BG118" s="10">
        <f t="shared" si="64"/>
        <v>0.88711240310077522</v>
      </c>
      <c r="BH118" s="10">
        <f t="shared" si="65"/>
        <v>0.88057901085645351</v>
      </c>
      <c r="BI118" s="10">
        <f t="shared" si="65"/>
        <v>0.87043378995433784</v>
      </c>
    </row>
    <row r="119" spans="1:67" s="9" customFormat="1" x14ac:dyDescent="0.35">
      <c r="A119" s="9" t="s">
        <v>80</v>
      </c>
      <c r="B119" s="19">
        <f t="shared" si="64"/>
        <v>0.26663405088062625</v>
      </c>
      <c r="C119" s="19">
        <f t="shared" si="64"/>
        <v>0.2650890143291359</v>
      </c>
      <c r="D119" s="19">
        <f t="shared" si="64"/>
        <v>0.27378088781981191</v>
      </c>
      <c r="E119" s="19">
        <f t="shared" si="64"/>
        <v>0.28559008911106282</v>
      </c>
      <c r="F119" s="19">
        <f t="shared" si="64"/>
        <v>0.28335655342407029</v>
      </c>
      <c r="G119" s="19">
        <f t="shared" si="64"/>
        <v>0.29439327839715623</v>
      </c>
      <c r="H119" s="19">
        <f t="shared" si="64"/>
        <v>0.30730984872527239</v>
      </c>
      <c r="I119" s="19">
        <f t="shared" si="64"/>
        <v>0.30444444444444446</v>
      </c>
      <c r="J119" s="19">
        <f t="shared" si="64"/>
        <v>0.310560299937513</v>
      </c>
      <c r="K119" s="19">
        <f t="shared" si="64"/>
        <v>0.31705263157894736</v>
      </c>
      <c r="L119" s="19">
        <f t="shared" si="64"/>
        <v>0.31948272206911171</v>
      </c>
      <c r="M119" s="19">
        <f t="shared" si="64"/>
        <v>0.33498633741524136</v>
      </c>
      <c r="N119" s="19">
        <f t="shared" si="64"/>
        <v>0.34449135504624046</v>
      </c>
      <c r="O119" s="19">
        <f t="shared" si="64"/>
        <v>0.35539999999999999</v>
      </c>
      <c r="P119" s="19">
        <f t="shared" si="64"/>
        <v>0.36131215339787576</v>
      </c>
      <c r="Q119" s="19">
        <f t="shared" si="64"/>
        <v>0.37518059463158693</v>
      </c>
      <c r="R119" s="19">
        <f t="shared" si="64"/>
        <v>0.38578759135437724</v>
      </c>
      <c r="S119" s="19">
        <f t="shared" si="64"/>
        <v>0.39628105471726871</v>
      </c>
      <c r="T119" s="19">
        <f t="shared" si="64"/>
        <v>0.40420918367346936</v>
      </c>
      <c r="U119" s="19">
        <f t="shared" si="64"/>
        <v>0.41020204539785482</v>
      </c>
      <c r="V119" s="19">
        <f t="shared" si="64"/>
        <v>0.41937548901059818</v>
      </c>
      <c r="W119" s="19">
        <f t="shared" si="64"/>
        <v>0.42501074344649764</v>
      </c>
      <c r="X119" s="19">
        <f t="shared" si="64"/>
        <v>0.4287650709852322</v>
      </c>
      <c r="Y119" s="19">
        <f t="shared" si="64"/>
        <v>0.43721226715773071</v>
      </c>
      <c r="Z119" s="19">
        <f t="shared" si="64"/>
        <v>0.44527670714857104</v>
      </c>
      <c r="AA119" s="19">
        <f t="shared" si="64"/>
        <v>0.45102639296187685</v>
      </c>
      <c r="AB119" s="19">
        <f t="shared" si="64"/>
        <v>0.45770918444545317</v>
      </c>
      <c r="AC119" s="19">
        <f t="shared" si="64"/>
        <v>0.46290125965054857</v>
      </c>
      <c r="AD119" s="19">
        <f t="shared" si="64"/>
        <v>0.46292186423815718</v>
      </c>
      <c r="AE119" s="19">
        <f t="shared" si="64"/>
        <v>0.46169690247960071</v>
      </c>
      <c r="AF119" s="19">
        <f t="shared" si="64"/>
        <v>0.46611488978120136</v>
      </c>
      <c r="AG119" s="19">
        <f t="shared" si="64"/>
        <v>0.46740858505564387</v>
      </c>
      <c r="AH119" s="19">
        <f t="shared" si="64"/>
        <v>0.4744408945686901</v>
      </c>
      <c r="AI119" s="19">
        <f t="shared" si="64"/>
        <v>0.47602017423200366</v>
      </c>
      <c r="AJ119" s="19">
        <f t="shared" si="64"/>
        <v>0.47237781438769905</v>
      </c>
      <c r="AK119" s="19">
        <f t="shared" si="64"/>
        <v>0.47619047619047616</v>
      </c>
      <c r="AL119" s="19">
        <f t="shared" si="64"/>
        <v>0.47111061151079137</v>
      </c>
      <c r="AM119" s="19">
        <f t="shared" si="64"/>
        <v>0.47046388725778038</v>
      </c>
      <c r="AN119" s="19">
        <f t="shared" si="64"/>
        <v>0.46881217086015214</v>
      </c>
      <c r="AO119" s="19">
        <f t="shared" si="64"/>
        <v>0.47405459198180266</v>
      </c>
      <c r="AP119" s="19">
        <f t="shared" si="64"/>
        <v>0.47107438016528924</v>
      </c>
      <c r="AQ119" s="19">
        <f t="shared" si="64"/>
        <v>0.47323114098014046</v>
      </c>
      <c r="AR119" s="19">
        <f t="shared" si="64"/>
        <v>0.46628725001976129</v>
      </c>
      <c r="AS119" s="19">
        <f t="shared" si="64"/>
        <v>0.46738513896766876</v>
      </c>
      <c r="AT119" s="19">
        <f t="shared" si="64"/>
        <v>0.46252749111825409</v>
      </c>
      <c r="AU119" s="19">
        <f t="shared" si="64"/>
        <v>0.46680251316012905</v>
      </c>
      <c r="AV119" s="19">
        <f t="shared" si="64"/>
        <v>0.47501975590482043</v>
      </c>
      <c r="AW119" s="19">
        <f t="shared" si="64"/>
        <v>0.47862129144851656</v>
      </c>
      <c r="AX119" s="19">
        <f t="shared" si="64"/>
        <v>0.4817777777777778</v>
      </c>
      <c r="AY119" s="19">
        <f t="shared" si="64"/>
        <v>0.48183573990618966</v>
      </c>
      <c r="AZ119" s="19">
        <f t="shared" si="64"/>
        <v>0.48314388419314097</v>
      </c>
      <c r="BA119" s="19">
        <f t="shared" si="64"/>
        <v>0.4757752898048152</v>
      </c>
      <c r="BB119" s="19">
        <f t="shared" si="64"/>
        <v>0.48279757625552017</v>
      </c>
      <c r="BC119" s="19">
        <f t="shared" si="64"/>
        <v>0.47903880162280243</v>
      </c>
      <c r="BD119" s="19">
        <f t="shared" si="64"/>
        <v>0.4806298142274581</v>
      </c>
      <c r="BE119" s="19">
        <f t="shared" si="64"/>
        <v>0.49042188019045507</v>
      </c>
      <c r="BF119" s="19">
        <f t="shared" si="64"/>
        <v>0.49159166271909049</v>
      </c>
      <c r="BG119" s="19">
        <f t="shared" si="64"/>
        <v>0.49161816065192082</v>
      </c>
      <c r="BH119" s="19">
        <f t="shared" si="65"/>
        <v>0.49444834855938158</v>
      </c>
      <c r="BI119" s="19">
        <f t="shared" si="65"/>
        <v>0.49124772440834619</v>
      </c>
    </row>
    <row r="120" spans="1:67" x14ac:dyDescent="0.35">
      <c r="A120" s="1" t="s">
        <v>65</v>
      </c>
      <c r="B120" s="10">
        <f t="shared" si="64"/>
        <v>0.37942122186495175</v>
      </c>
      <c r="C120" s="10">
        <f t="shared" si="64"/>
        <v>0.42016806722689076</v>
      </c>
      <c r="D120" s="10">
        <f t="shared" si="64"/>
        <v>0.40609137055837563</v>
      </c>
      <c r="E120" s="10">
        <f t="shared" si="64"/>
        <v>0.47826086956521741</v>
      </c>
      <c r="F120" s="10">
        <f t="shared" si="64"/>
        <v>0.50955414012738853</v>
      </c>
      <c r="G120" s="10">
        <f t="shared" si="64"/>
        <v>0.51412429378531077</v>
      </c>
      <c r="H120" s="10">
        <f t="shared" si="64"/>
        <v>0.54339622641509433</v>
      </c>
      <c r="I120" s="10">
        <f t="shared" si="64"/>
        <v>0.55762081784386619</v>
      </c>
      <c r="J120" s="10">
        <f t="shared" si="64"/>
        <v>0.46449704142011833</v>
      </c>
      <c r="K120" s="10">
        <f t="shared" si="64"/>
        <v>0.46123260437375746</v>
      </c>
      <c r="L120" s="10">
        <f t="shared" si="64"/>
        <v>0.49497487437185927</v>
      </c>
      <c r="M120" s="10">
        <f t="shared" si="64"/>
        <v>0.45066666666666666</v>
      </c>
      <c r="N120" s="10">
        <f t="shared" si="64"/>
        <v>0.48412698412698413</v>
      </c>
      <c r="O120" s="10">
        <f t="shared" si="64"/>
        <v>0.43059125964010281</v>
      </c>
      <c r="P120" s="10">
        <f t="shared" si="64"/>
        <v>0.44545454545454544</v>
      </c>
      <c r="Q120" s="10">
        <f t="shared" si="64"/>
        <v>0.4720416124837451</v>
      </c>
      <c r="R120" s="10">
        <f t="shared" si="64"/>
        <v>0.4850498338870432</v>
      </c>
      <c r="S120" s="10">
        <f t="shared" si="64"/>
        <v>0.49667774086378735</v>
      </c>
      <c r="T120" s="10">
        <f t="shared" si="64"/>
        <v>0.4550970873786408</v>
      </c>
      <c r="U120" s="10">
        <f t="shared" si="64"/>
        <v>0.4390992835209826</v>
      </c>
      <c r="V120" s="10">
        <f t="shared" si="64"/>
        <v>0.41276978417266186</v>
      </c>
      <c r="W120" s="10">
        <f t="shared" si="64"/>
        <v>0.36571008094186902</v>
      </c>
      <c r="X120" s="10">
        <f t="shared" si="64"/>
        <v>0.44689800210304942</v>
      </c>
      <c r="Y120" s="10">
        <f t="shared" si="64"/>
        <v>0.46745562130177515</v>
      </c>
      <c r="Z120" s="10">
        <f t="shared" si="64"/>
        <v>0.46706586826347307</v>
      </c>
      <c r="AA120" s="10">
        <f t="shared" si="64"/>
        <v>0.45663956639566394</v>
      </c>
      <c r="AB120" s="10">
        <f t="shared" si="64"/>
        <v>0.45955249569707401</v>
      </c>
      <c r="AC120" s="10">
        <f t="shared" si="64"/>
        <v>0.43520309477756286</v>
      </c>
      <c r="AD120" s="10">
        <f t="shared" si="64"/>
        <v>0.50602409638554213</v>
      </c>
      <c r="AE120" s="10">
        <f t="shared" si="64"/>
        <v>0.43509272467902993</v>
      </c>
      <c r="AF120" s="10">
        <f t="shared" si="64"/>
        <v>0.43088418430884184</v>
      </c>
      <c r="AG120" s="10">
        <f t="shared" si="64"/>
        <v>0.44475920679886688</v>
      </c>
      <c r="AH120" s="10">
        <f t="shared" si="64"/>
        <v>0.45854483925549916</v>
      </c>
      <c r="AI120" s="10">
        <f t="shared" si="64"/>
        <v>0.51754385964912286</v>
      </c>
      <c r="AJ120" s="10">
        <f t="shared" si="64"/>
        <v>0.42708333333333331</v>
      </c>
      <c r="AK120" s="10">
        <f t="shared" si="64"/>
        <v>0.46913580246913578</v>
      </c>
      <c r="AL120" s="10">
        <f t="shared" si="64"/>
        <v>0.49840255591054311</v>
      </c>
      <c r="AM120" s="10">
        <f t="shared" si="64"/>
        <v>0.52559726962457343</v>
      </c>
      <c r="AN120" s="10">
        <f t="shared" si="64"/>
        <v>0.51394422310756971</v>
      </c>
      <c r="AO120" s="10">
        <f t="shared" si="64"/>
        <v>0.48516949152542371</v>
      </c>
      <c r="AP120" s="10">
        <f t="shared" si="64"/>
        <v>0.45590682196339433</v>
      </c>
      <c r="AQ120" s="10">
        <f t="shared" si="64"/>
        <v>0.46634615384615385</v>
      </c>
      <c r="AR120" s="10">
        <f t="shared" si="64"/>
        <v>0.47093023255813954</v>
      </c>
      <c r="AS120" s="10">
        <f t="shared" si="64"/>
        <v>0.42150537634408602</v>
      </c>
      <c r="AT120" s="10">
        <f t="shared" si="64"/>
        <v>0.48969072164948452</v>
      </c>
      <c r="AU120" s="10">
        <f t="shared" si="64"/>
        <v>0.47814207650273222</v>
      </c>
      <c r="AV120" s="10">
        <f t="shared" si="64"/>
        <v>0.4592074592074592</v>
      </c>
      <c r="AW120" s="10">
        <f t="shared" si="64"/>
        <v>0.40047961630695444</v>
      </c>
      <c r="AX120" s="10">
        <f t="shared" si="64"/>
        <v>0.41147132169576062</v>
      </c>
      <c r="AY120" s="10">
        <f t="shared" si="64"/>
        <v>0.46081081081081082</v>
      </c>
      <c r="AZ120" s="10">
        <f t="shared" si="64"/>
        <v>0.46374367622259699</v>
      </c>
      <c r="BA120" s="10">
        <f t="shared" si="64"/>
        <v>0.47159090909090912</v>
      </c>
      <c r="BB120" s="10">
        <f t="shared" si="64"/>
        <v>0.50793650793650791</v>
      </c>
      <c r="BC120" s="10">
        <f t="shared" si="64"/>
        <v>0.47246376811594204</v>
      </c>
      <c r="BD120" s="10">
        <f t="shared" si="64"/>
        <v>0.47484276729559749</v>
      </c>
      <c r="BE120" s="10">
        <f t="shared" si="64"/>
        <v>0.44680851063829785</v>
      </c>
      <c r="BF120" s="10">
        <f t="shared" si="64"/>
        <v>0.50934579439252337</v>
      </c>
      <c r="BG120" s="10">
        <f t="shared" si="64"/>
        <v>0.60648148148148151</v>
      </c>
      <c r="BH120" s="10">
        <f t="shared" si="65"/>
        <v>0.51851851851851849</v>
      </c>
      <c r="BI120" s="10">
        <f t="shared" si="65"/>
        <v>0.4907749077490775</v>
      </c>
    </row>
    <row r="121" spans="1:67" x14ac:dyDescent="0.35">
      <c r="A121" s="1" t="s">
        <v>11</v>
      </c>
      <c r="B121" s="10">
        <f t="shared" si="64"/>
        <v>0.26060814293076789</v>
      </c>
      <c r="C121" s="10">
        <f t="shared" si="64"/>
        <v>0.25663919413919412</v>
      </c>
      <c r="D121" s="10">
        <f t="shared" si="64"/>
        <v>0.26782449725776963</v>
      </c>
      <c r="E121" s="10">
        <f t="shared" si="64"/>
        <v>0.27860360360360359</v>
      </c>
      <c r="F121" s="10">
        <f t="shared" si="64"/>
        <v>0.27547964955084842</v>
      </c>
      <c r="G121" s="10">
        <f t="shared" si="64"/>
        <v>0.28792415169660679</v>
      </c>
      <c r="H121" s="10">
        <f t="shared" si="64"/>
        <v>0.30050065302568568</v>
      </c>
      <c r="I121" s="10">
        <f t="shared" si="64"/>
        <v>0.29737306614058767</v>
      </c>
      <c r="J121" s="10">
        <f t="shared" si="64"/>
        <v>0.30494386873920554</v>
      </c>
      <c r="K121" s="10">
        <f t="shared" si="64"/>
        <v>0.30899188618428364</v>
      </c>
      <c r="L121" s="10">
        <f t="shared" si="64"/>
        <v>0.31175298804780877</v>
      </c>
      <c r="M121" s="10">
        <f t="shared" si="64"/>
        <v>0.33042289080580683</v>
      </c>
      <c r="N121" s="10">
        <f t="shared" si="64"/>
        <v>0.33897596656217344</v>
      </c>
      <c r="O121" s="10">
        <f t="shared" si="64"/>
        <v>0.34905660377358488</v>
      </c>
      <c r="P121" s="10">
        <f t="shared" si="64"/>
        <v>0.35574706884457358</v>
      </c>
      <c r="Q121" s="10">
        <f t="shared" si="64"/>
        <v>0.36916491681473107</v>
      </c>
      <c r="R121" s="10">
        <f t="shared" si="64"/>
        <v>0.38091353996737359</v>
      </c>
      <c r="S121" s="10">
        <f t="shared" si="64"/>
        <v>0.39145367412140575</v>
      </c>
      <c r="T121" s="10">
        <f t="shared" si="64"/>
        <v>0.4013866451265482</v>
      </c>
      <c r="U121" s="10">
        <f t="shared" si="64"/>
        <v>0.40832724616508398</v>
      </c>
      <c r="V121" s="10">
        <f t="shared" si="64"/>
        <v>0.41994284390206227</v>
      </c>
      <c r="W121" s="10">
        <f t="shared" si="64"/>
        <v>0.43140522097913198</v>
      </c>
      <c r="X121" s="10">
        <f t="shared" si="64"/>
        <v>0.42744527782029695</v>
      </c>
      <c r="Y121" s="10">
        <f t="shared" ref="Y121:BG121" si="66">Y31/Y11</f>
        <v>0.43528702727135754</v>
      </c>
      <c r="Z121" s="10">
        <f t="shared" si="66"/>
        <v>0.44386807061009603</v>
      </c>
      <c r="AA121" s="10">
        <f t="shared" si="66"/>
        <v>0.45070531700511551</v>
      </c>
      <c r="AB121" s="10">
        <f t="shared" si="66"/>
        <v>0.45762443617947296</v>
      </c>
      <c r="AC121" s="10">
        <f t="shared" si="66"/>
        <v>0.46411605022056329</v>
      </c>
      <c r="AD121" s="10">
        <f t="shared" si="66"/>
        <v>0.46091622617331413</v>
      </c>
      <c r="AE121" s="10">
        <f t="shared" si="66"/>
        <v>0.46326119778560643</v>
      </c>
      <c r="AF121" s="10">
        <f t="shared" si="66"/>
        <v>0.46859649122807018</v>
      </c>
      <c r="AG121" s="10">
        <f t="shared" si="66"/>
        <v>0.46883059137394395</v>
      </c>
      <c r="AH121" s="10">
        <f t="shared" si="66"/>
        <v>0.47532078299147701</v>
      </c>
      <c r="AI121" s="10">
        <f t="shared" si="66"/>
        <v>0.47420805818738637</v>
      </c>
      <c r="AJ121" s="10">
        <f t="shared" si="66"/>
        <v>0.47437220502235983</v>
      </c>
      <c r="AK121" s="10">
        <f t="shared" si="66"/>
        <v>0.47645176040237769</v>
      </c>
      <c r="AL121" s="10">
        <f t="shared" si="66"/>
        <v>0.47011534428521495</v>
      </c>
      <c r="AM121" s="10">
        <f t="shared" si="66"/>
        <v>0.46849914862563852</v>
      </c>
      <c r="AN121" s="10">
        <f t="shared" si="66"/>
        <v>0.46744634675669161</v>
      </c>
      <c r="AO121" s="10">
        <f t="shared" si="66"/>
        <v>0.47366872609591054</v>
      </c>
      <c r="AP121" s="10">
        <f t="shared" si="66"/>
        <v>0.47177824106246624</v>
      </c>
      <c r="AQ121" s="10">
        <f t="shared" si="66"/>
        <v>0.47357159838339014</v>
      </c>
      <c r="AR121" s="10">
        <f t="shared" si="66"/>
        <v>0.46608982282653483</v>
      </c>
      <c r="AS121" s="10">
        <f t="shared" si="66"/>
        <v>0.46918154260693834</v>
      </c>
      <c r="AT121" s="10">
        <f t="shared" si="66"/>
        <v>0.46160573727479448</v>
      </c>
      <c r="AU121" s="10">
        <f t="shared" si="66"/>
        <v>0.46643883631265337</v>
      </c>
      <c r="AV121" s="10">
        <f t="shared" si="66"/>
        <v>0.47563868613138688</v>
      </c>
      <c r="AW121" s="10">
        <f t="shared" si="66"/>
        <v>0.4847543760587239</v>
      </c>
      <c r="AX121" s="10">
        <f t="shared" si="66"/>
        <v>0.48717457886676874</v>
      </c>
      <c r="AY121" s="10">
        <f t="shared" si="66"/>
        <v>0.48337116352511594</v>
      </c>
      <c r="AZ121" s="10">
        <f t="shared" si="66"/>
        <v>0.48432989690721651</v>
      </c>
      <c r="BA121" s="10">
        <f t="shared" si="66"/>
        <v>0.47600627286983793</v>
      </c>
      <c r="BB121" s="10">
        <f t="shared" si="66"/>
        <v>0.48160499139414803</v>
      </c>
      <c r="BC121" s="10">
        <f t="shared" si="66"/>
        <v>0.47928355632283126</v>
      </c>
      <c r="BD121" s="10">
        <f t="shared" si="66"/>
        <v>0.48084606345475911</v>
      </c>
      <c r="BE121" s="10">
        <f t="shared" si="66"/>
        <v>0.49182763744427932</v>
      </c>
      <c r="BF121" s="10">
        <f t="shared" si="66"/>
        <v>0.49113001215066826</v>
      </c>
      <c r="BG121" s="10">
        <f t="shared" si="66"/>
        <v>0.48865536183424885</v>
      </c>
      <c r="BH121" s="10">
        <f t="shared" si="65"/>
        <v>0.49359720605355062</v>
      </c>
      <c r="BI121" s="10">
        <f t="shared" si="65"/>
        <v>0.49126637554585151</v>
      </c>
    </row>
    <row r="122" spans="1:67" s="14" customFormat="1" x14ac:dyDescent="0.35">
      <c r="A122" s="16" t="s">
        <v>12</v>
      </c>
      <c r="B122" s="15">
        <f t="shared" ref="B122:BG123" si="67">B32/B12</f>
        <v>0.5243243243243243</v>
      </c>
      <c r="C122" s="15">
        <f t="shared" si="67"/>
        <v>0.58620689655172409</v>
      </c>
      <c r="D122" s="15">
        <f t="shared" si="67"/>
        <v>0.50649350649350644</v>
      </c>
      <c r="E122" s="15">
        <f t="shared" si="67"/>
        <v>0.53107344632768361</v>
      </c>
      <c r="F122" s="15">
        <f t="shared" si="67"/>
        <v>0.54959785522788207</v>
      </c>
      <c r="G122" s="15">
        <f t="shared" si="67"/>
        <v>0.57661290322580649</v>
      </c>
      <c r="H122" s="15">
        <f t="shared" si="67"/>
        <v>0.59302325581395354</v>
      </c>
      <c r="I122" s="15">
        <f t="shared" si="67"/>
        <v>0.61558441558441557</v>
      </c>
      <c r="J122" s="15">
        <f t="shared" si="67"/>
        <v>0.58894230769230771</v>
      </c>
      <c r="K122" s="15">
        <f t="shared" si="67"/>
        <v>0.62666666666666671</v>
      </c>
      <c r="L122" s="15">
        <f t="shared" si="67"/>
        <v>0.60121457489878538</v>
      </c>
      <c r="M122" s="15">
        <f t="shared" si="67"/>
        <v>0.64325323475046214</v>
      </c>
      <c r="N122" s="15">
        <f t="shared" si="67"/>
        <v>0.63620981387478848</v>
      </c>
      <c r="O122" s="15">
        <f t="shared" si="67"/>
        <v>0.65454545454545454</v>
      </c>
      <c r="P122" s="15">
        <f t="shared" si="67"/>
        <v>0.64646464646464652</v>
      </c>
      <c r="Q122" s="15">
        <f t="shared" si="67"/>
        <v>0.65329512893982811</v>
      </c>
      <c r="R122" s="15">
        <f t="shared" si="67"/>
        <v>0.64912280701754388</v>
      </c>
      <c r="S122" s="15">
        <f t="shared" si="67"/>
        <v>0.6631419939577039</v>
      </c>
      <c r="T122" s="15">
        <f t="shared" si="67"/>
        <v>0.6622864651773982</v>
      </c>
      <c r="U122" s="15">
        <f t="shared" si="67"/>
        <v>0.70332850940665703</v>
      </c>
      <c r="V122" s="15">
        <f t="shared" si="67"/>
        <v>0.74828767123287676</v>
      </c>
      <c r="W122" s="15">
        <f t="shared" si="67"/>
        <v>0.7654109589041096</v>
      </c>
      <c r="X122" s="15">
        <f t="shared" si="67"/>
        <v>0.75252525252525249</v>
      </c>
      <c r="Y122" s="15">
        <f t="shared" si="67"/>
        <v>0.74521072796934862</v>
      </c>
      <c r="Z122" s="15">
        <f t="shared" si="67"/>
        <v>0.76767676767676762</v>
      </c>
      <c r="AA122" s="15">
        <f t="shared" si="67"/>
        <v>0.76639344262295084</v>
      </c>
      <c r="AB122" s="15">
        <f t="shared" si="67"/>
        <v>0.76267281105990781</v>
      </c>
      <c r="AC122" s="15">
        <f t="shared" si="67"/>
        <v>0.78481012658227844</v>
      </c>
      <c r="AD122" s="15">
        <f t="shared" si="67"/>
        <v>0.80875576036866359</v>
      </c>
      <c r="AE122" s="15">
        <f t="shared" si="67"/>
        <v>0.78961038961038965</v>
      </c>
      <c r="AF122" s="15">
        <f t="shared" si="67"/>
        <v>0.81648936170212771</v>
      </c>
      <c r="AG122" s="15">
        <f t="shared" si="67"/>
        <v>0.80424528301886788</v>
      </c>
      <c r="AH122" s="15">
        <f t="shared" si="67"/>
        <v>0.77461139896373055</v>
      </c>
      <c r="AI122" s="15">
        <f t="shared" si="67"/>
        <v>0.77122641509433965</v>
      </c>
      <c r="AJ122" s="15">
        <f t="shared" si="67"/>
        <v>0.77936962750716332</v>
      </c>
      <c r="AK122" s="15">
        <f t="shared" si="67"/>
        <v>0.82352941176470584</v>
      </c>
      <c r="AL122" s="15">
        <f t="shared" si="67"/>
        <v>0.77839335180055402</v>
      </c>
      <c r="AM122" s="15">
        <f t="shared" si="67"/>
        <v>0.74484536082474229</v>
      </c>
      <c r="AN122" s="15">
        <f t="shared" si="67"/>
        <v>0.77044854881266489</v>
      </c>
      <c r="AO122" s="15">
        <f t="shared" si="67"/>
        <v>0.76645768025078365</v>
      </c>
      <c r="AP122" s="15">
        <f t="shared" si="67"/>
        <v>0.7531914893617021</v>
      </c>
      <c r="AQ122" s="15">
        <f t="shared" si="67"/>
        <v>0.78513731825525035</v>
      </c>
      <c r="AR122" s="15">
        <f t="shared" si="67"/>
        <v>0.78512396694214881</v>
      </c>
      <c r="AS122" s="15">
        <f t="shared" si="67"/>
        <v>0.78144654088050314</v>
      </c>
      <c r="AT122" s="15">
        <f t="shared" si="67"/>
        <v>0.78141135972461273</v>
      </c>
      <c r="AU122" s="15">
        <f t="shared" si="67"/>
        <v>0.77577741407528644</v>
      </c>
      <c r="AV122" s="15">
        <f t="shared" si="67"/>
        <v>0.7687188019966722</v>
      </c>
      <c r="AW122" s="15">
        <f t="shared" si="67"/>
        <v>0.7720588235294118</v>
      </c>
      <c r="AX122" s="15">
        <f t="shared" si="67"/>
        <v>0.79276315789473684</v>
      </c>
      <c r="AY122" s="15">
        <f t="shared" si="67"/>
        <v>0.79487179487179482</v>
      </c>
      <c r="AZ122" s="15">
        <f t="shared" si="67"/>
        <v>0.77436823104693142</v>
      </c>
      <c r="BA122" s="15">
        <f t="shared" si="67"/>
        <v>0.80313588850174211</v>
      </c>
      <c r="BB122" s="15">
        <f t="shared" si="67"/>
        <v>0.78</v>
      </c>
      <c r="BC122" s="15">
        <f t="shared" si="67"/>
        <v>0.78336221837088393</v>
      </c>
      <c r="BD122" s="15">
        <f t="shared" si="67"/>
        <v>0.79876796714579057</v>
      </c>
      <c r="BE122" s="15">
        <f t="shared" si="67"/>
        <v>0.83297180043383945</v>
      </c>
      <c r="BF122" s="15">
        <f t="shared" si="67"/>
        <v>0.81200000000000006</v>
      </c>
      <c r="BG122" s="15">
        <f t="shared" si="67"/>
        <v>0.8125</v>
      </c>
      <c r="BH122" s="15">
        <f t="shared" si="65"/>
        <v>0.80361757105943155</v>
      </c>
      <c r="BI122" s="15">
        <f t="shared" si="65"/>
        <v>0.81818181818181823</v>
      </c>
    </row>
    <row r="123" spans="1:67" x14ac:dyDescent="0.35">
      <c r="A123" s="1" t="s">
        <v>67</v>
      </c>
      <c r="B123" s="10">
        <f t="shared" si="67"/>
        <v>0.25195173882185945</v>
      </c>
      <c r="C123" s="10">
        <f t="shared" si="67"/>
        <v>0.24532322993132843</v>
      </c>
      <c r="D123" s="10">
        <f t="shared" si="67"/>
        <v>0.25911890099478918</v>
      </c>
      <c r="E123" s="10">
        <f t="shared" si="67"/>
        <v>0.26812104152005628</v>
      </c>
      <c r="F123" s="10">
        <f t="shared" si="67"/>
        <v>0.26365108745950949</v>
      </c>
      <c r="G123" s="10">
        <f t="shared" si="67"/>
        <v>0.27550312283136713</v>
      </c>
      <c r="H123" s="10">
        <f t="shared" si="67"/>
        <v>0.28912256897331523</v>
      </c>
      <c r="I123" s="10">
        <f t="shared" si="67"/>
        <v>0.28412286394116376</v>
      </c>
      <c r="J123" s="10">
        <f t="shared" si="67"/>
        <v>0.29159132007233274</v>
      </c>
      <c r="K123" s="10">
        <f t="shared" si="67"/>
        <v>0.29226629226629225</v>
      </c>
      <c r="L123" s="10">
        <f t="shared" si="67"/>
        <v>0.29501287754624211</v>
      </c>
      <c r="M123" s="10">
        <f t="shared" si="67"/>
        <v>0.31154489682097042</v>
      </c>
      <c r="N123" s="10">
        <f t="shared" si="67"/>
        <v>0.31941196124290011</v>
      </c>
      <c r="O123" s="10">
        <f t="shared" si="67"/>
        <v>0.32968173431734316</v>
      </c>
      <c r="P123" s="10">
        <f t="shared" si="67"/>
        <v>0.33734683004794885</v>
      </c>
      <c r="Q123" s="10">
        <f t="shared" si="67"/>
        <v>0.35219103046901745</v>
      </c>
      <c r="R123" s="10">
        <f t="shared" si="67"/>
        <v>0.36506565307532829</v>
      </c>
      <c r="S123" s="10">
        <f t="shared" si="67"/>
        <v>0.37628605161072692</v>
      </c>
      <c r="T123" s="10">
        <f t="shared" si="67"/>
        <v>0.38730046115643846</v>
      </c>
      <c r="U123" s="10">
        <f t="shared" si="67"/>
        <v>0.39413975501113585</v>
      </c>
      <c r="V123" s="10">
        <f t="shared" si="67"/>
        <v>0.40443258108873253</v>
      </c>
      <c r="W123" s="10">
        <f t="shared" si="67"/>
        <v>0.41517597137865048</v>
      </c>
      <c r="X123" s="10">
        <f t="shared" si="67"/>
        <v>0.41196279666452856</v>
      </c>
      <c r="Y123" s="10">
        <f t="shared" si="67"/>
        <v>0.4226003764115433</v>
      </c>
      <c r="Z123" s="10">
        <f t="shared" si="67"/>
        <v>0.43096369052411237</v>
      </c>
      <c r="AA123" s="10">
        <f t="shared" si="67"/>
        <v>0.43829547285323023</v>
      </c>
      <c r="AB123" s="10">
        <f t="shared" si="67"/>
        <v>0.4467753831025158</v>
      </c>
      <c r="AC123" s="10">
        <f t="shared" si="67"/>
        <v>0.45299745457737206</v>
      </c>
      <c r="AD123" s="10">
        <f t="shared" si="67"/>
        <v>0.44839030866246266</v>
      </c>
      <c r="AE123" s="10">
        <f t="shared" si="67"/>
        <v>0.45237063361359103</v>
      </c>
      <c r="AF123" s="10">
        <f t="shared" si="67"/>
        <v>0.45673076923076922</v>
      </c>
      <c r="AG123" s="10">
        <f t="shared" si="67"/>
        <v>0.4556880140467609</v>
      </c>
      <c r="AH123" s="10">
        <f t="shared" si="67"/>
        <v>0.46409484015158875</v>
      </c>
      <c r="AI123" s="10">
        <f t="shared" si="67"/>
        <v>0.46164588528678302</v>
      </c>
      <c r="AJ123" s="10">
        <f t="shared" si="67"/>
        <v>0.46165790731008122</v>
      </c>
      <c r="AK123" s="10">
        <f t="shared" si="67"/>
        <v>0.46168513883923251</v>
      </c>
      <c r="AL123" s="10">
        <f t="shared" si="67"/>
        <v>0.45657990756506933</v>
      </c>
      <c r="AM123" s="10">
        <f t="shared" si="67"/>
        <v>0.4548123563952004</v>
      </c>
      <c r="AN123" s="10">
        <f t="shared" si="67"/>
        <v>0.45293746051800376</v>
      </c>
      <c r="AO123" s="10">
        <f t="shared" si="67"/>
        <v>0.45925297113752123</v>
      </c>
      <c r="AP123" s="10">
        <f t="shared" si="67"/>
        <v>0.4555773313735097</v>
      </c>
      <c r="AQ123" s="10">
        <f t="shared" si="67"/>
        <v>0.45750000000000002</v>
      </c>
      <c r="AR123" s="10">
        <f t="shared" si="67"/>
        <v>0.44934952298352127</v>
      </c>
      <c r="AS123" s="10">
        <f t="shared" si="67"/>
        <v>0.45151245551601421</v>
      </c>
      <c r="AT123" s="10">
        <f t="shared" si="67"/>
        <v>0.44448539574311252</v>
      </c>
      <c r="AU123" s="10">
        <f t="shared" si="67"/>
        <v>0.4489399129710212</v>
      </c>
      <c r="AV123" s="10">
        <f t="shared" si="67"/>
        <v>0.4586350033787045</v>
      </c>
      <c r="AW123" s="10">
        <f t="shared" si="67"/>
        <v>0.46511160265433338</v>
      </c>
      <c r="AX123" s="10">
        <f t="shared" si="67"/>
        <v>0.4682926829268293</v>
      </c>
      <c r="AY123" s="10">
        <f t="shared" si="67"/>
        <v>0.4642857142857143</v>
      </c>
      <c r="AZ123" s="10">
        <f t="shared" si="67"/>
        <v>0.46676142575989504</v>
      </c>
      <c r="BA123" s="10">
        <f t="shared" si="67"/>
        <v>0.4551217884551218</v>
      </c>
      <c r="BB123" s="10">
        <f t="shared" si="67"/>
        <v>0.46101655933762647</v>
      </c>
      <c r="BC123" s="10">
        <f t="shared" si="67"/>
        <v>0.45909561615464273</v>
      </c>
      <c r="BD123" s="10">
        <f t="shared" si="67"/>
        <v>0.46154804935809546</v>
      </c>
      <c r="BE123" s="10">
        <f t="shared" si="67"/>
        <v>0.47285231660231658</v>
      </c>
      <c r="BF123" s="10">
        <f t="shared" si="67"/>
        <v>0.47037516170763261</v>
      </c>
      <c r="BG123" s="10">
        <f t="shared" si="67"/>
        <v>0.46826605737496829</v>
      </c>
      <c r="BH123" s="10">
        <f t="shared" si="65"/>
        <v>0.47509637625289131</v>
      </c>
      <c r="BI123" s="10">
        <f t="shared" si="65"/>
        <v>0.47302904564315351</v>
      </c>
    </row>
    <row r="125" spans="1:67" hidden="1" x14ac:dyDescent="0.35">
      <c r="A125" t="s">
        <v>99</v>
      </c>
      <c r="B125" s="1"/>
      <c r="C125" s="1"/>
      <c r="D125" s="1"/>
      <c r="E125" s="1"/>
      <c r="F125" s="1"/>
      <c r="G125" s="1"/>
      <c r="H125" s="1"/>
      <c r="I125" s="1"/>
      <c r="M125" s="12"/>
      <c r="N125" s="12"/>
      <c r="O125" s="12"/>
    </row>
    <row r="126" spans="1:67" hidden="1" x14ac:dyDescent="0.35">
      <c r="A126" t="s">
        <v>100</v>
      </c>
      <c r="B126" s="1"/>
      <c r="C126" s="1"/>
      <c r="D126" s="1"/>
      <c r="E126" s="1"/>
      <c r="F126" s="1"/>
      <c r="G126" s="1"/>
      <c r="H126" s="1"/>
      <c r="I126" s="1"/>
      <c r="M126" s="12"/>
      <c r="N126" s="12"/>
      <c r="O126" s="12"/>
    </row>
    <row r="127" spans="1:67" hidden="1" x14ac:dyDescent="0.35">
      <c r="B127" s="1"/>
      <c r="C127" s="1"/>
      <c r="D127" s="1"/>
      <c r="E127" s="1"/>
      <c r="F127" s="1"/>
      <c r="G127" s="1"/>
      <c r="H127" s="1"/>
      <c r="I127" s="1"/>
      <c r="M127" s="12"/>
      <c r="N127" s="12"/>
      <c r="O127" s="12"/>
    </row>
    <row r="128" spans="1:67" hidden="1" x14ac:dyDescent="0.35">
      <c r="A128" s="1" t="s">
        <v>97</v>
      </c>
      <c r="B128">
        <v>1962</v>
      </c>
      <c r="C128">
        <v>1963</v>
      </c>
      <c r="D128">
        <v>1964</v>
      </c>
      <c r="E128">
        <v>1965</v>
      </c>
      <c r="F128">
        <v>1966</v>
      </c>
      <c r="G128">
        <v>1967</v>
      </c>
      <c r="H128">
        <v>1968</v>
      </c>
      <c r="I128">
        <v>1969</v>
      </c>
      <c r="J128">
        <v>1970</v>
      </c>
      <c r="K128">
        <v>1971</v>
      </c>
      <c r="L128">
        <v>1972</v>
      </c>
      <c r="M128">
        <v>1973</v>
      </c>
      <c r="N128">
        <v>1974</v>
      </c>
      <c r="O128">
        <v>1975</v>
      </c>
      <c r="P128">
        <v>1976</v>
      </c>
      <c r="Q128">
        <v>1977</v>
      </c>
      <c r="R128">
        <v>1978</v>
      </c>
      <c r="S128">
        <v>1979</v>
      </c>
      <c r="T128">
        <v>1980</v>
      </c>
      <c r="U128">
        <v>1981</v>
      </c>
      <c r="V128">
        <v>1982</v>
      </c>
      <c r="W128">
        <v>1983</v>
      </c>
      <c r="X128">
        <v>1984</v>
      </c>
      <c r="Y128">
        <v>1985</v>
      </c>
      <c r="Z128">
        <v>1986</v>
      </c>
      <c r="AA128">
        <v>1987</v>
      </c>
      <c r="AB128">
        <v>1988</v>
      </c>
      <c r="AC128">
        <v>1989</v>
      </c>
      <c r="AD128">
        <v>1990</v>
      </c>
      <c r="AE128">
        <v>1991</v>
      </c>
      <c r="AF128">
        <v>1992</v>
      </c>
      <c r="AG128">
        <v>1993</v>
      </c>
      <c r="AH128">
        <v>1994</v>
      </c>
      <c r="AI128">
        <v>1995</v>
      </c>
      <c r="AJ128">
        <v>1996</v>
      </c>
      <c r="AK128">
        <v>1997</v>
      </c>
      <c r="AL128">
        <v>1998</v>
      </c>
      <c r="AM128">
        <v>1999</v>
      </c>
      <c r="AN128">
        <v>2000</v>
      </c>
      <c r="AO128">
        <v>2001</v>
      </c>
      <c r="AP128">
        <v>2002</v>
      </c>
      <c r="AQ128">
        <v>2003</v>
      </c>
      <c r="AR128">
        <v>2004</v>
      </c>
      <c r="AS128">
        <v>2005</v>
      </c>
      <c r="AT128">
        <v>2006</v>
      </c>
      <c r="AU128">
        <v>2007</v>
      </c>
      <c r="AV128">
        <v>2008</v>
      </c>
      <c r="AW128">
        <v>2009</v>
      </c>
      <c r="AX128">
        <v>2010</v>
      </c>
      <c r="AY128">
        <v>2011</v>
      </c>
      <c r="AZ128">
        <v>2012</v>
      </c>
      <c r="BA128">
        <v>2013</v>
      </c>
      <c r="BB128">
        <v>2014</v>
      </c>
      <c r="BC128">
        <v>2015</v>
      </c>
      <c r="BD128">
        <v>2016</v>
      </c>
      <c r="BE128">
        <v>2017</v>
      </c>
      <c r="BF128">
        <v>2018</v>
      </c>
      <c r="BG128">
        <v>2019</v>
      </c>
      <c r="BH128">
        <v>2020</v>
      </c>
      <c r="BI128">
        <v>2021</v>
      </c>
    </row>
    <row r="129" spans="1:67" hidden="1" x14ac:dyDescent="0.35">
      <c r="A129" s="1" t="s">
        <v>11</v>
      </c>
      <c r="B129" s="10">
        <f>B11/B$11</f>
        <v>1</v>
      </c>
      <c r="C129" s="10">
        <f t="shared" ref="C129:BI131" si="68">C11/C$11</f>
        <v>1</v>
      </c>
      <c r="D129" s="10">
        <f t="shared" si="68"/>
        <v>1</v>
      </c>
      <c r="E129" s="10">
        <f t="shared" si="68"/>
        <v>1</v>
      </c>
      <c r="F129" s="10">
        <f t="shared" si="68"/>
        <v>1</v>
      </c>
      <c r="G129" s="10">
        <f t="shared" si="68"/>
        <v>1</v>
      </c>
      <c r="H129" s="10">
        <f t="shared" si="68"/>
        <v>1</v>
      </c>
      <c r="I129" s="10">
        <f t="shared" si="68"/>
        <v>1</v>
      </c>
      <c r="J129" s="10">
        <f t="shared" si="68"/>
        <v>1</v>
      </c>
      <c r="K129" s="10">
        <f t="shared" si="68"/>
        <v>1</v>
      </c>
      <c r="L129" s="10">
        <f t="shared" si="68"/>
        <v>1</v>
      </c>
      <c r="M129" s="10">
        <f t="shared" si="68"/>
        <v>1</v>
      </c>
      <c r="N129" s="10">
        <f t="shared" si="68"/>
        <v>1</v>
      </c>
      <c r="O129" s="10">
        <f t="shared" si="68"/>
        <v>1</v>
      </c>
      <c r="P129" s="10">
        <f t="shared" si="68"/>
        <v>1</v>
      </c>
      <c r="Q129" s="10">
        <f t="shared" si="68"/>
        <v>1</v>
      </c>
      <c r="R129" s="10">
        <f t="shared" si="68"/>
        <v>1</v>
      </c>
      <c r="S129" s="10">
        <f t="shared" si="68"/>
        <v>1</v>
      </c>
      <c r="T129" s="10">
        <f t="shared" si="68"/>
        <v>1</v>
      </c>
      <c r="U129" s="10">
        <f t="shared" si="68"/>
        <v>1</v>
      </c>
      <c r="V129" s="10">
        <f t="shared" si="68"/>
        <v>1</v>
      </c>
      <c r="W129" s="10">
        <f t="shared" si="68"/>
        <v>1</v>
      </c>
      <c r="X129" s="10">
        <f t="shared" si="68"/>
        <v>1</v>
      </c>
      <c r="Y129" s="10">
        <f t="shared" si="68"/>
        <v>1</v>
      </c>
      <c r="Z129" s="10">
        <f t="shared" si="68"/>
        <v>1</v>
      </c>
      <c r="AA129" s="10">
        <f t="shared" si="68"/>
        <v>1</v>
      </c>
      <c r="AB129" s="10">
        <f t="shared" si="68"/>
        <v>1</v>
      </c>
      <c r="AC129" s="10">
        <f t="shared" si="68"/>
        <v>1</v>
      </c>
      <c r="AD129" s="10">
        <f t="shared" si="68"/>
        <v>1</v>
      </c>
      <c r="AE129" s="10">
        <f t="shared" si="68"/>
        <v>1</v>
      </c>
      <c r="AF129" s="10">
        <f t="shared" si="68"/>
        <v>1</v>
      </c>
      <c r="AG129" s="10">
        <f t="shared" si="68"/>
        <v>1</v>
      </c>
      <c r="AH129" s="10">
        <f t="shared" si="68"/>
        <v>1</v>
      </c>
      <c r="AI129" s="10">
        <f t="shared" si="68"/>
        <v>1</v>
      </c>
      <c r="AJ129" s="10">
        <f t="shared" si="68"/>
        <v>1</v>
      </c>
      <c r="AK129" s="10">
        <f t="shared" si="68"/>
        <v>1</v>
      </c>
      <c r="AL129" s="10">
        <f t="shared" si="68"/>
        <v>1</v>
      </c>
      <c r="AM129" s="10">
        <f t="shared" si="68"/>
        <v>1</v>
      </c>
      <c r="AN129" s="10">
        <f t="shared" si="68"/>
        <v>1</v>
      </c>
      <c r="AO129" s="10">
        <f t="shared" si="68"/>
        <v>1</v>
      </c>
      <c r="AP129" s="10">
        <f t="shared" si="68"/>
        <v>1</v>
      </c>
      <c r="AQ129" s="10">
        <f t="shared" si="68"/>
        <v>1</v>
      </c>
      <c r="AR129" s="10">
        <f t="shared" si="68"/>
        <v>1</v>
      </c>
      <c r="AS129" s="10">
        <f t="shared" si="68"/>
        <v>1</v>
      </c>
      <c r="AT129" s="10">
        <f t="shared" si="68"/>
        <v>1</v>
      </c>
      <c r="AU129" s="10">
        <f t="shared" si="68"/>
        <v>1</v>
      </c>
      <c r="AV129" s="10">
        <f t="shared" si="68"/>
        <v>1</v>
      </c>
      <c r="AW129" s="10">
        <f t="shared" si="68"/>
        <v>1</v>
      </c>
      <c r="AX129" s="10">
        <f t="shared" si="68"/>
        <v>1</v>
      </c>
      <c r="AY129" s="10">
        <f t="shared" si="68"/>
        <v>1</v>
      </c>
      <c r="AZ129" s="10">
        <f t="shared" si="68"/>
        <v>1</v>
      </c>
      <c r="BA129" s="10">
        <f t="shared" si="68"/>
        <v>1</v>
      </c>
      <c r="BB129" s="10">
        <f t="shared" si="68"/>
        <v>1</v>
      </c>
      <c r="BC129" s="10">
        <f t="shared" si="68"/>
        <v>1</v>
      </c>
      <c r="BD129" s="10">
        <f t="shared" si="68"/>
        <v>1</v>
      </c>
      <c r="BE129" s="10">
        <f t="shared" si="68"/>
        <v>1</v>
      </c>
      <c r="BF129" s="10">
        <f t="shared" si="68"/>
        <v>1</v>
      </c>
      <c r="BG129" s="10">
        <f t="shared" si="68"/>
        <v>1</v>
      </c>
      <c r="BH129" s="10">
        <f t="shared" si="68"/>
        <v>1</v>
      </c>
      <c r="BI129" s="10">
        <f t="shared" si="68"/>
        <v>1</v>
      </c>
    </row>
    <row r="130" spans="1:67" hidden="1" x14ac:dyDescent="0.35">
      <c r="A130" s="1" t="s">
        <v>12</v>
      </c>
      <c r="B130" s="10">
        <f t="shared" ref="B130:Q131" si="69">B12/B$11</f>
        <v>3.17814808452156E-2</v>
      </c>
      <c r="C130" s="10">
        <f t="shared" si="69"/>
        <v>3.3195970695970696E-2</v>
      </c>
      <c r="D130" s="10">
        <f t="shared" si="69"/>
        <v>3.5191956124314444E-2</v>
      </c>
      <c r="E130" s="10">
        <f t="shared" si="69"/>
        <v>3.9864864864864867E-2</v>
      </c>
      <c r="F130" s="10">
        <f t="shared" si="69"/>
        <v>4.1366308084728846E-2</v>
      </c>
      <c r="G130" s="10">
        <f t="shared" si="69"/>
        <v>4.1250831669993347E-2</v>
      </c>
      <c r="H130" s="10">
        <f t="shared" si="69"/>
        <v>3.7440139312146278E-2</v>
      </c>
      <c r="I130" s="10">
        <f t="shared" si="69"/>
        <v>3.9975080469317831E-2</v>
      </c>
      <c r="J130" s="10">
        <f t="shared" si="69"/>
        <v>4.4905008635578586E-2</v>
      </c>
      <c r="K130" s="10">
        <f t="shared" si="69"/>
        <v>5.0016672224074694E-2</v>
      </c>
      <c r="L130" s="10">
        <f t="shared" si="69"/>
        <v>5.4670208056662242E-2</v>
      </c>
      <c r="M130" s="10">
        <f t="shared" si="69"/>
        <v>5.6911424363559858E-2</v>
      </c>
      <c r="N130" s="10">
        <f t="shared" si="69"/>
        <v>6.175548589341693E-2</v>
      </c>
      <c r="O130" s="10">
        <f t="shared" si="69"/>
        <v>5.9639991325092172E-2</v>
      </c>
      <c r="P130" s="10">
        <f t="shared" si="69"/>
        <v>5.9525002505261049E-2</v>
      </c>
      <c r="Q130" s="10">
        <f t="shared" si="69"/>
        <v>5.6372153125504768E-2</v>
      </c>
      <c r="R130" s="10">
        <f t="shared" si="68"/>
        <v>5.5791190864600326E-2</v>
      </c>
      <c r="S130" s="10">
        <f t="shared" si="68"/>
        <v>5.2875399361022361E-2</v>
      </c>
      <c r="T130" s="10">
        <f t="shared" si="68"/>
        <v>5.1225094238018312E-2</v>
      </c>
      <c r="U130" s="10">
        <f t="shared" si="68"/>
        <v>4.5886181021316155E-2</v>
      </c>
      <c r="V130" s="10">
        <f t="shared" si="68"/>
        <v>4.5106974588707806E-2</v>
      </c>
      <c r="W130" s="10">
        <f t="shared" si="68"/>
        <v>4.6338173450765692E-2</v>
      </c>
      <c r="X130" s="10">
        <f t="shared" si="68"/>
        <v>4.54615031379152E-2</v>
      </c>
      <c r="Y130" s="10">
        <f t="shared" si="68"/>
        <v>3.9324996233237909E-2</v>
      </c>
      <c r="Z130" s="10">
        <f t="shared" si="68"/>
        <v>3.8324558686899969E-2</v>
      </c>
      <c r="AA130" s="10">
        <f t="shared" si="68"/>
        <v>3.7823593241357929E-2</v>
      </c>
      <c r="AB130" s="10">
        <f t="shared" si="68"/>
        <v>3.4343594207485957E-2</v>
      </c>
      <c r="AC130" s="10">
        <f t="shared" si="68"/>
        <v>3.35086528673227E-2</v>
      </c>
      <c r="AD130" s="10">
        <f t="shared" si="68"/>
        <v>3.4758930001601795E-2</v>
      </c>
      <c r="AE130" s="10">
        <f t="shared" si="68"/>
        <v>3.2293239389364202E-2</v>
      </c>
      <c r="AF130" s="10">
        <f t="shared" si="68"/>
        <v>3.2982456140350877E-2</v>
      </c>
      <c r="AG130" s="10">
        <f t="shared" si="68"/>
        <v>3.7705646954201866E-2</v>
      </c>
      <c r="AH130" s="10">
        <f t="shared" si="68"/>
        <v>3.6152477287627612E-2</v>
      </c>
      <c r="AI130" s="10">
        <f t="shared" si="68"/>
        <v>4.0578045746004404E-2</v>
      </c>
      <c r="AJ130" s="10">
        <f t="shared" si="68"/>
        <v>4.0018346519894506E-2</v>
      </c>
      <c r="AK130" s="10">
        <f t="shared" si="68"/>
        <v>4.080932784636488E-2</v>
      </c>
      <c r="AL130" s="10">
        <f t="shared" si="68"/>
        <v>4.2059885820808572E-2</v>
      </c>
      <c r="AM130" s="10">
        <f t="shared" si="68"/>
        <v>4.7190464607151546E-2</v>
      </c>
      <c r="AN130" s="10">
        <f t="shared" si="68"/>
        <v>4.5695683626718109E-2</v>
      </c>
      <c r="AO130" s="10">
        <f t="shared" si="68"/>
        <v>4.6925566343042069E-2</v>
      </c>
      <c r="AP130" s="10">
        <f t="shared" si="68"/>
        <v>5.4435950891823022E-2</v>
      </c>
      <c r="AQ130" s="10">
        <f t="shared" si="68"/>
        <v>4.9053015294397338E-2</v>
      </c>
      <c r="AR130" s="10">
        <f t="shared" si="68"/>
        <v>4.9855789039967034E-2</v>
      </c>
      <c r="AS130" s="10">
        <f t="shared" si="68"/>
        <v>5.3553384978107105E-2</v>
      </c>
      <c r="AT130" s="10">
        <f t="shared" si="68"/>
        <v>5.0813363652265173E-2</v>
      </c>
      <c r="AU130" s="10">
        <f t="shared" si="68"/>
        <v>5.3540133193130036E-2</v>
      </c>
      <c r="AV130" s="10">
        <f t="shared" si="68"/>
        <v>5.4835766423357662E-2</v>
      </c>
      <c r="AW130" s="10">
        <f t="shared" si="68"/>
        <v>6.3993977037455296E-2</v>
      </c>
      <c r="AX130" s="10">
        <f t="shared" si="68"/>
        <v>5.8192955589586523E-2</v>
      </c>
      <c r="AY130" s="10">
        <f t="shared" si="68"/>
        <v>5.7732162242179016E-2</v>
      </c>
      <c r="AZ130" s="10">
        <f t="shared" si="68"/>
        <v>5.7113402061855667E-2</v>
      </c>
      <c r="BA130" s="10">
        <f t="shared" si="68"/>
        <v>6.0010454783063251E-2</v>
      </c>
      <c r="BB130" s="10">
        <f t="shared" si="68"/>
        <v>6.4543889845094668E-2</v>
      </c>
      <c r="BC130" s="10">
        <f t="shared" si="68"/>
        <v>6.225722917565818E-2</v>
      </c>
      <c r="BD130" s="10">
        <f t="shared" si="68"/>
        <v>5.7226792009400708E-2</v>
      </c>
      <c r="BE130" s="10">
        <f t="shared" si="68"/>
        <v>5.2691736198422677E-2</v>
      </c>
      <c r="BF130" s="10">
        <f t="shared" si="68"/>
        <v>6.0753341433778855E-2</v>
      </c>
      <c r="BG130" s="10">
        <f t="shared" si="68"/>
        <v>5.9230952949605925E-2</v>
      </c>
      <c r="BH130" s="10">
        <f t="shared" si="68"/>
        <v>5.6315483119906869E-2</v>
      </c>
      <c r="BI130" s="10">
        <f t="shared" si="68"/>
        <v>5.283842794759825E-2</v>
      </c>
      <c r="BJ130" s="1"/>
      <c r="BK130" s="1"/>
      <c r="BL130" s="1"/>
      <c r="BM130" s="1"/>
      <c r="BN130" s="1"/>
      <c r="BO130" s="1"/>
    </row>
    <row r="131" spans="1:67" hidden="1" x14ac:dyDescent="0.35">
      <c r="A131" s="1" t="s">
        <v>67</v>
      </c>
      <c r="B131" s="10">
        <f t="shared" si="69"/>
        <v>0.96821851915478441</v>
      </c>
      <c r="C131" s="10">
        <f t="shared" si="68"/>
        <v>0.96680402930402931</v>
      </c>
      <c r="D131" s="10">
        <f t="shared" si="68"/>
        <v>0.96480804387568553</v>
      </c>
      <c r="E131" s="10">
        <f t="shared" si="68"/>
        <v>0.96013513513513515</v>
      </c>
      <c r="F131" s="10">
        <f t="shared" si="68"/>
        <v>0.95863369191527115</v>
      </c>
      <c r="G131" s="10">
        <f t="shared" si="68"/>
        <v>0.95874916833000667</v>
      </c>
      <c r="H131" s="10">
        <f t="shared" si="68"/>
        <v>0.96255986068785371</v>
      </c>
      <c r="I131" s="10">
        <f t="shared" si="68"/>
        <v>0.96002491953068214</v>
      </c>
      <c r="J131" s="10">
        <f t="shared" si="68"/>
        <v>0.95509499136442144</v>
      </c>
      <c r="K131" s="10">
        <f t="shared" si="68"/>
        <v>0.94998332777592531</v>
      </c>
      <c r="L131" s="10">
        <f t="shared" si="68"/>
        <v>0.94532979194333777</v>
      </c>
      <c r="M131" s="10">
        <f t="shared" si="68"/>
        <v>0.94308857563644011</v>
      </c>
      <c r="N131" s="10">
        <f t="shared" si="68"/>
        <v>0.93824451410658305</v>
      </c>
      <c r="O131" s="10">
        <f t="shared" si="68"/>
        <v>0.94036000867490788</v>
      </c>
      <c r="P131" s="10">
        <f t="shared" si="68"/>
        <v>0.94047499749473895</v>
      </c>
      <c r="Q131" s="10">
        <f t="shared" si="68"/>
        <v>0.94362784687449519</v>
      </c>
      <c r="R131" s="10">
        <f t="shared" si="68"/>
        <v>0.94420880913539973</v>
      </c>
      <c r="S131" s="10">
        <f t="shared" si="68"/>
        <v>0.94712460063897763</v>
      </c>
      <c r="T131" s="10">
        <f t="shared" si="68"/>
        <v>0.94877490576198165</v>
      </c>
      <c r="U131" s="10">
        <f t="shared" si="68"/>
        <v>0.95411381897868386</v>
      </c>
      <c r="V131" s="10">
        <f t="shared" si="68"/>
        <v>0.95489302541129217</v>
      </c>
      <c r="W131" s="10">
        <f t="shared" si="68"/>
        <v>0.95366182654923426</v>
      </c>
      <c r="X131" s="10">
        <f t="shared" si="68"/>
        <v>0.95453849686208481</v>
      </c>
      <c r="Y131" s="10">
        <f t="shared" si="68"/>
        <v>0.96067500376676207</v>
      </c>
      <c r="Z131" s="10">
        <f t="shared" si="68"/>
        <v>0.96167544131310001</v>
      </c>
      <c r="AA131" s="10">
        <f t="shared" si="68"/>
        <v>0.96217640675864202</v>
      </c>
      <c r="AB131" s="10">
        <f t="shared" si="68"/>
        <v>0.96565640579251399</v>
      </c>
      <c r="AC131" s="10">
        <f t="shared" si="68"/>
        <v>0.96649134713267726</v>
      </c>
      <c r="AD131" s="10">
        <f t="shared" si="68"/>
        <v>0.9652410699983982</v>
      </c>
      <c r="AE131" s="10">
        <f t="shared" si="68"/>
        <v>0.96770676061063576</v>
      </c>
      <c r="AF131" s="10">
        <f t="shared" si="68"/>
        <v>0.96701754385964911</v>
      </c>
      <c r="AG131" s="10">
        <f t="shared" si="68"/>
        <v>0.96229435304579813</v>
      </c>
      <c r="AH131" s="10">
        <f t="shared" si="68"/>
        <v>0.9638475227123724</v>
      </c>
      <c r="AI131" s="10">
        <f t="shared" si="68"/>
        <v>0.95942195425399557</v>
      </c>
      <c r="AJ131" s="10">
        <f t="shared" si="68"/>
        <v>0.95998165348010545</v>
      </c>
      <c r="AK131" s="10">
        <f t="shared" si="68"/>
        <v>0.95919067215363507</v>
      </c>
      <c r="AL131" s="10">
        <f t="shared" si="68"/>
        <v>0.95794011417919145</v>
      </c>
      <c r="AM131" s="10">
        <f t="shared" si="68"/>
        <v>0.95280953539284841</v>
      </c>
      <c r="AN131" s="10">
        <f t="shared" si="68"/>
        <v>0.95430431637328184</v>
      </c>
      <c r="AO131" s="10">
        <f t="shared" si="68"/>
        <v>0.95307443365695788</v>
      </c>
      <c r="AP131" s="10">
        <f t="shared" si="68"/>
        <v>0.94556404910817693</v>
      </c>
      <c r="AQ131" s="10">
        <f t="shared" si="68"/>
        <v>0.95094698470560268</v>
      </c>
      <c r="AR131" s="10">
        <f t="shared" si="68"/>
        <v>0.95014421096003299</v>
      </c>
      <c r="AS131" s="10">
        <f t="shared" si="68"/>
        <v>0.94644661502189287</v>
      </c>
      <c r="AT131" s="10">
        <f t="shared" si="68"/>
        <v>0.94918663634773481</v>
      </c>
      <c r="AU131" s="10">
        <f t="shared" si="68"/>
        <v>0.94645986680687</v>
      </c>
      <c r="AV131" s="10">
        <f t="shared" si="68"/>
        <v>0.94516423357664237</v>
      </c>
      <c r="AW131" s="10">
        <f t="shared" si="68"/>
        <v>0.93600602296254465</v>
      </c>
      <c r="AX131" s="10">
        <f t="shared" si="68"/>
        <v>0.94180704441041352</v>
      </c>
      <c r="AY131" s="10">
        <f t="shared" si="68"/>
        <v>0.94226783775782097</v>
      </c>
      <c r="AZ131" s="10">
        <f t="shared" si="68"/>
        <v>0.94288659793814433</v>
      </c>
      <c r="BA131" s="10">
        <f t="shared" si="68"/>
        <v>0.93998954521693678</v>
      </c>
      <c r="BB131" s="10">
        <f t="shared" si="68"/>
        <v>0.93545611015490537</v>
      </c>
      <c r="BC131" s="10">
        <f t="shared" si="68"/>
        <v>0.93774277082434188</v>
      </c>
      <c r="BD131" s="10">
        <f t="shared" si="68"/>
        <v>0.94277320799059927</v>
      </c>
      <c r="BE131" s="10">
        <f t="shared" si="68"/>
        <v>0.94730826380157729</v>
      </c>
      <c r="BF131" s="10">
        <f t="shared" si="68"/>
        <v>0.93924665856622114</v>
      </c>
      <c r="BG131" s="10">
        <f t="shared" si="68"/>
        <v>0.9407690470503941</v>
      </c>
      <c r="BH131" s="10">
        <f t="shared" si="68"/>
        <v>0.94368451688009314</v>
      </c>
      <c r="BI131" s="10">
        <f t="shared" si="68"/>
        <v>0.9471615720524017</v>
      </c>
      <c r="BJ131" s="1"/>
      <c r="BK131" s="1"/>
      <c r="BO131" s="1"/>
    </row>
    <row r="132" spans="1:67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idden="1" x14ac:dyDescent="0.35">
      <c r="A133" s="1" t="s">
        <v>92</v>
      </c>
      <c r="B133">
        <v>1962</v>
      </c>
      <c r="C133">
        <v>1963</v>
      </c>
      <c r="D133">
        <v>1964</v>
      </c>
      <c r="E133">
        <v>1965</v>
      </c>
      <c r="F133">
        <v>1966</v>
      </c>
      <c r="G133">
        <v>1967</v>
      </c>
      <c r="H133">
        <v>1968</v>
      </c>
      <c r="I133">
        <v>1969</v>
      </c>
      <c r="J133">
        <v>1970</v>
      </c>
      <c r="K133">
        <v>1971</v>
      </c>
      <c r="L133">
        <v>1972</v>
      </c>
      <c r="M133">
        <v>1973</v>
      </c>
      <c r="N133">
        <v>1974</v>
      </c>
      <c r="O133">
        <v>1975</v>
      </c>
      <c r="P133">
        <v>1976</v>
      </c>
      <c r="Q133">
        <v>1977</v>
      </c>
      <c r="R133">
        <v>1978</v>
      </c>
      <c r="S133">
        <v>1979</v>
      </c>
      <c r="T133">
        <v>1980</v>
      </c>
      <c r="U133">
        <v>1981</v>
      </c>
      <c r="V133">
        <v>1982</v>
      </c>
      <c r="W133">
        <v>1983</v>
      </c>
      <c r="X133">
        <v>1984</v>
      </c>
      <c r="Y133">
        <v>1985</v>
      </c>
      <c r="Z133">
        <v>1986</v>
      </c>
      <c r="AA133">
        <v>1987</v>
      </c>
      <c r="AB133">
        <v>1988</v>
      </c>
      <c r="AC133">
        <v>1989</v>
      </c>
      <c r="AD133">
        <v>1990</v>
      </c>
      <c r="AE133">
        <v>1991</v>
      </c>
      <c r="AF133">
        <v>1992</v>
      </c>
      <c r="AG133">
        <v>1993</v>
      </c>
      <c r="AH133">
        <v>1994</v>
      </c>
      <c r="AI133">
        <v>1995</v>
      </c>
      <c r="AJ133">
        <v>1996</v>
      </c>
      <c r="AK133">
        <v>1997</v>
      </c>
      <c r="AL133">
        <v>1998</v>
      </c>
      <c r="AM133">
        <v>1999</v>
      </c>
      <c r="AN133">
        <v>2000</v>
      </c>
      <c r="AO133">
        <v>2001</v>
      </c>
      <c r="AP133">
        <v>2002</v>
      </c>
      <c r="AQ133">
        <v>2003</v>
      </c>
      <c r="AR133">
        <v>2004</v>
      </c>
      <c r="AS133">
        <v>2005</v>
      </c>
      <c r="AT133">
        <v>2006</v>
      </c>
      <c r="AU133">
        <v>2007</v>
      </c>
      <c r="AV133">
        <v>2008</v>
      </c>
      <c r="AW133">
        <v>2009</v>
      </c>
      <c r="AX133">
        <v>2010</v>
      </c>
      <c r="AY133">
        <v>2011</v>
      </c>
      <c r="AZ133">
        <v>2012</v>
      </c>
      <c r="BA133">
        <v>2013</v>
      </c>
      <c r="BB133">
        <v>2014</v>
      </c>
      <c r="BC133">
        <v>2015</v>
      </c>
      <c r="BD133">
        <v>2016</v>
      </c>
      <c r="BE133">
        <v>2017</v>
      </c>
      <c r="BF133">
        <v>2018</v>
      </c>
      <c r="BG133">
        <v>2019</v>
      </c>
      <c r="BH133">
        <v>2020</v>
      </c>
      <c r="BI133">
        <v>2021</v>
      </c>
    </row>
    <row r="134" spans="1:67" hidden="1" x14ac:dyDescent="0.35">
      <c r="A134" s="1" t="s">
        <v>11</v>
      </c>
      <c r="B134" s="10">
        <f>B21/B$21</f>
        <v>1</v>
      </c>
      <c r="C134" s="10">
        <f t="shared" ref="C134:BI134" si="70">C21/C$21</f>
        <v>1</v>
      </c>
      <c r="D134" s="10">
        <f t="shared" si="70"/>
        <v>1</v>
      </c>
      <c r="E134" s="10">
        <f t="shared" si="70"/>
        <v>1</v>
      </c>
      <c r="F134" s="10">
        <f t="shared" si="70"/>
        <v>1</v>
      </c>
      <c r="G134" s="10">
        <f t="shared" si="70"/>
        <v>1</v>
      </c>
      <c r="H134" s="10">
        <f t="shared" si="70"/>
        <v>1</v>
      </c>
      <c r="I134" s="10">
        <f t="shared" si="70"/>
        <v>1</v>
      </c>
      <c r="J134" s="10">
        <f t="shared" si="70"/>
        <v>1</v>
      </c>
      <c r="K134" s="10">
        <f t="shared" si="70"/>
        <v>1</v>
      </c>
      <c r="L134" s="10">
        <f t="shared" si="70"/>
        <v>1</v>
      </c>
      <c r="M134" s="10">
        <f t="shared" si="70"/>
        <v>1</v>
      </c>
      <c r="N134" s="10">
        <f t="shared" si="70"/>
        <v>1</v>
      </c>
      <c r="O134" s="10">
        <f t="shared" si="70"/>
        <v>1</v>
      </c>
      <c r="P134" s="10">
        <f t="shared" si="70"/>
        <v>1</v>
      </c>
      <c r="Q134" s="10">
        <f t="shared" si="70"/>
        <v>1</v>
      </c>
      <c r="R134" s="10">
        <f t="shared" si="70"/>
        <v>1</v>
      </c>
      <c r="S134" s="10">
        <f t="shared" si="70"/>
        <v>1</v>
      </c>
      <c r="T134" s="10">
        <f t="shared" si="70"/>
        <v>1</v>
      </c>
      <c r="U134" s="10">
        <f t="shared" si="70"/>
        <v>1</v>
      </c>
      <c r="V134" s="10">
        <f t="shared" si="70"/>
        <v>1</v>
      </c>
      <c r="W134" s="10">
        <f t="shared" si="70"/>
        <v>1</v>
      </c>
      <c r="X134" s="10">
        <f t="shared" si="70"/>
        <v>1</v>
      </c>
      <c r="Y134" s="10">
        <f t="shared" si="70"/>
        <v>1</v>
      </c>
      <c r="Z134" s="10">
        <f t="shared" si="70"/>
        <v>1</v>
      </c>
      <c r="AA134" s="10">
        <f t="shared" si="70"/>
        <v>1</v>
      </c>
      <c r="AB134" s="10">
        <f t="shared" si="70"/>
        <v>1</v>
      </c>
      <c r="AC134" s="10">
        <f t="shared" si="70"/>
        <v>1</v>
      </c>
      <c r="AD134" s="10">
        <f t="shared" si="70"/>
        <v>1</v>
      </c>
      <c r="AE134" s="10">
        <f t="shared" si="70"/>
        <v>1</v>
      </c>
      <c r="AF134" s="10">
        <f t="shared" si="70"/>
        <v>1</v>
      </c>
      <c r="AG134" s="10">
        <f t="shared" si="70"/>
        <v>1</v>
      </c>
      <c r="AH134" s="10">
        <f t="shared" si="70"/>
        <v>1</v>
      </c>
      <c r="AI134" s="10">
        <f t="shared" si="70"/>
        <v>1</v>
      </c>
      <c r="AJ134" s="10">
        <f t="shared" si="70"/>
        <v>1</v>
      </c>
      <c r="AK134" s="10">
        <f t="shared" si="70"/>
        <v>1</v>
      </c>
      <c r="AL134" s="10">
        <f t="shared" si="70"/>
        <v>1</v>
      </c>
      <c r="AM134" s="10">
        <f t="shared" si="70"/>
        <v>1</v>
      </c>
      <c r="AN134" s="10">
        <f t="shared" si="70"/>
        <v>1</v>
      </c>
      <c r="AO134" s="10">
        <f t="shared" si="70"/>
        <v>1</v>
      </c>
      <c r="AP134" s="10">
        <f t="shared" si="70"/>
        <v>1</v>
      </c>
      <c r="AQ134" s="10">
        <f t="shared" si="70"/>
        <v>1</v>
      </c>
      <c r="AR134" s="10">
        <f t="shared" si="70"/>
        <v>1</v>
      </c>
      <c r="AS134" s="10">
        <f t="shared" si="70"/>
        <v>1</v>
      </c>
      <c r="AT134" s="10">
        <f t="shared" si="70"/>
        <v>1</v>
      </c>
      <c r="AU134" s="10">
        <f t="shared" si="70"/>
        <v>1</v>
      </c>
      <c r="AV134" s="10">
        <f t="shared" si="70"/>
        <v>1</v>
      </c>
      <c r="AW134" s="10">
        <f t="shared" si="70"/>
        <v>1</v>
      </c>
      <c r="AX134" s="10">
        <f t="shared" si="70"/>
        <v>1</v>
      </c>
      <c r="AY134" s="10">
        <f t="shared" si="70"/>
        <v>1</v>
      </c>
      <c r="AZ134" s="10">
        <f t="shared" si="70"/>
        <v>1</v>
      </c>
      <c r="BA134" s="10">
        <f t="shared" si="70"/>
        <v>1</v>
      </c>
      <c r="BB134" s="10">
        <f t="shared" si="70"/>
        <v>1</v>
      </c>
      <c r="BC134" s="10">
        <f t="shared" si="70"/>
        <v>1</v>
      </c>
      <c r="BD134" s="10">
        <f t="shared" si="70"/>
        <v>1</v>
      </c>
      <c r="BE134" s="10">
        <f t="shared" si="70"/>
        <v>1</v>
      </c>
      <c r="BF134" s="10">
        <f t="shared" si="70"/>
        <v>1</v>
      </c>
      <c r="BG134" s="10">
        <f t="shared" si="70"/>
        <v>1</v>
      </c>
      <c r="BH134" s="10">
        <f t="shared" si="70"/>
        <v>1</v>
      </c>
      <c r="BI134" s="10">
        <f t="shared" si="70"/>
        <v>1</v>
      </c>
    </row>
    <row r="135" spans="1:67" s="14" customFormat="1" hidden="1" x14ac:dyDescent="0.35">
      <c r="A135" s="16" t="s">
        <v>12</v>
      </c>
      <c r="B135" s="15">
        <f t="shared" ref="B135:BI136" si="71">B22/B$21</f>
        <v>2.0446096654275093E-2</v>
      </c>
      <c r="C135" s="15">
        <f t="shared" si="71"/>
        <v>1.8478595626732368E-2</v>
      </c>
      <c r="D135" s="15">
        <f t="shared" si="71"/>
        <v>2.3720349563046191E-2</v>
      </c>
      <c r="E135" s="15">
        <f t="shared" si="71"/>
        <v>2.5913206369029034E-2</v>
      </c>
      <c r="F135" s="15">
        <f t="shared" si="71"/>
        <v>2.5715597734578294E-2</v>
      </c>
      <c r="G135" s="15">
        <f t="shared" si="71"/>
        <v>2.4526979677645409E-2</v>
      </c>
      <c r="H135" s="15">
        <f t="shared" si="71"/>
        <v>2.1783102536175509E-2</v>
      </c>
      <c r="I135" s="15">
        <f t="shared" si="71"/>
        <v>2.1870843800797991E-2</v>
      </c>
      <c r="J135" s="15">
        <f t="shared" si="71"/>
        <v>2.6556918776207486E-2</v>
      </c>
      <c r="K135" s="15">
        <f t="shared" si="71"/>
        <v>2.7022679749075115E-2</v>
      </c>
      <c r="L135" s="15">
        <f t="shared" si="71"/>
        <v>3.1677118507798682E-2</v>
      </c>
      <c r="M135" s="15">
        <f t="shared" si="71"/>
        <v>3.0322073841319717E-2</v>
      </c>
      <c r="N135" s="15">
        <f t="shared" si="71"/>
        <v>3.3986721466961745E-2</v>
      </c>
      <c r="O135" s="15">
        <f t="shared" si="71"/>
        <v>3.1650841246043643E-2</v>
      </c>
      <c r="P135" s="15">
        <f t="shared" si="71"/>
        <v>3.2664489034064395E-2</v>
      </c>
      <c r="Q135" s="15">
        <f t="shared" si="71"/>
        <v>3.098194853411855E-2</v>
      </c>
      <c r="R135" s="15">
        <f t="shared" si="71"/>
        <v>3.1620553359683792E-2</v>
      </c>
      <c r="S135" s="15">
        <f t="shared" si="71"/>
        <v>2.9268932930830816E-2</v>
      </c>
      <c r="T135" s="15">
        <f t="shared" si="71"/>
        <v>2.8899134150455415E-2</v>
      </c>
      <c r="U135" s="15">
        <f t="shared" si="71"/>
        <v>2.3007856341189674E-2</v>
      </c>
      <c r="V135" s="15">
        <f t="shared" si="71"/>
        <v>1.9573901464713717E-2</v>
      </c>
      <c r="W135" s="15">
        <f t="shared" si="71"/>
        <v>1.9118057493720347E-2</v>
      </c>
      <c r="X135" s="15">
        <f t="shared" si="71"/>
        <v>1.964977944125117E-2</v>
      </c>
      <c r="Y135" s="15">
        <f t="shared" si="71"/>
        <v>1.7742796157950907E-2</v>
      </c>
      <c r="Z135" s="15">
        <f t="shared" si="71"/>
        <v>1.6010023666991509E-2</v>
      </c>
      <c r="AA135" s="15">
        <f t="shared" si="71"/>
        <v>1.6085790884718499E-2</v>
      </c>
      <c r="AB135" s="15">
        <f t="shared" si="71"/>
        <v>1.5027721038809455E-2</v>
      </c>
      <c r="AC135" s="15">
        <f t="shared" si="71"/>
        <v>1.345575431375653E-2</v>
      </c>
      <c r="AD135" s="15">
        <f t="shared" si="71"/>
        <v>1.2331005794087059E-2</v>
      </c>
      <c r="AE135" s="15">
        <f t="shared" si="71"/>
        <v>1.2658227848101266E-2</v>
      </c>
      <c r="AF135" s="15">
        <f t="shared" si="71"/>
        <v>1.1389897655992076E-2</v>
      </c>
      <c r="AG135" s="15">
        <f t="shared" si="71"/>
        <v>1.3895864724594007E-2</v>
      </c>
      <c r="AH135" s="15">
        <f t="shared" si="71"/>
        <v>1.5530167797215281E-2</v>
      </c>
      <c r="AI135" s="15">
        <f t="shared" si="71"/>
        <v>1.7655624317437203E-2</v>
      </c>
      <c r="AJ135" s="15">
        <f t="shared" si="71"/>
        <v>1.6797556719022687E-2</v>
      </c>
      <c r="AK135" s="15">
        <f t="shared" si="71"/>
        <v>1.3755458515283843E-2</v>
      </c>
      <c r="AL135" s="15">
        <f t="shared" si="71"/>
        <v>1.759014951627089E-2</v>
      </c>
      <c r="AM135" s="15">
        <f t="shared" si="71"/>
        <v>2.2654462242562928E-2</v>
      </c>
      <c r="AN135" s="15">
        <f t="shared" si="71"/>
        <v>1.9696626669685306E-2</v>
      </c>
      <c r="AO135" s="15">
        <f t="shared" si="71"/>
        <v>2.082168809390721E-2</v>
      </c>
      <c r="AP135" s="15">
        <f t="shared" si="71"/>
        <v>2.5434877941821372E-2</v>
      </c>
      <c r="AQ135" s="15">
        <f t="shared" si="71"/>
        <v>2.0021074815595362E-2</v>
      </c>
      <c r="AR135" s="15">
        <f t="shared" si="71"/>
        <v>2.0064824818644852E-2</v>
      </c>
      <c r="AS135" s="15">
        <f t="shared" si="71"/>
        <v>2.2049492385786802E-2</v>
      </c>
      <c r="AT135" s="15">
        <f t="shared" si="71"/>
        <v>2.0630279402209226E-2</v>
      </c>
      <c r="AU135" s="15">
        <f t="shared" si="71"/>
        <v>2.2499589423550664E-2</v>
      </c>
      <c r="AV135" s="15">
        <f t="shared" si="71"/>
        <v>2.418653210370628E-2</v>
      </c>
      <c r="AW135" s="15">
        <f t="shared" si="71"/>
        <v>2.8310502283105023E-2</v>
      </c>
      <c r="AX135" s="15">
        <f t="shared" si="71"/>
        <v>2.3516237402015677E-2</v>
      </c>
      <c r="AY135" s="15">
        <f t="shared" si="71"/>
        <v>2.2922636103151862E-2</v>
      </c>
      <c r="AZ135" s="15">
        <f t="shared" si="71"/>
        <v>2.499000399840064E-2</v>
      </c>
      <c r="BA135" s="15">
        <f t="shared" si="71"/>
        <v>2.2545889864325618E-2</v>
      </c>
      <c r="BB135" s="15">
        <f t="shared" si="71"/>
        <v>2.7391575015563396E-2</v>
      </c>
      <c r="BC135" s="15">
        <f t="shared" si="71"/>
        <v>2.590136759220887E-2</v>
      </c>
      <c r="BD135" s="15">
        <f t="shared" si="71"/>
        <v>2.2181982797645994E-2</v>
      </c>
      <c r="BE135" s="15">
        <f t="shared" si="71"/>
        <v>1.7318938371569951E-2</v>
      </c>
      <c r="BF135" s="15">
        <f t="shared" si="71"/>
        <v>2.2445081184336198E-2</v>
      </c>
      <c r="BG135" s="15">
        <f t="shared" si="71"/>
        <v>2.1718822979915928E-2</v>
      </c>
      <c r="BH135" s="15">
        <f t="shared" si="71"/>
        <v>2.1839080459770115E-2</v>
      </c>
      <c r="BI135" s="15">
        <f t="shared" si="71"/>
        <v>1.8884120171673818E-2</v>
      </c>
      <c r="BJ135" s="16"/>
      <c r="BK135" s="16"/>
      <c r="BL135" s="16"/>
      <c r="BM135" s="16"/>
      <c r="BN135" s="16"/>
      <c r="BO135" s="16"/>
    </row>
    <row r="136" spans="1:67" hidden="1" x14ac:dyDescent="0.35">
      <c r="A136" s="1" t="s">
        <v>67</v>
      </c>
      <c r="B136" s="10">
        <f t="shared" si="71"/>
        <v>0.9795539033457249</v>
      </c>
      <c r="C136" s="10">
        <f t="shared" si="71"/>
        <v>0.98152140437326763</v>
      </c>
      <c r="D136" s="10">
        <f t="shared" si="71"/>
        <v>0.97627965043695386</v>
      </c>
      <c r="E136" s="10">
        <f t="shared" si="71"/>
        <v>0.97408679363097095</v>
      </c>
      <c r="F136" s="10">
        <f t="shared" si="71"/>
        <v>0.97428440226542168</v>
      </c>
      <c r="G136" s="10">
        <f t="shared" si="71"/>
        <v>0.97547302032235461</v>
      </c>
      <c r="H136" s="10">
        <f t="shared" si="71"/>
        <v>0.97821689746382445</v>
      </c>
      <c r="I136" s="10">
        <f t="shared" si="71"/>
        <v>0.97812915619920204</v>
      </c>
      <c r="J136" s="10">
        <f t="shared" si="71"/>
        <v>0.97344308122379253</v>
      </c>
      <c r="K136" s="10">
        <f t="shared" si="71"/>
        <v>0.97297732025092487</v>
      </c>
      <c r="L136" s="10">
        <f t="shared" si="71"/>
        <v>0.96832288149220136</v>
      </c>
      <c r="M136" s="10">
        <f t="shared" si="71"/>
        <v>0.96967792615868031</v>
      </c>
      <c r="N136" s="10">
        <f t="shared" si="71"/>
        <v>0.9660132785330382</v>
      </c>
      <c r="O136" s="10">
        <f t="shared" si="71"/>
        <v>0.96834915875395633</v>
      </c>
      <c r="P136" s="10">
        <f t="shared" si="71"/>
        <v>0.96733551096593562</v>
      </c>
      <c r="Q136" s="10">
        <f t="shared" si="71"/>
        <v>0.96901805146588149</v>
      </c>
      <c r="R136" s="10">
        <f t="shared" si="71"/>
        <v>0.96837944664031617</v>
      </c>
      <c r="S136" s="10">
        <f t="shared" si="71"/>
        <v>0.97073106706916923</v>
      </c>
      <c r="T136" s="10">
        <f t="shared" si="71"/>
        <v>0.97110086584954458</v>
      </c>
      <c r="U136" s="10">
        <f t="shared" si="71"/>
        <v>0.97699214365881037</v>
      </c>
      <c r="V136" s="10">
        <f t="shared" si="71"/>
        <v>0.98042609853528628</v>
      </c>
      <c r="W136" s="10">
        <f t="shared" si="71"/>
        <v>0.98088194250627969</v>
      </c>
      <c r="X136" s="10">
        <f t="shared" si="71"/>
        <v>0.98035022055874887</v>
      </c>
      <c r="Y136" s="10">
        <f t="shared" si="71"/>
        <v>0.98225720384204906</v>
      </c>
      <c r="Z136" s="10">
        <f t="shared" si="71"/>
        <v>0.98398997633300844</v>
      </c>
      <c r="AA136" s="10">
        <f t="shared" si="71"/>
        <v>0.98391420911528149</v>
      </c>
      <c r="AB136" s="10">
        <f t="shared" si="71"/>
        <v>0.98497227896119055</v>
      </c>
      <c r="AC136" s="10">
        <f t="shared" si="71"/>
        <v>0.98654424568624344</v>
      </c>
      <c r="AD136" s="10">
        <f t="shared" si="71"/>
        <v>0.98766899420591292</v>
      </c>
      <c r="AE136" s="10">
        <f t="shared" si="71"/>
        <v>0.98734177215189878</v>
      </c>
      <c r="AF136" s="10">
        <f t="shared" si="71"/>
        <v>0.98861010234400792</v>
      </c>
      <c r="AG136" s="10">
        <f t="shared" si="71"/>
        <v>0.98610413527540597</v>
      </c>
      <c r="AH136" s="10">
        <f t="shared" si="71"/>
        <v>0.98446983220278472</v>
      </c>
      <c r="AI136" s="10">
        <f t="shared" si="71"/>
        <v>0.98234437568256283</v>
      </c>
      <c r="AJ136" s="10">
        <f t="shared" si="71"/>
        <v>0.98320244328097728</v>
      </c>
      <c r="AK136" s="10">
        <f t="shared" si="71"/>
        <v>0.98624454148471619</v>
      </c>
      <c r="AL136" s="10">
        <f t="shared" si="71"/>
        <v>0.98240985048372909</v>
      </c>
      <c r="AM136" s="10">
        <f t="shared" si="71"/>
        <v>0.97734553775743704</v>
      </c>
      <c r="AN136" s="10">
        <f t="shared" si="71"/>
        <v>0.9803033733303147</v>
      </c>
      <c r="AO136" s="10">
        <f t="shared" si="71"/>
        <v>0.97917831190609284</v>
      </c>
      <c r="AP136" s="10">
        <f t="shared" si="71"/>
        <v>0.97456512205817858</v>
      </c>
      <c r="AQ136" s="10">
        <f t="shared" si="71"/>
        <v>0.97997892518440466</v>
      </c>
      <c r="AR136" s="10">
        <f t="shared" si="71"/>
        <v>0.9799351751813552</v>
      </c>
      <c r="AS136" s="10">
        <f t="shared" si="71"/>
        <v>0.9779505076142132</v>
      </c>
      <c r="AT136" s="10">
        <f t="shared" si="71"/>
        <v>0.97936972059779082</v>
      </c>
      <c r="AU136" s="10">
        <f t="shared" si="71"/>
        <v>0.97750041057644932</v>
      </c>
      <c r="AV136" s="10">
        <f t="shared" si="71"/>
        <v>0.97581346789629375</v>
      </c>
      <c r="AW136" s="10">
        <f t="shared" si="71"/>
        <v>0.97168949771689495</v>
      </c>
      <c r="AX136" s="10">
        <f t="shared" si="71"/>
        <v>0.97648376259798431</v>
      </c>
      <c r="AY136" s="10">
        <f t="shared" si="71"/>
        <v>0.97707736389684818</v>
      </c>
      <c r="AZ136" s="10">
        <f t="shared" si="71"/>
        <v>0.97500999600159932</v>
      </c>
      <c r="BA136" s="10">
        <f t="shared" si="71"/>
        <v>0.9774541101356744</v>
      </c>
      <c r="BB136" s="10">
        <f t="shared" si="71"/>
        <v>0.97260842498443656</v>
      </c>
      <c r="BC136" s="10">
        <f t="shared" si="71"/>
        <v>0.97409863240779115</v>
      </c>
      <c r="BD136" s="10">
        <f t="shared" si="71"/>
        <v>0.97781801720235406</v>
      </c>
      <c r="BE136" s="10">
        <f t="shared" si="71"/>
        <v>0.98268106162843005</v>
      </c>
      <c r="BF136" s="10">
        <f t="shared" si="71"/>
        <v>0.97755491881566381</v>
      </c>
      <c r="BG136" s="10">
        <f t="shared" si="71"/>
        <v>0.9782811770200841</v>
      </c>
      <c r="BH136" s="10">
        <f t="shared" si="71"/>
        <v>0.97816091954022988</v>
      </c>
      <c r="BI136" s="10">
        <f t="shared" si="71"/>
        <v>0.98111587982832615</v>
      </c>
      <c r="BJ136" s="1"/>
      <c r="BK136" s="1"/>
      <c r="BO136" s="1"/>
    </row>
    <row r="137" spans="1:67" hidden="1" x14ac:dyDescent="0.35"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L137" s="1"/>
    </row>
    <row r="138" spans="1:67" hidden="1" x14ac:dyDescent="0.35">
      <c r="A138" s="1" t="s">
        <v>93</v>
      </c>
      <c r="B138">
        <v>1962</v>
      </c>
      <c r="C138">
        <v>1963</v>
      </c>
      <c r="D138">
        <v>1964</v>
      </c>
      <c r="E138">
        <v>1965</v>
      </c>
      <c r="F138">
        <v>1966</v>
      </c>
      <c r="G138">
        <v>1967</v>
      </c>
      <c r="H138">
        <v>1968</v>
      </c>
      <c r="I138">
        <v>1969</v>
      </c>
      <c r="J138">
        <v>1970</v>
      </c>
      <c r="K138">
        <v>1971</v>
      </c>
      <c r="L138">
        <v>1972</v>
      </c>
      <c r="M138">
        <v>1973</v>
      </c>
      <c r="N138">
        <v>1974</v>
      </c>
      <c r="O138">
        <v>1975</v>
      </c>
      <c r="P138">
        <v>1976</v>
      </c>
      <c r="Q138">
        <v>1977</v>
      </c>
      <c r="R138">
        <v>1978</v>
      </c>
      <c r="S138">
        <v>1979</v>
      </c>
      <c r="T138">
        <v>1980</v>
      </c>
      <c r="U138">
        <v>1981</v>
      </c>
      <c r="V138">
        <v>1982</v>
      </c>
      <c r="W138">
        <v>1983</v>
      </c>
      <c r="X138">
        <v>1984</v>
      </c>
      <c r="Y138">
        <v>1985</v>
      </c>
      <c r="Z138">
        <v>1986</v>
      </c>
      <c r="AA138">
        <v>1987</v>
      </c>
      <c r="AB138">
        <v>1988</v>
      </c>
      <c r="AC138">
        <v>1989</v>
      </c>
      <c r="AD138">
        <v>1990</v>
      </c>
      <c r="AE138">
        <v>1991</v>
      </c>
      <c r="AF138">
        <v>1992</v>
      </c>
      <c r="AG138">
        <v>1993</v>
      </c>
      <c r="AH138">
        <v>1994</v>
      </c>
      <c r="AI138">
        <v>1995</v>
      </c>
      <c r="AJ138">
        <v>1996</v>
      </c>
      <c r="AK138">
        <v>1997</v>
      </c>
      <c r="AL138">
        <v>1998</v>
      </c>
      <c r="AM138">
        <v>1999</v>
      </c>
      <c r="AN138">
        <v>2000</v>
      </c>
      <c r="AO138">
        <v>2001</v>
      </c>
      <c r="AP138">
        <v>2002</v>
      </c>
      <c r="AQ138">
        <v>2003</v>
      </c>
      <c r="AR138">
        <v>2004</v>
      </c>
      <c r="AS138">
        <v>2005</v>
      </c>
      <c r="AT138">
        <v>2006</v>
      </c>
      <c r="AU138">
        <v>2007</v>
      </c>
      <c r="AV138">
        <v>2008</v>
      </c>
      <c r="AW138">
        <v>2009</v>
      </c>
      <c r="AX138">
        <v>2010</v>
      </c>
      <c r="AY138">
        <v>2011</v>
      </c>
      <c r="AZ138">
        <v>2012</v>
      </c>
      <c r="BA138">
        <v>2013</v>
      </c>
      <c r="BB138">
        <v>2014</v>
      </c>
      <c r="BC138">
        <v>2015</v>
      </c>
      <c r="BD138">
        <v>2016</v>
      </c>
      <c r="BE138">
        <v>2017</v>
      </c>
      <c r="BF138">
        <v>2018</v>
      </c>
      <c r="BG138">
        <v>2019</v>
      </c>
      <c r="BH138">
        <v>2020</v>
      </c>
      <c r="BI138">
        <v>2021</v>
      </c>
    </row>
    <row r="139" spans="1:67" hidden="1" x14ac:dyDescent="0.35">
      <c r="A139" s="1" t="s">
        <v>11</v>
      </c>
      <c r="B139" s="19">
        <f>B31/B$31</f>
        <v>1</v>
      </c>
      <c r="C139" s="19">
        <f t="shared" ref="C139:BI139" si="72">C31/C$31</f>
        <v>1</v>
      </c>
      <c r="D139" s="19">
        <f t="shared" si="72"/>
        <v>1</v>
      </c>
      <c r="E139" s="19">
        <f t="shared" si="72"/>
        <v>1</v>
      </c>
      <c r="F139" s="19">
        <f t="shared" si="72"/>
        <v>1</v>
      </c>
      <c r="G139" s="19">
        <f t="shared" si="72"/>
        <v>1</v>
      </c>
      <c r="H139" s="19">
        <f t="shared" si="72"/>
        <v>1</v>
      </c>
      <c r="I139" s="19">
        <f t="shared" si="72"/>
        <v>1</v>
      </c>
      <c r="J139" s="19">
        <f t="shared" si="72"/>
        <v>1</v>
      </c>
      <c r="K139" s="19">
        <f t="shared" si="72"/>
        <v>1</v>
      </c>
      <c r="L139" s="19">
        <f t="shared" si="72"/>
        <v>1</v>
      </c>
      <c r="M139" s="19">
        <f t="shared" si="72"/>
        <v>1</v>
      </c>
      <c r="N139" s="19">
        <f t="shared" si="72"/>
        <v>1</v>
      </c>
      <c r="O139" s="19">
        <f t="shared" si="72"/>
        <v>1</v>
      </c>
      <c r="P139" s="19">
        <f t="shared" si="72"/>
        <v>1</v>
      </c>
      <c r="Q139" s="19">
        <f t="shared" si="72"/>
        <v>1</v>
      </c>
      <c r="R139" s="19">
        <f t="shared" si="72"/>
        <v>1</v>
      </c>
      <c r="S139" s="19">
        <f t="shared" si="72"/>
        <v>1</v>
      </c>
      <c r="T139" s="19">
        <f t="shared" si="72"/>
        <v>1</v>
      </c>
      <c r="U139" s="19">
        <f t="shared" si="72"/>
        <v>1</v>
      </c>
      <c r="V139" s="19">
        <f t="shared" si="72"/>
        <v>1</v>
      </c>
      <c r="W139" s="19">
        <f t="shared" si="72"/>
        <v>1</v>
      </c>
      <c r="X139" s="19">
        <f t="shared" si="72"/>
        <v>1</v>
      </c>
      <c r="Y139" s="19">
        <f t="shared" si="72"/>
        <v>1</v>
      </c>
      <c r="Z139" s="19">
        <f t="shared" si="72"/>
        <v>1</v>
      </c>
      <c r="AA139" s="19">
        <f t="shared" si="72"/>
        <v>1</v>
      </c>
      <c r="AB139" s="19">
        <f t="shared" si="72"/>
        <v>1</v>
      </c>
      <c r="AC139" s="19">
        <f t="shared" si="72"/>
        <v>1</v>
      </c>
      <c r="AD139" s="19">
        <f t="shared" si="72"/>
        <v>1</v>
      </c>
      <c r="AE139" s="19">
        <f t="shared" si="72"/>
        <v>1</v>
      </c>
      <c r="AF139" s="19">
        <f t="shared" si="72"/>
        <v>1</v>
      </c>
      <c r="AG139" s="19">
        <f t="shared" si="72"/>
        <v>1</v>
      </c>
      <c r="AH139" s="19">
        <f t="shared" si="72"/>
        <v>1</v>
      </c>
      <c r="AI139" s="19">
        <f t="shared" si="72"/>
        <v>1</v>
      </c>
      <c r="AJ139" s="19">
        <f t="shared" si="72"/>
        <v>1</v>
      </c>
      <c r="AK139" s="19">
        <f t="shared" si="72"/>
        <v>1</v>
      </c>
      <c r="AL139" s="19">
        <f t="shared" si="72"/>
        <v>1</v>
      </c>
      <c r="AM139" s="19">
        <f t="shared" si="72"/>
        <v>1</v>
      </c>
      <c r="AN139" s="19">
        <f t="shared" si="72"/>
        <v>1</v>
      </c>
      <c r="AO139" s="19">
        <f t="shared" si="72"/>
        <v>1</v>
      </c>
      <c r="AP139" s="19">
        <f t="shared" si="72"/>
        <v>1</v>
      </c>
      <c r="AQ139" s="19">
        <f t="shared" si="72"/>
        <v>1</v>
      </c>
      <c r="AR139" s="19">
        <f t="shared" si="72"/>
        <v>1</v>
      </c>
      <c r="AS139" s="19">
        <f t="shared" si="72"/>
        <v>1</v>
      </c>
      <c r="AT139" s="19">
        <f t="shared" si="72"/>
        <v>1</v>
      </c>
      <c r="AU139" s="19">
        <f t="shared" si="72"/>
        <v>1</v>
      </c>
      <c r="AV139" s="19">
        <f t="shared" si="72"/>
        <v>1</v>
      </c>
      <c r="AW139" s="19">
        <f t="shared" si="72"/>
        <v>1</v>
      </c>
      <c r="AX139" s="19">
        <f t="shared" si="72"/>
        <v>1</v>
      </c>
      <c r="AY139" s="19">
        <f t="shared" si="72"/>
        <v>1</v>
      </c>
      <c r="AZ139" s="19">
        <f t="shared" si="72"/>
        <v>1</v>
      </c>
      <c r="BA139" s="19">
        <f t="shared" si="72"/>
        <v>1</v>
      </c>
      <c r="BB139" s="19">
        <f t="shared" si="72"/>
        <v>1</v>
      </c>
      <c r="BC139" s="19">
        <f t="shared" si="72"/>
        <v>1</v>
      </c>
      <c r="BD139" s="19">
        <f t="shared" si="72"/>
        <v>1</v>
      </c>
      <c r="BE139" s="19">
        <f t="shared" si="72"/>
        <v>1</v>
      </c>
      <c r="BF139" s="19">
        <f t="shared" si="72"/>
        <v>1</v>
      </c>
      <c r="BG139" s="19">
        <f t="shared" si="72"/>
        <v>1</v>
      </c>
      <c r="BH139" s="19">
        <f t="shared" si="72"/>
        <v>1</v>
      </c>
      <c r="BI139" s="19">
        <f t="shared" si="72"/>
        <v>1</v>
      </c>
    </row>
    <row r="140" spans="1:67" s="14" customFormat="1" hidden="1" x14ac:dyDescent="0.35">
      <c r="A140" s="16" t="s">
        <v>12</v>
      </c>
      <c r="B140" s="15">
        <f t="shared" ref="B140:BI141" si="73">B32/B$31</f>
        <v>6.3941990771259061E-2</v>
      </c>
      <c r="C140" s="15">
        <f t="shared" si="73"/>
        <v>7.5825156110615521E-2</v>
      </c>
      <c r="D140" s="15">
        <f t="shared" si="73"/>
        <v>6.655290102389079E-2</v>
      </c>
      <c r="E140" s="15">
        <f t="shared" si="73"/>
        <v>7.5990299110751822E-2</v>
      </c>
      <c r="F140" s="15">
        <f t="shared" si="73"/>
        <v>8.2528180354267316E-2</v>
      </c>
      <c r="G140" s="15">
        <f t="shared" si="73"/>
        <v>8.2611207394569619E-2</v>
      </c>
      <c r="H140" s="15">
        <f t="shared" si="73"/>
        <v>7.3886273089460344E-2</v>
      </c>
      <c r="I140" s="15">
        <f t="shared" si="73"/>
        <v>8.2751396648044692E-2</v>
      </c>
      <c r="J140" s="15">
        <f t="shared" si="73"/>
        <v>8.6725663716814158E-2</v>
      </c>
      <c r="K140" s="15">
        <f t="shared" si="73"/>
        <v>0.10143884892086331</v>
      </c>
      <c r="L140" s="15">
        <f t="shared" si="73"/>
        <v>0.10543130990415335</v>
      </c>
      <c r="M140" s="15">
        <f t="shared" si="73"/>
        <v>0.11079274116523401</v>
      </c>
      <c r="N140" s="15">
        <f t="shared" si="73"/>
        <v>0.11590628853267571</v>
      </c>
      <c r="O140" s="15">
        <f t="shared" si="73"/>
        <v>0.11183597390493942</v>
      </c>
      <c r="P140" s="15">
        <f t="shared" si="73"/>
        <v>0.10816901408450705</v>
      </c>
      <c r="Q140" s="15">
        <f t="shared" si="73"/>
        <v>9.9759352439291182E-2</v>
      </c>
      <c r="R140" s="15">
        <f t="shared" si="73"/>
        <v>9.5074946466809418E-2</v>
      </c>
      <c r="S140" s="15">
        <f t="shared" si="73"/>
        <v>8.9573556417057748E-2</v>
      </c>
      <c r="T140" s="15">
        <f t="shared" si="73"/>
        <v>8.4521214153949351E-2</v>
      </c>
      <c r="U140" s="15">
        <f t="shared" si="73"/>
        <v>7.9037241827939503E-2</v>
      </c>
      <c r="V140" s="15">
        <f t="shared" si="73"/>
        <v>8.0375206915578437E-2</v>
      </c>
      <c r="W140" s="15">
        <f t="shared" si="73"/>
        <v>8.2214456501747288E-2</v>
      </c>
      <c r="X140" s="15">
        <f t="shared" si="73"/>
        <v>8.0035810205908678E-2</v>
      </c>
      <c r="Y140" s="15">
        <f t="shared" si="73"/>
        <v>6.7324333679473866E-2</v>
      </c>
      <c r="Z140" s="15">
        <f t="shared" si="73"/>
        <v>6.6282923425780571E-2</v>
      </c>
      <c r="AA140" s="15">
        <f t="shared" si="73"/>
        <v>6.43164230438521E-2</v>
      </c>
      <c r="AB140" s="15">
        <f t="shared" si="73"/>
        <v>5.7236728341691162E-2</v>
      </c>
      <c r="AC140" s="15">
        <f t="shared" si="73"/>
        <v>5.6662401754706632E-2</v>
      </c>
      <c r="AD140" s="15">
        <f t="shared" si="73"/>
        <v>6.0990443092962643E-2</v>
      </c>
      <c r="AE140" s="15">
        <f t="shared" si="73"/>
        <v>5.5042549339127285E-2</v>
      </c>
      <c r="AF140" s="15">
        <f t="shared" si="73"/>
        <v>5.7469112691875705E-2</v>
      </c>
      <c r="AG140" s="15">
        <f t="shared" si="73"/>
        <v>6.4681335356600908E-2</v>
      </c>
      <c r="AH140" s="15">
        <f t="shared" si="73"/>
        <v>5.8916256157635467E-2</v>
      </c>
      <c r="AI140" s="15">
        <f t="shared" si="73"/>
        <v>6.5993945509586274E-2</v>
      </c>
      <c r="AJ140" s="15">
        <f t="shared" si="73"/>
        <v>6.5748126661832246E-2</v>
      </c>
      <c r="AK140" s="15">
        <f t="shared" si="73"/>
        <v>7.0537428023032631E-2</v>
      </c>
      <c r="AL140" s="15">
        <f t="shared" si="73"/>
        <v>6.9640644361833953E-2</v>
      </c>
      <c r="AM140" s="15">
        <f t="shared" si="73"/>
        <v>7.5025960539979231E-2</v>
      </c>
      <c r="AN140" s="15">
        <f t="shared" si="73"/>
        <v>7.5315965953056493E-2</v>
      </c>
      <c r="AO140" s="15">
        <f t="shared" si="73"/>
        <v>7.5931677018633542E-2</v>
      </c>
      <c r="AP140" s="15">
        <f t="shared" si="73"/>
        <v>8.6906710310965626E-2</v>
      </c>
      <c r="AQ140" s="15">
        <f t="shared" si="73"/>
        <v>8.1325301204819275E-2</v>
      </c>
      <c r="AR140" s="15">
        <f t="shared" si="73"/>
        <v>8.3981612446958981E-2</v>
      </c>
      <c r="AS140" s="15">
        <f t="shared" si="73"/>
        <v>8.9195979899497485E-2</v>
      </c>
      <c r="AT140" s="15">
        <f t="shared" si="73"/>
        <v>8.6017430845017048E-2</v>
      </c>
      <c r="AU140" s="15">
        <f t="shared" si="73"/>
        <v>8.9047529588577867E-2</v>
      </c>
      <c r="AV140" s="15">
        <f t="shared" si="73"/>
        <v>8.8624592365240742E-2</v>
      </c>
      <c r="AW140" s="15">
        <f t="shared" si="73"/>
        <v>0.10192195690157251</v>
      </c>
      <c r="AX140" s="15">
        <f t="shared" si="73"/>
        <v>9.4695481335952847E-2</v>
      </c>
      <c r="AY140" s="15">
        <f t="shared" si="73"/>
        <v>9.49367088607595E-2</v>
      </c>
      <c r="AZ140" s="15">
        <f t="shared" si="73"/>
        <v>9.1315453384418904E-2</v>
      </c>
      <c r="BA140" s="15">
        <f t="shared" si="73"/>
        <v>0.10125192180979574</v>
      </c>
      <c r="BB140" s="15">
        <f t="shared" si="73"/>
        <v>0.10453428635246817</v>
      </c>
      <c r="BC140" s="15">
        <f t="shared" si="73"/>
        <v>0.10175596578117965</v>
      </c>
      <c r="BD140" s="15">
        <f t="shared" si="73"/>
        <v>9.5063538611925708E-2</v>
      </c>
      <c r="BE140" s="15">
        <f t="shared" si="73"/>
        <v>8.9240065070880781E-2</v>
      </c>
      <c r="BF140" s="15">
        <f t="shared" si="73"/>
        <v>0.10044532409698169</v>
      </c>
      <c r="BG140" s="15">
        <f t="shared" si="73"/>
        <v>9.8484848484848481E-2</v>
      </c>
      <c r="BH140" s="15">
        <f t="shared" si="73"/>
        <v>9.1686320754716985E-2</v>
      </c>
      <c r="BI140" s="15">
        <f t="shared" si="73"/>
        <v>8.7999999999999995E-2</v>
      </c>
    </row>
    <row r="141" spans="1:67" hidden="1" x14ac:dyDescent="0.35">
      <c r="A141" s="1" t="s">
        <v>67</v>
      </c>
      <c r="B141" s="19">
        <f t="shared" si="73"/>
        <v>0.93605800922874094</v>
      </c>
      <c r="C141" s="19">
        <f t="shared" si="73"/>
        <v>0.92417484388938442</v>
      </c>
      <c r="D141" s="19">
        <f t="shared" si="73"/>
        <v>0.93344709897610922</v>
      </c>
      <c r="E141" s="19">
        <f t="shared" si="73"/>
        <v>0.92400970088924816</v>
      </c>
      <c r="F141" s="19">
        <f t="shared" si="73"/>
        <v>0.91747181964573266</v>
      </c>
      <c r="G141" s="19">
        <f t="shared" si="73"/>
        <v>0.91738879260543038</v>
      </c>
      <c r="H141" s="19">
        <f t="shared" si="73"/>
        <v>0.92611372691053961</v>
      </c>
      <c r="I141" s="19">
        <f t="shared" si="73"/>
        <v>0.91724860335195535</v>
      </c>
      <c r="J141" s="19">
        <f t="shared" si="73"/>
        <v>0.91327433628318588</v>
      </c>
      <c r="K141" s="19">
        <f t="shared" si="73"/>
        <v>0.8985611510791367</v>
      </c>
      <c r="L141" s="19">
        <f t="shared" si="73"/>
        <v>0.89456869009584661</v>
      </c>
      <c r="M141" s="19">
        <f t="shared" si="73"/>
        <v>0.88920725883476603</v>
      </c>
      <c r="N141" s="19">
        <f t="shared" si="73"/>
        <v>0.88409371146732429</v>
      </c>
      <c r="O141" s="19">
        <f t="shared" si="73"/>
        <v>0.88816402609506062</v>
      </c>
      <c r="P141" s="19">
        <f t="shared" si="73"/>
        <v>0.89183098591549292</v>
      </c>
      <c r="Q141" s="19">
        <f t="shared" si="73"/>
        <v>0.90024064756070876</v>
      </c>
      <c r="R141" s="19">
        <f t="shared" si="73"/>
        <v>0.90492505353319053</v>
      </c>
      <c r="S141" s="19">
        <f t="shared" si="73"/>
        <v>0.91042644358294222</v>
      </c>
      <c r="T141" s="19">
        <f t="shared" si="73"/>
        <v>0.91547878584605069</v>
      </c>
      <c r="U141" s="19">
        <f t="shared" si="73"/>
        <v>0.92096275817206052</v>
      </c>
      <c r="V141" s="19">
        <f t="shared" si="73"/>
        <v>0.91962479308442158</v>
      </c>
      <c r="W141" s="19">
        <f t="shared" si="73"/>
        <v>0.9177855434982527</v>
      </c>
      <c r="X141" s="19">
        <f t="shared" si="73"/>
        <v>0.91996418979409134</v>
      </c>
      <c r="Y141" s="19">
        <f t="shared" si="73"/>
        <v>0.93267566632052612</v>
      </c>
      <c r="Z141" s="19">
        <f t="shared" si="73"/>
        <v>0.93371707657421943</v>
      </c>
      <c r="AA141" s="19">
        <f t="shared" si="73"/>
        <v>0.9356835769561479</v>
      </c>
      <c r="AB141" s="19">
        <f t="shared" si="73"/>
        <v>0.94276327165830887</v>
      </c>
      <c r="AC141" s="19">
        <f t="shared" si="73"/>
        <v>0.9433375982452934</v>
      </c>
      <c r="AD141" s="19">
        <f t="shared" si="73"/>
        <v>0.93900955690703736</v>
      </c>
      <c r="AE141" s="19">
        <f t="shared" si="73"/>
        <v>0.94495745066087267</v>
      </c>
      <c r="AF141" s="19">
        <f t="shared" si="73"/>
        <v>0.94253088730812429</v>
      </c>
      <c r="AG141" s="19">
        <f t="shared" si="73"/>
        <v>0.93531866464339908</v>
      </c>
      <c r="AH141" s="19">
        <f t="shared" si="73"/>
        <v>0.94108374384236448</v>
      </c>
      <c r="AI141" s="19">
        <f t="shared" si="73"/>
        <v>0.93400605449041374</v>
      </c>
      <c r="AJ141" s="19">
        <f t="shared" si="73"/>
        <v>0.93425187333816773</v>
      </c>
      <c r="AK141" s="19">
        <f t="shared" si="73"/>
        <v>0.92946257197696736</v>
      </c>
      <c r="AL141" s="19">
        <f t="shared" si="73"/>
        <v>0.93035935563816607</v>
      </c>
      <c r="AM141" s="19">
        <f t="shared" si="73"/>
        <v>0.92497403946002077</v>
      </c>
      <c r="AN141" s="19">
        <f t="shared" si="73"/>
        <v>0.92468403404694355</v>
      </c>
      <c r="AO141" s="19">
        <f t="shared" si="73"/>
        <v>0.92406832298136643</v>
      </c>
      <c r="AP141" s="19">
        <f t="shared" si="73"/>
        <v>0.91309328968903436</v>
      </c>
      <c r="AQ141" s="19">
        <f t="shared" si="73"/>
        <v>0.91867469879518071</v>
      </c>
      <c r="AR141" s="19">
        <f t="shared" si="73"/>
        <v>0.91601838755304099</v>
      </c>
      <c r="AS141" s="19">
        <f t="shared" si="73"/>
        <v>0.91080402010050254</v>
      </c>
      <c r="AT141" s="19">
        <f t="shared" si="73"/>
        <v>0.91398256915498299</v>
      </c>
      <c r="AU141" s="19">
        <f t="shared" si="73"/>
        <v>0.91095247041142213</v>
      </c>
      <c r="AV141" s="19">
        <f t="shared" si="73"/>
        <v>0.91137540763475922</v>
      </c>
      <c r="AW141" s="19">
        <f t="shared" si="73"/>
        <v>0.89807804309842754</v>
      </c>
      <c r="AX141" s="19">
        <f t="shared" si="73"/>
        <v>0.90530451866404715</v>
      </c>
      <c r="AY141" s="19">
        <f t="shared" si="73"/>
        <v>0.90506329113924056</v>
      </c>
      <c r="AZ141" s="19">
        <f t="shared" si="73"/>
        <v>0.90868454661558107</v>
      </c>
      <c r="BA141" s="19">
        <f t="shared" si="73"/>
        <v>0.8987480781902043</v>
      </c>
      <c r="BB141" s="19">
        <f t="shared" si="73"/>
        <v>0.8954657136475318</v>
      </c>
      <c r="BC141" s="19">
        <f t="shared" si="73"/>
        <v>0.89824403421882038</v>
      </c>
      <c r="BD141" s="19">
        <f t="shared" si="73"/>
        <v>0.90493646138807426</v>
      </c>
      <c r="BE141" s="19">
        <f t="shared" si="73"/>
        <v>0.91075993492911922</v>
      </c>
      <c r="BF141" s="19">
        <f t="shared" si="73"/>
        <v>0.8995546759030183</v>
      </c>
      <c r="BG141" s="19">
        <f t="shared" si="73"/>
        <v>0.90151515151515149</v>
      </c>
      <c r="BH141" s="19">
        <f t="shared" si="73"/>
        <v>0.90831367924528306</v>
      </c>
      <c r="BI141" s="19">
        <f t="shared" si="73"/>
        <v>0.91200000000000003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26D7-59C9-4EAA-8B56-1F7052A6A32D}">
  <dimension ref="A1:BO141"/>
  <sheetViews>
    <sheetView topLeftCell="B50" zoomScale="80" zoomScaleNormal="80" workbookViewId="0">
      <selection activeCell="U35" sqref="A1:XFD1048576"/>
    </sheetView>
  </sheetViews>
  <sheetFormatPr defaultRowHeight="14.5" x14ac:dyDescent="0.35"/>
  <cols>
    <col min="1" max="1" width="15.1796875" customWidth="1"/>
  </cols>
  <sheetData>
    <row r="1" spans="1:61" x14ac:dyDescent="0.35">
      <c r="A1" t="s">
        <v>102</v>
      </c>
    </row>
    <row r="2" spans="1:61" x14ac:dyDescent="0.35">
      <c r="A2" t="s">
        <v>104</v>
      </c>
    </row>
    <row r="3" spans="1:61" x14ac:dyDescent="0.35">
      <c r="A3" t="s">
        <v>114</v>
      </c>
    </row>
    <row r="5" spans="1:61" x14ac:dyDescent="0.35">
      <c r="A5" s="1" t="s">
        <v>97</v>
      </c>
      <c r="B5">
        <v>1962</v>
      </c>
      <c r="C5">
        <v>1963</v>
      </c>
      <c r="D5">
        <v>1964</v>
      </c>
      <c r="E5">
        <v>1965</v>
      </c>
      <c r="F5">
        <v>1966</v>
      </c>
      <c r="G5">
        <v>1967</v>
      </c>
      <c r="H5">
        <v>1968</v>
      </c>
      <c r="I5">
        <v>1969</v>
      </c>
      <c r="J5">
        <v>1970</v>
      </c>
      <c r="K5">
        <v>1971</v>
      </c>
      <c r="L5">
        <v>1972</v>
      </c>
      <c r="M5">
        <v>1973</v>
      </c>
      <c r="N5">
        <v>1974</v>
      </c>
      <c r="O5">
        <v>1975</v>
      </c>
      <c r="P5">
        <v>1976</v>
      </c>
      <c r="Q5">
        <v>1977</v>
      </c>
      <c r="R5">
        <v>1978</v>
      </c>
      <c r="S5">
        <v>1979</v>
      </c>
      <c r="T5">
        <v>1980</v>
      </c>
      <c r="U5">
        <v>1981</v>
      </c>
      <c r="V5">
        <v>1982</v>
      </c>
      <c r="W5">
        <v>1983</v>
      </c>
      <c r="X5">
        <v>1984</v>
      </c>
      <c r="Y5">
        <v>1985</v>
      </c>
      <c r="Z5">
        <v>1986</v>
      </c>
      <c r="AA5">
        <v>1987</v>
      </c>
      <c r="AB5">
        <v>1988</v>
      </c>
      <c r="AC5">
        <v>1989</v>
      </c>
      <c r="AD5">
        <v>1990</v>
      </c>
      <c r="AE5">
        <v>1991</v>
      </c>
      <c r="AF5">
        <v>1992</v>
      </c>
      <c r="AG5">
        <v>1993</v>
      </c>
      <c r="AH5">
        <v>1994</v>
      </c>
      <c r="AI5">
        <v>1995</v>
      </c>
      <c r="AJ5">
        <v>1996</v>
      </c>
      <c r="AK5">
        <v>1997</v>
      </c>
      <c r="AL5">
        <v>1998</v>
      </c>
      <c r="AM5">
        <v>1999</v>
      </c>
      <c r="AN5">
        <v>2000</v>
      </c>
      <c r="AO5">
        <v>2001</v>
      </c>
      <c r="AP5">
        <v>2002</v>
      </c>
      <c r="AQ5">
        <v>2003</v>
      </c>
      <c r="AR5">
        <v>2004</v>
      </c>
      <c r="AS5">
        <v>2005</v>
      </c>
      <c r="AT5">
        <v>2006</v>
      </c>
      <c r="AU5">
        <v>2007</v>
      </c>
      <c r="AV5">
        <v>2008</v>
      </c>
      <c r="AW5">
        <v>2009</v>
      </c>
      <c r="AX5">
        <v>2010</v>
      </c>
      <c r="AY5">
        <v>2011</v>
      </c>
      <c r="AZ5">
        <v>2012</v>
      </c>
      <c r="BA5">
        <v>2013</v>
      </c>
      <c r="BB5">
        <v>2014</v>
      </c>
      <c r="BC5">
        <v>2015</v>
      </c>
      <c r="BD5">
        <v>2016</v>
      </c>
      <c r="BE5">
        <v>2017</v>
      </c>
      <c r="BF5">
        <v>2018</v>
      </c>
      <c r="BG5">
        <v>2019</v>
      </c>
      <c r="BH5">
        <v>2020</v>
      </c>
      <c r="BI5">
        <v>2021</v>
      </c>
    </row>
    <row r="6" spans="1:61" x14ac:dyDescent="0.35">
      <c r="A6" s="1" t="s">
        <v>96</v>
      </c>
      <c r="B6" s="1">
        <v>2048</v>
      </c>
      <c r="C6" s="1">
        <v>1467</v>
      </c>
      <c r="D6" s="1">
        <v>1371</v>
      </c>
      <c r="E6" s="1">
        <v>1297</v>
      </c>
      <c r="F6" s="1">
        <v>2670</v>
      </c>
      <c r="G6" s="1">
        <v>1627</v>
      </c>
      <c r="H6" s="1">
        <v>2928</v>
      </c>
      <c r="I6" s="1">
        <v>3088</v>
      </c>
      <c r="J6" s="1">
        <v>2949</v>
      </c>
      <c r="K6" s="1">
        <v>3306</v>
      </c>
      <c r="L6" s="1">
        <v>3436</v>
      </c>
      <c r="M6" s="1">
        <v>3551</v>
      </c>
      <c r="N6" s="1">
        <v>3905</v>
      </c>
      <c r="O6" s="1">
        <v>4132</v>
      </c>
      <c r="P6" s="1">
        <v>4678</v>
      </c>
      <c r="Q6" s="1">
        <v>5994</v>
      </c>
      <c r="R6" s="1">
        <v>6538</v>
      </c>
      <c r="S6" s="1">
        <v>6881</v>
      </c>
      <c r="T6" s="1">
        <v>8788</v>
      </c>
      <c r="U6" s="1">
        <v>9547</v>
      </c>
      <c r="V6" s="1">
        <v>8914</v>
      </c>
      <c r="W6" s="1">
        <v>9323</v>
      </c>
      <c r="X6" s="1">
        <v>9448</v>
      </c>
      <c r="Y6" s="1">
        <v>9632</v>
      </c>
      <c r="Z6" s="1">
        <v>9958</v>
      </c>
      <c r="AA6" s="1">
        <v>9894</v>
      </c>
      <c r="AB6" s="1">
        <v>10166</v>
      </c>
      <c r="AC6" s="1">
        <v>9333</v>
      </c>
      <c r="AD6" s="1">
        <v>10291</v>
      </c>
      <c r="AE6" s="1">
        <v>10605</v>
      </c>
      <c r="AF6" s="1">
        <v>10468</v>
      </c>
      <c r="AG6" s="1">
        <v>10029</v>
      </c>
      <c r="AH6" s="1">
        <v>9766</v>
      </c>
      <c r="AI6" s="1">
        <v>9460</v>
      </c>
      <c r="AJ6" s="1">
        <v>8105</v>
      </c>
      <c r="AK6" s="1">
        <v>8190</v>
      </c>
      <c r="AL6" s="1">
        <v>8071</v>
      </c>
      <c r="AM6" s="1">
        <v>8022</v>
      </c>
      <c r="AN6" s="1">
        <v>8010</v>
      </c>
      <c r="AO6" s="1">
        <v>11716</v>
      </c>
      <c r="AP6" s="1">
        <v>11745</v>
      </c>
      <c r="AQ6" s="1">
        <v>11539</v>
      </c>
      <c r="AR6" s="1">
        <v>11267</v>
      </c>
      <c r="AS6" s="1">
        <v>11300</v>
      </c>
      <c r="AT6" s="1">
        <v>11243</v>
      </c>
      <c r="AU6" s="1">
        <v>11282</v>
      </c>
      <c r="AV6" s="1">
        <v>11666</v>
      </c>
      <c r="AW6" s="1">
        <v>12019</v>
      </c>
      <c r="AX6" s="1">
        <v>13025</v>
      </c>
      <c r="AY6" s="1">
        <v>13017</v>
      </c>
      <c r="AZ6" s="1">
        <v>13015</v>
      </c>
      <c r="BA6" s="1">
        <v>13005</v>
      </c>
      <c r="BB6" s="1">
        <v>13216</v>
      </c>
      <c r="BC6" s="1">
        <v>13267</v>
      </c>
      <c r="BD6" s="1">
        <v>12440</v>
      </c>
      <c r="BE6" s="1">
        <v>12385</v>
      </c>
      <c r="BF6" s="1">
        <v>12090</v>
      </c>
      <c r="BG6" s="1">
        <v>12183</v>
      </c>
      <c r="BH6" s="1">
        <v>10517</v>
      </c>
      <c r="BI6" s="1">
        <v>11588</v>
      </c>
    </row>
    <row r="7" spans="1:61" x14ac:dyDescent="0.35">
      <c r="A7" s="1" t="s">
        <v>94</v>
      </c>
      <c r="B7">
        <v>6</v>
      </c>
      <c r="C7">
        <v>10</v>
      </c>
      <c r="D7">
        <v>4</v>
      </c>
      <c r="E7">
        <v>4</v>
      </c>
      <c r="F7">
        <v>5</v>
      </c>
      <c r="G7">
        <v>7</v>
      </c>
      <c r="H7">
        <v>15</v>
      </c>
      <c r="I7">
        <v>19</v>
      </c>
      <c r="J7">
        <v>13</v>
      </c>
      <c r="K7">
        <v>16</v>
      </c>
      <c r="L7">
        <v>24</v>
      </c>
      <c r="M7">
        <v>29</v>
      </c>
      <c r="N7">
        <v>31</v>
      </c>
      <c r="O7">
        <v>22</v>
      </c>
      <c r="P7">
        <v>28</v>
      </c>
      <c r="Q7">
        <v>38</v>
      </c>
      <c r="R7">
        <v>24</v>
      </c>
      <c r="S7">
        <v>27</v>
      </c>
      <c r="T7">
        <v>55</v>
      </c>
      <c r="U7">
        <v>51</v>
      </c>
      <c r="V7">
        <v>55</v>
      </c>
      <c r="W7">
        <v>50</v>
      </c>
      <c r="X7">
        <v>50</v>
      </c>
      <c r="Y7">
        <v>48</v>
      </c>
      <c r="Z7">
        <v>74</v>
      </c>
      <c r="AA7">
        <v>17</v>
      </c>
      <c r="AB7">
        <v>19</v>
      </c>
      <c r="AC7">
        <v>22</v>
      </c>
      <c r="AD7">
        <v>23</v>
      </c>
      <c r="AE7">
        <v>25</v>
      </c>
      <c r="AF7">
        <v>18</v>
      </c>
      <c r="AG7">
        <v>16</v>
      </c>
      <c r="AH7">
        <v>27</v>
      </c>
      <c r="AI7">
        <v>16</v>
      </c>
      <c r="AJ7">
        <v>16</v>
      </c>
      <c r="AK7">
        <v>24</v>
      </c>
      <c r="AL7">
        <v>21</v>
      </c>
      <c r="AM7">
        <v>15</v>
      </c>
      <c r="AN7">
        <v>18</v>
      </c>
      <c r="AO7">
        <v>30</v>
      </c>
      <c r="AP7">
        <v>30</v>
      </c>
      <c r="AQ7">
        <v>27</v>
      </c>
      <c r="AR7">
        <v>36</v>
      </c>
      <c r="AS7">
        <v>33</v>
      </c>
      <c r="AT7">
        <v>31</v>
      </c>
      <c r="AU7">
        <v>28</v>
      </c>
      <c r="AV7">
        <v>30</v>
      </c>
      <c r="AW7">
        <v>44</v>
      </c>
      <c r="AX7">
        <v>55</v>
      </c>
      <c r="AY7">
        <v>41</v>
      </c>
      <c r="AZ7">
        <v>36</v>
      </c>
      <c r="BA7">
        <v>42</v>
      </c>
      <c r="BB7">
        <v>38</v>
      </c>
      <c r="BC7">
        <v>54</v>
      </c>
      <c r="BD7">
        <v>46</v>
      </c>
      <c r="BE7">
        <v>61</v>
      </c>
      <c r="BF7">
        <v>38</v>
      </c>
      <c r="BG7">
        <v>28</v>
      </c>
      <c r="BH7">
        <v>29</v>
      </c>
      <c r="BI7">
        <v>39</v>
      </c>
    </row>
    <row r="8" spans="1:61" x14ac:dyDescent="0.35">
      <c r="A8" s="1" t="s">
        <v>95</v>
      </c>
      <c r="B8" s="1">
        <v>365</v>
      </c>
      <c r="C8" s="1">
        <v>240</v>
      </c>
      <c r="D8" s="1">
        <v>223</v>
      </c>
      <c r="E8" s="1">
        <v>216</v>
      </c>
      <c r="F8" s="1">
        <v>463</v>
      </c>
      <c r="G8" s="1">
        <v>297</v>
      </c>
      <c r="H8" s="1">
        <v>532</v>
      </c>
      <c r="I8" s="1">
        <v>526</v>
      </c>
      <c r="J8" s="1">
        <v>511</v>
      </c>
      <c r="K8" s="1">
        <v>674</v>
      </c>
      <c r="L8" s="1">
        <v>661</v>
      </c>
      <c r="M8" s="1">
        <v>709</v>
      </c>
      <c r="N8" s="1">
        <v>724</v>
      </c>
      <c r="O8" s="1">
        <v>784</v>
      </c>
      <c r="P8" s="1">
        <v>839</v>
      </c>
      <c r="Q8" s="1">
        <v>926</v>
      </c>
      <c r="R8" s="1">
        <v>1030</v>
      </c>
      <c r="S8" s="1">
        <v>1099</v>
      </c>
      <c r="T8" s="1">
        <v>1266</v>
      </c>
      <c r="U8" s="1">
        <v>1428</v>
      </c>
      <c r="V8" s="1">
        <v>1315</v>
      </c>
      <c r="W8" s="1">
        <v>1377</v>
      </c>
      <c r="X8" s="1">
        <v>1407</v>
      </c>
      <c r="Y8" s="1">
        <v>1428</v>
      </c>
      <c r="Z8" s="1">
        <v>1489</v>
      </c>
      <c r="AA8" s="1">
        <v>1485</v>
      </c>
      <c r="AB8" s="1">
        <v>1540</v>
      </c>
      <c r="AC8" s="1">
        <v>1379</v>
      </c>
      <c r="AD8" s="1">
        <v>1504</v>
      </c>
      <c r="AE8" s="1">
        <v>1680</v>
      </c>
      <c r="AF8" s="1">
        <v>1674</v>
      </c>
      <c r="AG8" s="1">
        <v>1680</v>
      </c>
      <c r="AH8" s="1">
        <v>1678</v>
      </c>
      <c r="AI8" s="1">
        <v>1516</v>
      </c>
      <c r="AJ8" s="1">
        <v>1298</v>
      </c>
      <c r="AK8" s="1">
        <v>1190</v>
      </c>
      <c r="AL8" s="1">
        <v>1118</v>
      </c>
      <c r="AM8" s="1">
        <v>1090</v>
      </c>
      <c r="AN8" s="1">
        <v>1006</v>
      </c>
      <c r="AO8" s="1">
        <v>1683</v>
      </c>
      <c r="AP8" s="1">
        <v>1647</v>
      </c>
      <c r="AQ8" s="1">
        <v>1848</v>
      </c>
      <c r="AR8" s="1">
        <v>1884</v>
      </c>
      <c r="AS8" s="1">
        <v>1824</v>
      </c>
      <c r="AT8" s="1">
        <v>1743</v>
      </c>
      <c r="AU8" s="1">
        <v>1759</v>
      </c>
      <c r="AV8" s="1">
        <v>1767</v>
      </c>
      <c r="AW8" s="1">
        <v>1890</v>
      </c>
      <c r="AX8" s="1">
        <v>2128</v>
      </c>
      <c r="AY8" s="1">
        <v>2311</v>
      </c>
      <c r="AZ8" s="1">
        <v>2214</v>
      </c>
      <c r="BA8" s="1">
        <v>2262</v>
      </c>
      <c r="BB8" s="1">
        <v>2326</v>
      </c>
      <c r="BC8" s="1">
        <v>2294</v>
      </c>
      <c r="BD8" s="1">
        <v>2174</v>
      </c>
      <c r="BE8" s="1">
        <v>2105</v>
      </c>
      <c r="BF8" s="1">
        <v>1976</v>
      </c>
      <c r="BG8" s="1">
        <v>2041</v>
      </c>
      <c r="BH8" s="1">
        <v>1830</v>
      </c>
      <c r="BI8" s="1">
        <v>2113</v>
      </c>
    </row>
    <row r="9" spans="1:61" x14ac:dyDescent="0.35">
      <c r="A9" t="s">
        <v>80</v>
      </c>
      <c r="B9" s="1">
        <f>B6-B7-B8</f>
        <v>1677</v>
      </c>
      <c r="C9" s="1">
        <f t="shared" ref="C9:BI9" si="0">C6-C7-C8</f>
        <v>1217</v>
      </c>
      <c r="D9" s="1">
        <f t="shared" si="0"/>
        <v>1144</v>
      </c>
      <c r="E9" s="1">
        <f t="shared" si="0"/>
        <v>1077</v>
      </c>
      <c r="F9" s="1">
        <f t="shared" si="0"/>
        <v>2202</v>
      </c>
      <c r="G9" s="1">
        <f t="shared" si="0"/>
        <v>1323</v>
      </c>
      <c r="H9" s="1">
        <f t="shared" si="0"/>
        <v>2381</v>
      </c>
      <c r="I9" s="1">
        <f t="shared" si="0"/>
        <v>2543</v>
      </c>
      <c r="J9" s="1">
        <f t="shared" si="0"/>
        <v>2425</v>
      </c>
      <c r="K9" s="1">
        <f t="shared" si="0"/>
        <v>2616</v>
      </c>
      <c r="L9" s="1">
        <f t="shared" si="0"/>
        <v>2751</v>
      </c>
      <c r="M9" s="1">
        <f t="shared" si="0"/>
        <v>2813</v>
      </c>
      <c r="N9" s="1">
        <f t="shared" si="0"/>
        <v>3150</v>
      </c>
      <c r="O9" s="1">
        <f t="shared" si="0"/>
        <v>3326</v>
      </c>
      <c r="P9" s="1">
        <f t="shared" si="0"/>
        <v>3811</v>
      </c>
      <c r="Q9" s="1">
        <f t="shared" si="0"/>
        <v>5030</v>
      </c>
      <c r="R9" s="1">
        <f t="shared" si="0"/>
        <v>5484</v>
      </c>
      <c r="S9" s="1">
        <f t="shared" si="0"/>
        <v>5755</v>
      </c>
      <c r="T9" s="1">
        <f t="shared" si="0"/>
        <v>7467</v>
      </c>
      <c r="U9" s="1">
        <f t="shared" si="0"/>
        <v>8068</v>
      </c>
      <c r="V9" s="1">
        <f t="shared" si="0"/>
        <v>7544</v>
      </c>
      <c r="W9" s="1">
        <f t="shared" si="0"/>
        <v>7896</v>
      </c>
      <c r="X9" s="1">
        <f t="shared" si="0"/>
        <v>7991</v>
      </c>
      <c r="Y9" s="1">
        <f t="shared" si="0"/>
        <v>8156</v>
      </c>
      <c r="Z9" s="1">
        <f t="shared" si="0"/>
        <v>8395</v>
      </c>
      <c r="AA9" s="1">
        <f t="shared" si="0"/>
        <v>8392</v>
      </c>
      <c r="AB9" s="1">
        <f t="shared" si="0"/>
        <v>8607</v>
      </c>
      <c r="AC9" s="1">
        <f t="shared" si="0"/>
        <v>7932</v>
      </c>
      <c r="AD9" s="1">
        <f t="shared" si="0"/>
        <v>8764</v>
      </c>
      <c r="AE9" s="1">
        <f t="shared" si="0"/>
        <v>8900</v>
      </c>
      <c r="AF9" s="1">
        <f t="shared" si="0"/>
        <v>8776</v>
      </c>
      <c r="AG9" s="1">
        <f t="shared" si="0"/>
        <v>8333</v>
      </c>
      <c r="AH9" s="1">
        <f t="shared" si="0"/>
        <v>8061</v>
      </c>
      <c r="AI9" s="1">
        <f t="shared" si="0"/>
        <v>7928</v>
      </c>
      <c r="AJ9" s="1">
        <f t="shared" si="0"/>
        <v>6791</v>
      </c>
      <c r="AK9" s="1">
        <f t="shared" si="0"/>
        <v>6976</v>
      </c>
      <c r="AL9" s="1">
        <f t="shared" si="0"/>
        <v>6932</v>
      </c>
      <c r="AM9" s="1">
        <f t="shared" si="0"/>
        <v>6917</v>
      </c>
      <c r="AN9" s="1">
        <f t="shared" si="0"/>
        <v>6986</v>
      </c>
      <c r="AO9" s="1">
        <f t="shared" si="0"/>
        <v>10003</v>
      </c>
      <c r="AP9" s="1">
        <f t="shared" si="0"/>
        <v>10068</v>
      </c>
      <c r="AQ9" s="1">
        <f t="shared" si="0"/>
        <v>9664</v>
      </c>
      <c r="AR9" s="1">
        <f t="shared" si="0"/>
        <v>9347</v>
      </c>
      <c r="AS9" s="1">
        <f t="shared" si="0"/>
        <v>9443</v>
      </c>
      <c r="AT9" s="1">
        <f t="shared" si="0"/>
        <v>9469</v>
      </c>
      <c r="AU9" s="1">
        <f t="shared" si="0"/>
        <v>9495</v>
      </c>
      <c r="AV9" s="1">
        <f t="shared" si="0"/>
        <v>9869</v>
      </c>
      <c r="AW9" s="1">
        <f t="shared" si="0"/>
        <v>10085</v>
      </c>
      <c r="AX9" s="1">
        <f t="shared" si="0"/>
        <v>10842</v>
      </c>
      <c r="AY9" s="1">
        <f t="shared" si="0"/>
        <v>10665</v>
      </c>
      <c r="AZ9" s="1">
        <f t="shared" si="0"/>
        <v>10765</v>
      </c>
      <c r="BA9" s="1">
        <f t="shared" si="0"/>
        <v>10701</v>
      </c>
      <c r="BB9" s="1">
        <f t="shared" si="0"/>
        <v>10852</v>
      </c>
      <c r="BC9" s="1">
        <f t="shared" si="0"/>
        <v>10919</v>
      </c>
      <c r="BD9" s="1">
        <f t="shared" si="0"/>
        <v>10220</v>
      </c>
      <c r="BE9" s="1">
        <f t="shared" si="0"/>
        <v>10219</v>
      </c>
      <c r="BF9" s="1">
        <f t="shared" si="0"/>
        <v>10076</v>
      </c>
      <c r="BG9" s="1">
        <f t="shared" si="0"/>
        <v>10114</v>
      </c>
      <c r="BH9" s="1">
        <f t="shared" si="0"/>
        <v>8658</v>
      </c>
      <c r="BI9" s="1">
        <f t="shared" si="0"/>
        <v>9436</v>
      </c>
    </row>
    <row r="10" spans="1:61" x14ac:dyDescent="0.35">
      <c r="A10" s="1" t="s">
        <v>65</v>
      </c>
      <c r="B10">
        <v>146</v>
      </c>
      <c r="C10">
        <v>126</v>
      </c>
      <c r="D10">
        <v>95</v>
      </c>
      <c r="E10">
        <v>96</v>
      </c>
      <c r="F10">
        <v>134</v>
      </c>
      <c r="G10">
        <v>71</v>
      </c>
      <c r="H10">
        <v>125</v>
      </c>
      <c r="I10">
        <v>119</v>
      </c>
      <c r="J10">
        <v>137</v>
      </c>
      <c r="K10">
        <v>225</v>
      </c>
      <c r="L10">
        <v>217</v>
      </c>
      <c r="M10">
        <v>219</v>
      </c>
      <c r="N10">
        <v>220</v>
      </c>
      <c r="O10">
        <v>364</v>
      </c>
      <c r="P10">
        <v>362</v>
      </c>
      <c r="Q10">
        <v>522</v>
      </c>
      <c r="R10">
        <v>443</v>
      </c>
      <c r="S10">
        <v>443</v>
      </c>
      <c r="T10">
        <v>662</v>
      </c>
      <c r="U10">
        <v>769</v>
      </c>
      <c r="V10" s="1">
        <v>931</v>
      </c>
      <c r="W10" s="1">
        <v>1115</v>
      </c>
      <c r="X10">
        <v>887</v>
      </c>
      <c r="Y10">
        <v>804</v>
      </c>
      <c r="Z10">
        <v>768</v>
      </c>
      <c r="AA10">
        <v>741</v>
      </c>
      <c r="AB10">
        <v>679</v>
      </c>
      <c r="AC10">
        <v>586</v>
      </c>
      <c r="AD10">
        <v>660</v>
      </c>
      <c r="AE10">
        <v>847</v>
      </c>
      <c r="AF10">
        <v>903</v>
      </c>
      <c r="AG10">
        <v>821</v>
      </c>
      <c r="AH10">
        <v>703</v>
      </c>
      <c r="AI10">
        <v>606</v>
      </c>
      <c r="AJ10">
        <v>526</v>
      </c>
      <c r="AK10">
        <v>545</v>
      </c>
      <c r="AL10">
        <v>458</v>
      </c>
      <c r="AM10">
        <v>388</v>
      </c>
      <c r="AN10">
        <v>373</v>
      </c>
      <c r="AO10">
        <v>611</v>
      </c>
      <c r="AP10">
        <v>802</v>
      </c>
      <c r="AQ10">
        <v>773</v>
      </c>
      <c r="AR10">
        <v>814</v>
      </c>
      <c r="AS10">
        <v>720</v>
      </c>
      <c r="AT10">
        <v>688</v>
      </c>
      <c r="AU10">
        <v>630</v>
      </c>
      <c r="AV10">
        <v>740</v>
      </c>
      <c r="AW10" s="1">
        <v>1203</v>
      </c>
      <c r="AX10" s="1">
        <v>1482</v>
      </c>
      <c r="AY10" s="1">
        <v>1300</v>
      </c>
      <c r="AZ10" s="1">
        <v>1224</v>
      </c>
      <c r="BA10" s="1">
        <v>1069</v>
      </c>
      <c r="BB10">
        <v>985</v>
      </c>
      <c r="BC10">
        <v>837</v>
      </c>
      <c r="BD10">
        <v>714</v>
      </c>
      <c r="BE10">
        <v>637</v>
      </c>
      <c r="BF10">
        <v>570</v>
      </c>
      <c r="BG10">
        <v>523</v>
      </c>
      <c r="BH10">
        <v>570</v>
      </c>
      <c r="BI10">
        <v>792</v>
      </c>
    </row>
    <row r="11" spans="1:61" x14ac:dyDescent="0.35">
      <c r="A11" s="1" t="s">
        <v>11</v>
      </c>
      <c r="B11" s="1">
        <f>B12+B13</f>
        <v>1531</v>
      </c>
      <c r="C11" s="1">
        <f t="shared" ref="C11:BI11" si="1">C12+C13</f>
        <v>1091</v>
      </c>
      <c r="D11" s="1">
        <f t="shared" si="1"/>
        <v>1049</v>
      </c>
      <c r="E11" s="1">
        <f t="shared" si="1"/>
        <v>981</v>
      </c>
      <c r="F11" s="1">
        <f t="shared" si="1"/>
        <v>2068</v>
      </c>
      <c r="G11" s="1">
        <f t="shared" si="1"/>
        <v>1252</v>
      </c>
      <c r="H11" s="1">
        <f t="shared" si="1"/>
        <v>2256</v>
      </c>
      <c r="I11" s="1">
        <f t="shared" si="1"/>
        <v>2424</v>
      </c>
      <c r="J11" s="1">
        <f t="shared" si="1"/>
        <v>2288</v>
      </c>
      <c r="K11" s="1">
        <f t="shared" si="1"/>
        <v>2391</v>
      </c>
      <c r="L11" s="1">
        <f t="shared" si="1"/>
        <v>2534</v>
      </c>
      <c r="M11" s="1">
        <f t="shared" si="1"/>
        <v>2594</v>
      </c>
      <c r="N11" s="1">
        <f t="shared" si="1"/>
        <v>2930</v>
      </c>
      <c r="O11" s="1">
        <f t="shared" si="1"/>
        <v>2962</v>
      </c>
      <c r="P11" s="1">
        <f t="shared" si="1"/>
        <v>3449</v>
      </c>
      <c r="Q11" s="1">
        <f t="shared" si="1"/>
        <v>4508</v>
      </c>
      <c r="R11" s="1">
        <f t="shared" si="1"/>
        <v>5041</v>
      </c>
      <c r="S11" s="1">
        <f t="shared" si="1"/>
        <v>5312</v>
      </c>
      <c r="T11" s="1">
        <f t="shared" si="1"/>
        <v>6805</v>
      </c>
      <c r="U11" s="1">
        <f t="shared" si="1"/>
        <v>7299</v>
      </c>
      <c r="V11" s="1">
        <f t="shared" si="1"/>
        <v>6613</v>
      </c>
      <c r="W11" s="1">
        <f t="shared" si="1"/>
        <v>6781</v>
      </c>
      <c r="X11" s="1">
        <f t="shared" si="1"/>
        <v>7104</v>
      </c>
      <c r="Y11" s="1">
        <f t="shared" si="1"/>
        <v>7352</v>
      </c>
      <c r="Z11" s="1">
        <f t="shared" si="1"/>
        <v>7627</v>
      </c>
      <c r="AA11" s="1">
        <f t="shared" si="1"/>
        <v>7651</v>
      </c>
      <c r="AB11" s="1">
        <f t="shared" si="1"/>
        <v>7928</v>
      </c>
      <c r="AC11" s="1">
        <f t="shared" si="1"/>
        <v>7346</v>
      </c>
      <c r="AD11" s="1">
        <f t="shared" si="1"/>
        <v>8104</v>
      </c>
      <c r="AE11" s="1">
        <f t="shared" si="1"/>
        <v>8053</v>
      </c>
      <c r="AF11" s="1">
        <f t="shared" si="1"/>
        <v>7873</v>
      </c>
      <c r="AG11" s="1">
        <f t="shared" si="1"/>
        <v>7512</v>
      </c>
      <c r="AH11" s="1">
        <f t="shared" si="1"/>
        <v>7358</v>
      </c>
      <c r="AI11" s="1">
        <f t="shared" si="1"/>
        <v>7322</v>
      </c>
      <c r="AJ11" s="1">
        <f t="shared" si="1"/>
        <v>6265</v>
      </c>
      <c r="AK11" s="1">
        <f t="shared" si="1"/>
        <v>6431</v>
      </c>
      <c r="AL11" s="1">
        <f t="shared" si="1"/>
        <v>6474</v>
      </c>
      <c r="AM11" s="1">
        <f t="shared" si="1"/>
        <v>6529</v>
      </c>
      <c r="AN11" s="1">
        <f t="shared" si="1"/>
        <v>6613</v>
      </c>
      <c r="AO11" s="1">
        <f t="shared" si="1"/>
        <v>9392</v>
      </c>
      <c r="AP11" s="1">
        <f t="shared" si="1"/>
        <v>9266</v>
      </c>
      <c r="AQ11" s="1">
        <f t="shared" si="1"/>
        <v>8891</v>
      </c>
      <c r="AR11" s="1">
        <f t="shared" si="1"/>
        <v>8533</v>
      </c>
      <c r="AS11" s="1">
        <f t="shared" si="1"/>
        <v>8723</v>
      </c>
      <c r="AT11" s="1">
        <f t="shared" si="1"/>
        <v>8781</v>
      </c>
      <c r="AU11" s="1">
        <f t="shared" si="1"/>
        <v>8865</v>
      </c>
      <c r="AV11" s="1">
        <f t="shared" si="1"/>
        <v>9129</v>
      </c>
      <c r="AW11" s="1">
        <f t="shared" si="1"/>
        <v>8882</v>
      </c>
      <c r="AX11" s="1">
        <f t="shared" si="1"/>
        <v>9360</v>
      </c>
      <c r="AY11" s="1">
        <f t="shared" si="1"/>
        <v>9365</v>
      </c>
      <c r="AZ11" s="1">
        <f t="shared" si="1"/>
        <v>9541</v>
      </c>
      <c r="BA11" s="1">
        <f t="shared" si="1"/>
        <v>9632</v>
      </c>
      <c r="BB11" s="1">
        <f t="shared" si="1"/>
        <v>9867</v>
      </c>
      <c r="BC11" s="1">
        <f t="shared" si="1"/>
        <v>10082</v>
      </c>
      <c r="BD11" s="1">
        <f t="shared" si="1"/>
        <v>9506</v>
      </c>
      <c r="BE11" s="1">
        <f t="shared" si="1"/>
        <v>9582</v>
      </c>
      <c r="BF11" s="1">
        <f t="shared" si="1"/>
        <v>9506</v>
      </c>
      <c r="BG11" s="1">
        <f t="shared" si="1"/>
        <v>9591</v>
      </c>
      <c r="BH11" s="1">
        <f t="shared" si="1"/>
        <v>8088</v>
      </c>
      <c r="BI11" s="1">
        <f t="shared" si="1"/>
        <v>8644</v>
      </c>
    </row>
    <row r="12" spans="1:61" x14ac:dyDescent="0.35">
      <c r="A12" s="1" t="s">
        <v>12</v>
      </c>
      <c r="B12">
        <v>91</v>
      </c>
      <c r="C12">
        <v>58</v>
      </c>
      <c r="D12">
        <v>66</v>
      </c>
      <c r="E12">
        <v>50</v>
      </c>
      <c r="F12">
        <v>116</v>
      </c>
      <c r="G12">
        <v>71</v>
      </c>
      <c r="H12">
        <v>154</v>
      </c>
      <c r="I12">
        <v>163</v>
      </c>
      <c r="J12">
        <v>140</v>
      </c>
      <c r="K12">
        <v>165</v>
      </c>
      <c r="L12">
        <v>185</v>
      </c>
      <c r="M12">
        <v>178</v>
      </c>
      <c r="N12">
        <v>199</v>
      </c>
      <c r="O12">
        <v>245</v>
      </c>
      <c r="P12">
        <v>240</v>
      </c>
      <c r="Q12">
        <v>272</v>
      </c>
      <c r="R12">
        <v>296</v>
      </c>
      <c r="S12">
        <v>288</v>
      </c>
      <c r="T12">
        <v>307</v>
      </c>
      <c r="U12">
        <v>287</v>
      </c>
      <c r="V12">
        <v>248</v>
      </c>
      <c r="W12">
        <v>279</v>
      </c>
      <c r="X12">
        <v>253</v>
      </c>
      <c r="Y12">
        <v>258</v>
      </c>
      <c r="Z12">
        <v>232</v>
      </c>
      <c r="AA12">
        <v>215</v>
      </c>
      <c r="AB12">
        <v>243</v>
      </c>
      <c r="AC12">
        <v>223</v>
      </c>
      <c r="AD12">
        <v>210</v>
      </c>
      <c r="AE12">
        <v>244</v>
      </c>
      <c r="AF12">
        <v>232</v>
      </c>
      <c r="AG12">
        <v>229</v>
      </c>
      <c r="AH12">
        <v>221</v>
      </c>
      <c r="AI12">
        <v>241</v>
      </c>
      <c r="AJ12">
        <v>205</v>
      </c>
      <c r="AK12">
        <v>229</v>
      </c>
      <c r="AL12">
        <v>245</v>
      </c>
      <c r="AM12">
        <v>211</v>
      </c>
      <c r="AN12">
        <v>214</v>
      </c>
      <c r="AO12">
        <v>316</v>
      </c>
      <c r="AP12">
        <v>325</v>
      </c>
      <c r="AQ12">
        <v>306</v>
      </c>
      <c r="AR12">
        <v>297</v>
      </c>
      <c r="AS12">
        <v>348</v>
      </c>
      <c r="AT12">
        <v>283</v>
      </c>
      <c r="AU12">
        <v>323</v>
      </c>
      <c r="AV12">
        <v>331</v>
      </c>
      <c r="AW12">
        <v>349</v>
      </c>
      <c r="AX12">
        <v>356</v>
      </c>
      <c r="AY12">
        <v>356</v>
      </c>
      <c r="AZ12">
        <v>355</v>
      </c>
      <c r="BA12">
        <v>337</v>
      </c>
      <c r="BB12">
        <v>366</v>
      </c>
      <c r="BC12">
        <v>351</v>
      </c>
      <c r="BD12">
        <v>316</v>
      </c>
      <c r="BE12">
        <v>365</v>
      </c>
      <c r="BF12">
        <v>381</v>
      </c>
      <c r="BG12">
        <v>345</v>
      </c>
      <c r="BH12">
        <v>311</v>
      </c>
      <c r="BI12">
        <v>315</v>
      </c>
    </row>
    <row r="13" spans="1:61" x14ac:dyDescent="0.35">
      <c r="A13" s="1" t="s">
        <v>67</v>
      </c>
      <c r="B13" s="1">
        <v>1440</v>
      </c>
      <c r="C13" s="1">
        <v>1033</v>
      </c>
      <c r="D13" s="1">
        <v>983</v>
      </c>
      <c r="E13" s="1">
        <v>931</v>
      </c>
      <c r="F13" s="1">
        <v>1952</v>
      </c>
      <c r="G13" s="1">
        <v>1181</v>
      </c>
      <c r="H13" s="1">
        <v>2102</v>
      </c>
      <c r="I13" s="1">
        <v>2261</v>
      </c>
      <c r="J13" s="1">
        <v>2148</v>
      </c>
      <c r="K13" s="1">
        <v>2226</v>
      </c>
      <c r="L13" s="1">
        <v>2349</v>
      </c>
      <c r="M13" s="1">
        <v>2416</v>
      </c>
      <c r="N13" s="1">
        <v>2731</v>
      </c>
      <c r="O13" s="1">
        <v>2717</v>
      </c>
      <c r="P13" s="1">
        <v>3209</v>
      </c>
      <c r="Q13" s="1">
        <v>4236</v>
      </c>
      <c r="R13" s="1">
        <v>4745</v>
      </c>
      <c r="S13" s="1">
        <v>5024</v>
      </c>
      <c r="T13" s="1">
        <v>6498</v>
      </c>
      <c r="U13" s="1">
        <v>7012</v>
      </c>
      <c r="V13" s="1">
        <v>6365</v>
      </c>
      <c r="W13" s="1">
        <v>6502</v>
      </c>
      <c r="X13" s="1">
        <v>6851</v>
      </c>
      <c r="Y13" s="1">
        <v>7094</v>
      </c>
      <c r="Z13" s="1">
        <v>7395</v>
      </c>
      <c r="AA13" s="1">
        <v>7436</v>
      </c>
      <c r="AB13" s="1">
        <v>7685</v>
      </c>
      <c r="AC13" s="1">
        <v>7123</v>
      </c>
      <c r="AD13" s="1">
        <v>7894</v>
      </c>
      <c r="AE13" s="1">
        <v>7809</v>
      </c>
      <c r="AF13" s="1">
        <v>7641</v>
      </c>
      <c r="AG13" s="1">
        <v>7283</v>
      </c>
      <c r="AH13" s="1">
        <v>7137</v>
      </c>
      <c r="AI13" s="1">
        <v>7081</v>
      </c>
      <c r="AJ13" s="1">
        <v>6060</v>
      </c>
      <c r="AK13" s="1">
        <v>6202</v>
      </c>
      <c r="AL13" s="1">
        <v>6229</v>
      </c>
      <c r="AM13" s="1">
        <v>6318</v>
      </c>
      <c r="AN13" s="1">
        <v>6399</v>
      </c>
      <c r="AO13" s="1">
        <v>9076</v>
      </c>
      <c r="AP13" s="1">
        <v>8941</v>
      </c>
      <c r="AQ13" s="1">
        <v>8585</v>
      </c>
      <c r="AR13" s="1">
        <v>8236</v>
      </c>
      <c r="AS13" s="1">
        <v>8375</v>
      </c>
      <c r="AT13" s="1">
        <v>8498</v>
      </c>
      <c r="AU13" s="1">
        <v>8542</v>
      </c>
      <c r="AV13" s="1">
        <v>8798</v>
      </c>
      <c r="AW13" s="1">
        <v>8533</v>
      </c>
      <c r="AX13" s="1">
        <v>9004</v>
      </c>
      <c r="AY13" s="1">
        <v>9009</v>
      </c>
      <c r="AZ13" s="1">
        <v>9186</v>
      </c>
      <c r="BA13" s="1">
        <v>9295</v>
      </c>
      <c r="BB13" s="1">
        <v>9501</v>
      </c>
      <c r="BC13" s="1">
        <v>9731</v>
      </c>
      <c r="BD13" s="1">
        <v>9190</v>
      </c>
      <c r="BE13" s="1">
        <v>9217</v>
      </c>
      <c r="BF13" s="1">
        <v>9125</v>
      </c>
      <c r="BG13" s="1">
        <v>9246</v>
      </c>
      <c r="BH13" s="1">
        <v>7777</v>
      </c>
      <c r="BI13" s="1">
        <v>8329</v>
      </c>
    </row>
    <row r="15" spans="1:61" x14ac:dyDescent="0.35">
      <c r="A15" s="1" t="s">
        <v>92</v>
      </c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1" x14ac:dyDescent="0.35">
      <c r="A16" s="1" t="s">
        <v>96</v>
      </c>
      <c r="B16" s="1">
        <v>1031</v>
      </c>
      <c r="C16" s="1">
        <v>798</v>
      </c>
      <c r="D16" s="1">
        <v>738</v>
      </c>
      <c r="E16" s="1">
        <v>649</v>
      </c>
      <c r="F16" s="1">
        <v>1309</v>
      </c>
      <c r="G16" s="1">
        <v>740</v>
      </c>
      <c r="H16" s="1">
        <v>1415</v>
      </c>
      <c r="I16" s="1">
        <v>1499</v>
      </c>
      <c r="J16" s="1">
        <v>1397</v>
      </c>
      <c r="K16" s="1">
        <v>1555</v>
      </c>
      <c r="L16" s="1">
        <v>1636</v>
      </c>
      <c r="M16" s="1">
        <v>1657</v>
      </c>
      <c r="N16" s="1">
        <v>1875</v>
      </c>
      <c r="O16" s="1">
        <v>1961</v>
      </c>
      <c r="P16" s="1">
        <v>2228</v>
      </c>
      <c r="Q16" s="1">
        <v>2963</v>
      </c>
      <c r="R16" s="1">
        <v>3300</v>
      </c>
      <c r="S16" s="1">
        <v>3379</v>
      </c>
      <c r="T16" s="1">
        <v>4317</v>
      </c>
      <c r="U16" s="1">
        <v>4808</v>
      </c>
      <c r="V16" s="1">
        <v>4462</v>
      </c>
      <c r="W16" s="1">
        <v>4746</v>
      </c>
      <c r="X16" s="1">
        <v>4775</v>
      </c>
      <c r="Y16" s="1">
        <v>4845</v>
      </c>
      <c r="Z16" s="1">
        <v>5061</v>
      </c>
      <c r="AA16" s="1">
        <v>4949</v>
      </c>
      <c r="AB16" s="1">
        <v>5167</v>
      </c>
      <c r="AC16" s="1">
        <v>4842</v>
      </c>
      <c r="AD16" s="1">
        <v>5231</v>
      </c>
      <c r="AE16" s="1">
        <v>5400</v>
      </c>
      <c r="AF16" s="1">
        <v>5304</v>
      </c>
      <c r="AG16" s="1">
        <v>5117</v>
      </c>
      <c r="AH16" s="1">
        <v>4953</v>
      </c>
      <c r="AI16" s="1">
        <v>4806</v>
      </c>
      <c r="AJ16" s="1">
        <v>4084</v>
      </c>
      <c r="AK16" s="1">
        <v>4215</v>
      </c>
      <c r="AL16" s="1">
        <v>4148</v>
      </c>
      <c r="AM16" s="1">
        <v>4113</v>
      </c>
      <c r="AN16" s="1">
        <v>4191</v>
      </c>
      <c r="AO16" s="1">
        <v>5783</v>
      </c>
      <c r="AP16" s="1">
        <v>5734</v>
      </c>
      <c r="AQ16" s="1">
        <v>5672</v>
      </c>
      <c r="AR16" s="1">
        <v>5538</v>
      </c>
      <c r="AS16" s="1">
        <v>5538</v>
      </c>
      <c r="AT16" s="1">
        <v>5601</v>
      </c>
      <c r="AU16" s="1">
        <v>5595</v>
      </c>
      <c r="AV16" s="1">
        <v>5827</v>
      </c>
      <c r="AW16" s="1">
        <v>5988</v>
      </c>
      <c r="AX16" s="1">
        <v>6480</v>
      </c>
      <c r="AY16" s="1">
        <v>6417</v>
      </c>
      <c r="AZ16" s="1">
        <v>6453</v>
      </c>
      <c r="BA16" s="1">
        <v>6584</v>
      </c>
      <c r="BB16" s="1">
        <v>6708</v>
      </c>
      <c r="BC16" s="1">
        <v>6632</v>
      </c>
      <c r="BD16" s="1">
        <v>6186</v>
      </c>
      <c r="BE16" s="1">
        <v>6179</v>
      </c>
      <c r="BF16" s="1">
        <v>6073</v>
      </c>
      <c r="BG16" s="1">
        <v>6074</v>
      </c>
      <c r="BH16" s="1">
        <v>5345</v>
      </c>
      <c r="BI16" s="1">
        <v>5955</v>
      </c>
    </row>
    <row r="17" spans="1:61" x14ac:dyDescent="0.35">
      <c r="A17" s="1" t="s">
        <v>94</v>
      </c>
      <c r="B17">
        <v>6</v>
      </c>
      <c r="C17">
        <v>10</v>
      </c>
      <c r="D17">
        <v>4</v>
      </c>
      <c r="E17">
        <v>4</v>
      </c>
      <c r="F17">
        <v>5</v>
      </c>
      <c r="G17">
        <v>7</v>
      </c>
      <c r="H17">
        <v>13</v>
      </c>
      <c r="I17">
        <v>19</v>
      </c>
      <c r="J17">
        <v>13</v>
      </c>
      <c r="K17">
        <v>16</v>
      </c>
      <c r="L17">
        <v>24</v>
      </c>
      <c r="M17">
        <v>29</v>
      </c>
      <c r="N17">
        <v>31</v>
      </c>
      <c r="O17">
        <v>22</v>
      </c>
      <c r="P17">
        <v>28</v>
      </c>
      <c r="Q17">
        <v>38</v>
      </c>
      <c r="R17">
        <v>24</v>
      </c>
      <c r="S17">
        <v>27</v>
      </c>
      <c r="T17">
        <v>55</v>
      </c>
      <c r="U17">
        <v>51</v>
      </c>
      <c r="V17">
        <v>55</v>
      </c>
      <c r="W17">
        <v>50</v>
      </c>
      <c r="X17">
        <v>50</v>
      </c>
      <c r="Y17">
        <v>48</v>
      </c>
      <c r="Z17">
        <v>74</v>
      </c>
      <c r="AA17">
        <v>17</v>
      </c>
      <c r="AB17">
        <v>17</v>
      </c>
      <c r="AC17">
        <v>18</v>
      </c>
      <c r="AD17">
        <v>20</v>
      </c>
      <c r="AE17">
        <v>21</v>
      </c>
      <c r="AF17">
        <v>17</v>
      </c>
      <c r="AG17">
        <v>13</v>
      </c>
      <c r="AH17">
        <v>24</v>
      </c>
      <c r="AI17">
        <v>13</v>
      </c>
      <c r="AJ17">
        <v>15</v>
      </c>
      <c r="AK17">
        <v>20</v>
      </c>
      <c r="AL17">
        <v>14</v>
      </c>
      <c r="AM17">
        <v>13</v>
      </c>
      <c r="AN17">
        <v>12</v>
      </c>
      <c r="AO17">
        <v>24</v>
      </c>
      <c r="AP17">
        <v>25</v>
      </c>
      <c r="AQ17">
        <v>22</v>
      </c>
      <c r="AR17">
        <v>29</v>
      </c>
      <c r="AS17">
        <v>25</v>
      </c>
      <c r="AT17">
        <v>22</v>
      </c>
      <c r="AU17">
        <v>21</v>
      </c>
      <c r="AV17">
        <v>20</v>
      </c>
      <c r="AW17">
        <v>36</v>
      </c>
      <c r="AX17">
        <v>41</v>
      </c>
      <c r="AY17">
        <v>30</v>
      </c>
      <c r="AZ17">
        <v>23</v>
      </c>
      <c r="BA17">
        <v>33</v>
      </c>
      <c r="BB17">
        <v>30</v>
      </c>
      <c r="BC17">
        <v>42</v>
      </c>
      <c r="BD17">
        <v>37</v>
      </c>
      <c r="BE17">
        <v>42</v>
      </c>
      <c r="BF17">
        <v>30</v>
      </c>
      <c r="BG17">
        <v>23</v>
      </c>
      <c r="BH17">
        <v>23</v>
      </c>
      <c r="BI17">
        <v>36</v>
      </c>
    </row>
    <row r="18" spans="1:61" x14ac:dyDescent="0.35">
      <c r="A18" s="1" t="s">
        <v>95</v>
      </c>
      <c r="B18" s="1">
        <v>83</v>
      </c>
      <c r="C18" s="1">
        <v>78</v>
      </c>
      <c r="D18" s="1">
        <v>72</v>
      </c>
      <c r="E18" s="1">
        <v>60</v>
      </c>
      <c r="F18" s="1">
        <v>120</v>
      </c>
      <c r="G18" s="1">
        <v>61</v>
      </c>
      <c r="H18" s="1">
        <v>143</v>
      </c>
      <c r="I18" s="1">
        <v>155</v>
      </c>
      <c r="J18" s="1">
        <v>144</v>
      </c>
      <c r="K18" s="1">
        <v>189</v>
      </c>
      <c r="L18" s="1">
        <v>204</v>
      </c>
      <c r="M18" s="1">
        <v>207</v>
      </c>
      <c r="N18" s="1">
        <v>226</v>
      </c>
      <c r="O18" s="1">
        <v>220</v>
      </c>
      <c r="P18" s="1">
        <v>274</v>
      </c>
      <c r="Q18" s="1">
        <v>291</v>
      </c>
      <c r="R18" s="1">
        <v>341</v>
      </c>
      <c r="S18" s="1">
        <v>346</v>
      </c>
      <c r="T18" s="1">
        <v>411</v>
      </c>
      <c r="U18" s="1">
        <v>454</v>
      </c>
      <c r="V18" s="1">
        <v>430</v>
      </c>
      <c r="W18" s="1">
        <v>484</v>
      </c>
      <c r="X18" s="1">
        <v>516</v>
      </c>
      <c r="Y18" s="1">
        <v>506</v>
      </c>
      <c r="Z18" s="1">
        <v>496</v>
      </c>
      <c r="AA18" s="1">
        <v>515</v>
      </c>
      <c r="AB18" s="1">
        <v>529</v>
      </c>
      <c r="AC18" s="1">
        <v>478</v>
      </c>
      <c r="AD18" s="1">
        <v>490</v>
      </c>
      <c r="AE18" s="1">
        <v>545</v>
      </c>
      <c r="AF18" s="1">
        <v>521</v>
      </c>
      <c r="AG18" s="1">
        <v>542</v>
      </c>
      <c r="AH18" s="1">
        <v>552</v>
      </c>
      <c r="AI18" s="1">
        <v>519</v>
      </c>
      <c r="AJ18" s="1">
        <v>425</v>
      </c>
      <c r="AK18" s="1">
        <v>424</v>
      </c>
      <c r="AL18" s="1">
        <v>414</v>
      </c>
      <c r="AM18" s="1">
        <v>430</v>
      </c>
      <c r="AN18" s="1">
        <v>413</v>
      </c>
      <c r="AO18" s="1">
        <v>631</v>
      </c>
      <c r="AP18" s="1">
        <v>603</v>
      </c>
      <c r="AQ18" s="1">
        <v>695</v>
      </c>
      <c r="AR18" s="1">
        <v>726</v>
      </c>
      <c r="AS18" s="1">
        <v>700</v>
      </c>
      <c r="AT18" s="1">
        <v>642</v>
      </c>
      <c r="AU18" s="1">
        <v>648</v>
      </c>
      <c r="AV18" s="1">
        <v>691</v>
      </c>
      <c r="AW18" s="1">
        <v>760</v>
      </c>
      <c r="AX18" s="1">
        <v>845</v>
      </c>
      <c r="AY18" s="1">
        <v>929</v>
      </c>
      <c r="AZ18" s="1">
        <v>867</v>
      </c>
      <c r="BA18" s="1">
        <v>914</v>
      </c>
      <c r="BB18" s="1">
        <v>975</v>
      </c>
      <c r="BC18" s="1">
        <v>905</v>
      </c>
      <c r="BD18" s="1">
        <v>847</v>
      </c>
      <c r="BE18" s="1">
        <v>888</v>
      </c>
      <c r="BF18" s="1">
        <v>825</v>
      </c>
      <c r="BG18" s="1">
        <v>841</v>
      </c>
      <c r="BH18" s="1">
        <v>801</v>
      </c>
      <c r="BI18" s="1">
        <v>953</v>
      </c>
    </row>
    <row r="19" spans="1:61" x14ac:dyDescent="0.35">
      <c r="A19" t="s">
        <v>80</v>
      </c>
      <c r="B19" s="1">
        <f>B16-B17-B18</f>
        <v>942</v>
      </c>
      <c r="C19" s="1">
        <f t="shared" ref="C19:BI19" si="2">C16-C17-C18</f>
        <v>710</v>
      </c>
      <c r="D19" s="1">
        <f t="shared" si="2"/>
        <v>662</v>
      </c>
      <c r="E19" s="1">
        <f t="shared" si="2"/>
        <v>585</v>
      </c>
      <c r="F19" s="1">
        <f t="shared" si="2"/>
        <v>1184</v>
      </c>
      <c r="G19" s="1">
        <f t="shared" si="2"/>
        <v>672</v>
      </c>
      <c r="H19" s="1">
        <f t="shared" si="2"/>
        <v>1259</v>
      </c>
      <c r="I19" s="1">
        <f t="shared" si="2"/>
        <v>1325</v>
      </c>
      <c r="J19" s="1">
        <f t="shared" si="2"/>
        <v>1240</v>
      </c>
      <c r="K19" s="1">
        <f t="shared" si="2"/>
        <v>1350</v>
      </c>
      <c r="L19" s="1">
        <f t="shared" si="2"/>
        <v>1408</v>
      </c>
      <c r="M19" s="1">
        <f t="shared" si="2"/>
        <v>1421</v>
      </c>
      <c r="N19" s="1">
        <f t="shared" si="2"/>
        <v>1618</v>
      </c>
      <c r="O19" s="1">
        <f t="shared" si="2"/>
        <v>1719</v>
      </c>
      <c r="P19" s="1">
        <f t="shared" si="2"/>
        <v>1926</v>
      </c>
      <c r="Q19" s="1">
        <f t="shared" si="2"/>
        <v>2634</v>
      </c>
      <c r="R19" s="1">
        <f t="shared" si="2"/>
        <v>2935</v>
      </c>
      <c r="S19" s="1">
        <f t="shared" si="2"/>
        <v>3006</v>
      </c>
      <c r="T19" s="1">
        <f t="shared" si="2"/>
        <v>3851</v>
      </c>
      <c r="U19" s="1">
        <f t="shared" si="2"/>
        <v>4303</v>
      </c>
      <c r="V19" s="1">
        <f t="shared" si="2"/>
        <v>3977</v>
      </c>
      <c r="W19" s="1">
        <f t="shared" si="2"/>
        <v>4212</v>
      </c>
      <c r="X19" s="1">
        <f t="shared" si="2"/>
        <v>4209</v>
      </c>
      <c r="Y19" s="1">
        <f t="shared" si="2"/>
        <v>4291</v>
      </c>
      <c r="Z19" s="1">
        <f t="shared" si="2"/>
        <v>4491</v>
      </c>
      <c r="AA19" s="1">
        <f t="shared" si="2"/>
        <v>4417</v>
      </c>
      <c r="AB19" s="1">
        <f t="shared" si="2"/>
        <v>4621</v>
      </c>
      <c r="AC19" s="1">
        <f t="shared" si="2"/>
        <v>4346</v>
      </c>
      <c r="AD19" s="1">
        <f t="shared" si="2"/>
        <v>4721</v>
      </c>
      <c r="AE19" s="1">
        <f t="shared" si="2"/>
        <v>4834</v>
      </c>
      <c r="AF19" s="1">
        <f t="shared" si="2"/>
        <v>4766</v>
      </c>
      <c r="AG19" s="1">
        <f t="shared" si="2"/>
        <v>4562</v>
      </c>
      <c r="AH19" s="1">
        <f t="shared" si="2"/>
        <v>4377</v>
      </c>
      <c r="AI19" s="1">
        <f t="shared" si="2"/>
        <v>4274</v>
      </c>
      <c r="AJ19" s="1">
        <f t="shared" si="2"/>
        <v>3644</v>
      </c>
      <c r="AK19" s="1">
        <f t="shared" si="2"/>
        <v>3771</v>
      </c>
      <c r="AL19" s="1">
        <f t="shared" si="2"/>
        <v>3720</v>
      </c>
      <c r="AM19" s="1">
        <f t="shared" si="2"/>
        <v>3670</v>
      </c>
      <c r="AN19" s="1">
        <f t="shared" si="2"/>
        <v>3766</v>
      </c>
      <c r="AO19" s="1">
        <f t="shared" si="2"/>
        <v>5128</v>
      </c>
      <c r="AP19" s="1">
        <f t="shared" si="2"/>
        <v>5106</v>
      </c>
      <c r="AQ19" s="1">
        <f t="shared" si="2"/>
        <v>4955</v>
      </c>
      <c r="AR19" s="1">
        <f t="shared" si="2"/>
        <v>4783</v>
      </c>
      <c r="AS19" s="1">
        <f t="shared" si="2"/>
        <v>4813</v>
      </c>
      <c r="AT19" s="1">
        <f t="shared" si="2"/>
        <v>4937</v>
      </c>
      <c r="AU19" s="1">
        <f t="shared" si="2"/>
        <v>4926</v>
      </c>
      <c r="AV19" s="1">
        <f t="shared" si="2"/>
        <v>5116</v>
      </c>
      <c r="AW19" s="1">
        <f t="shared" si="2"/>
        <v>5192</v>
      </c>
      <c r="AX19" s="1">
        <f t="shared" si="2"/>
        <v>5594</v>
      </c>
      <c r="AY19" s="1">
        <f t="shared" si="2"/>
        <v>5458</v>
      </c>
      <c r="AZ19" s="1">
        <f t="shared" si="2"/>
        <v>5563</v>
      </c>
      <c r="BA19" s="1">
        <f t="shared" si="2"/>
        <v>5637</v>
      </c>
      <c r="BB19" s="1">
        <f t="shared" si="2"/>
        <v>5703</v>
      </c>
      <c r="BC19" s="1">
        <f t="shared" si="2"/>
        <v>5685</v>
      </c>
      <c r="BD19" s="1">
        <f t="shared" si="2"/>
        <v>5302</v>
      </c>
      <c r="BE19" s="1">
        <f t="shared" si="2"/>
        <v>5249</v>
      </c>
      <c r="BF19" s="1">
        <f t="shared" si="2"/>
        <v>5218</v>
      </c>
      <c r="BG19" s="1">
        <f t="shared" si="2"/>
        <v>5210</v>
      </c>
      <c r="BH19" s="1">
        <f t="shared" si="2"/>
        <v>4521</v>
      </c>
      <c r="BI19" s="1">
        <f t="shared" si="2"/>
        <v>4966</v>
      </c>
    </row>
    <row r="20" spans="1:61" x14ac:dyDescent="0.35">
      <c r="A20" s="1" t="s">
        <v>65</v>
      </c>
      <c r="B20">
        <v>98</v>
      </c>
      <c r="C20">
        <v>96</v>
      </c>
      <c r="D20">
        <v>54</v>
      </c>
      <c r="E20">
        <v>61</v>
      </c>
      <c r="F20">
        <v>83</v>
      </c>
      <c r="G20">
        <v>47</v>
      </c>
      <c r="H20">
        <v>60</v>
      </c>
      <c r="I20">
        <v>71</v>
      </c>
      <c r="J20">
        <v>78</v>
      </c>
      <c r="K20">
        <v>130</v>
      </c>
      <c r="L20">
        <v>132</v>
      </c>
      <c r="M20">
        <v>112</v>
      </c>
      <c r="N20">
        <v>126</v>
      </c>
      <c r="O20">
        <v>230</v>
      </c>
      <c r="P20">
        <v>199</v>
      </c>
      <c r="Q20">
        <v>304</v>
      </c>
      <c r="R20">
        <v>252</v>
      </c>
      <c r="S20">
        <v>241</v>
      </c>
      <c r="T20">
        <v>389</v>
      </c>
      <c r="U20">
        <v>455</v>
      </c>
      <c r="V20" s="1">
        <v>581</v>
      </c>
      <c r="W20" s="1">
        <v>681</v>
      </c>
      <c r="X20">
        <v>520</v>
      </c>
      <c r="Y20">
        <v>456</v>
      </c>
      <c r="Z20">
        <v>425</v>
      </c>
      <c r="AA20">
        <v>421</v>
      </c>
      <c r="AB20">
        <v>415</v>
      </c>
      <c r="AC20">
        <v>323</v>
      </c>
      <c r="AD20">
        <v>386</v>
      </c>
      <c r="AE20">
        <v>531</v>
      </c>
      <c r="AF20">
        <v>552</v>
      </c>
      <c r="AG20">
        <v>508</v>
      </c>
      <c r="AH20">
        <v>391</v>
      </c>
      <c r="AI20">
        <v>336</v>
      </c>
      <c r="AJ20">
        <v>305</v>
      </c>
      <c r="AK20">
        <v>281</v>
      </c>
      <c r="AL20">
        <v>244</v>
      </c>
      <c r="AM20">
        <v>195</v>
      </c>
      <c r="AN20">
        <v>210</v>
      </c>
      <c r="AO20">
        <v>341</v>
      </c>
      <c r="AP20">
        <v>454</v>
      </c>
      <c r="AQ20">
        <v>424</v>
      </c>
      <c r="AR20">
        <v>463</v>
      </c>
      <c r="AS20">
        <v>366</v>
      </c>
      <c r="AT20">
        <v>361</v>
      </c>
      <c r="AU20">
        <v>362</v>
      </c>
      <c r="AV20">
        <v>429</v>
      </c>
      <c r="AW20" s="1">
        <v>755</v>
      </c>
      <c r="AX20" s="1">
        <v>905</v>
      </c>
      <c r="AY20" s="1">
        <v>720</v>
      </c>
      <c r="AZ20" s="1">
        <v>693</v>
      </c>
      <c r="BA20" s="1">
        <v>602</v>
      </c>
      <c r="BB20">
        <v>529</v>
      </c>
      <c r="BC20">
        <v>467</v>
      </c>
      <c r="BD20">
        <v>384</v>
      </c>
      <c r="BE20">
        <v>358</v>
      </c>
      <c r="BF20">
        <v>318</v>
      </c>
      <c r="BG20">
        <v>292</v>
      </c>
      <c r="BH20">
        <v>328</v>
      </c>
      <c r="BI20">
        <v>432</v>
      </c>
    </row>
    <row r="21" spans="1:61" x14ac:dyDescent="0.35">
      <c r="A21" s="1" t="s">
        <v>11</v>
      </c>
      <c r="B21" s="1">
        <f>B22+B23</f>
        <v>844</v>
      </c>
      <c r="C21" s="1">
        <f t="shared" ref="C21:BI21" si="3">C22+C23</f>
        <v>614</v>
      </c>
      <c r="D21" s="1">
        <f t="shared" si="3"/>
        <v>608</v>
      </c>
      <c r="E21" s="1">
        <f t="shared" si="3"/>
        <v>524</v>
      </c>
      <c r="F21" s="1">
        <f t="shared" si="3"/>
        <v>1101</v>
      </c>
      <c r="G21" s="1">
        <f t="shared" si="3"/>
        <v>625</v>
      </c>
      <c r="H21" s="1">
        <f t="shared" si="3"/>
        <v>1199</v>
      </c>
      <c r="I21" s="1">
        <f t="shared" si="3"/>
        <v>1254</v>
      </c>
      <c r="J21" s="1">
        <f t="shared" si="3"/>
        <v>1162</v>
      </c>
      <c r="K21" s="1">
        <f t="shared" si="3"/>
        <v>1220</v>
      </c>
      <c r="L21" s="1">
        <f t="shared" si="3"/>
        <v>1276</v>
      </c>
      <c r="M21" s="1">
        <f t="shared" si="3"/>
        <v>1309</v>
      </c>
      <c r="N21" s="1">
        <f t="shared" si="3"/>
        <v>1492</v>
      </c>
      <c r="O21" s="1">
        <f t="shared" si="3"/>
        <v>1489</v>
      </c>
      <c r="P21" s="1">
        <f t="shared" si="3"/>
        <v>1727</v>
      </c>
      <c r="Q21" s="1">
        <f t="shared" si="3"/>
        <v>2330</v>
      </c>
      <c r="R21" s="1">
        <f t="shared" si="3"/>
        <v>2683</v>
      </c>
      <c r="S21" s="1">
        <f t="shared" si="3"/>
        <v>2765</v>
      </c>
      <c r="T21" s="1">
        <f t="shared" si="3"/>
        <v>3462</v>
      </c>
      <c r="U21" s="1">
        <f t="shared" si="3"/>
        <v>3848</v>
      </c>
      <c r="V21" s="1">
        <f t="shared" si="3"/>
        <v>3396</v>
      </c>
      <c r="W21" s="1">
        <f t="shared" si="3"/>
        <v>3531</v>
      </c>
      <c r="X21" s="1">
        <f t="shared" si="3"/>
        <v>3689</v>
      </c>
      <c r="Y21" s="1">
        <f t="shared" si="3"/>
        <v>3835</v>
      </c>
      <c r="Z21" s="1">
        <f t="shared" si="3"/>
        <v>4066</v>
      </c>
      <c r="AA21" s="1">
        <f t="shared" si="3"/>
        <v>3996</v>
      </c>
      <c r="AB21" s="1">
        <f t="shared" si="3"/>
        <v>4206</v>
      </c>
      <c r="AC21" s="1">
        <f t="shared" si="3"/>
        <v>4023</v>
      </c>
      <c r="AD21" s="1">
        <f t="shared" si="3"/>
        <v>4335</v>
      </c>
      <c r="AE21" s="1">
        <f t="shared" si="3"/>
        <v>4303</v>
      </c>
      <c r="AF21" s="1">
        <f t="shared" si="3"/>
        <v>4214</v>
      </c>
      <c r="AG21" s="1">
        <f t="shared" si="3"/>
        <v>4054</v>
      </c>
      <c r="AH21" s="1">
        <f t="shared" si="3"/>
        <v>3986</v>
      </c>
      <c r="AI21" s="1">
        <f t="shared" si="3"/>
        <v>3938</v>
      </c>
      <c r="AJ21" s="1">
        <f t="shared" si="3"/>
        <v>3339</v>
      </c>
      <c r="AK21" s="1">
        <f t="shared" si="3"/>
        <v>3490</v>
      </c>
      <c r="AL21" s="1">
        <f t="shared" si="3"/>
        <v>3476</v>
      </c>
      <c r="AM21" s="1">
        <f t="shared" si="3"/>
        <v>3475</v>
      </c>
      <c r="AN21" s="1">
        <f t="shared" si="3"/>
        <v>3556</v>
      </c>
      <c r="AO21" s="1">
        <f t="shared" si="3"/>
        <v>4787</v>
      </c>
      <c r="AP21" s="1">
        <f t="shared" si="3"/>
        <v>4652</v>
      </c>
      <c r="AQ21" s="1">
        <f t="shared" si="3"/>
        <v>4531</v>
      </c>
      <c r="AR21" s="1">
        <f t="shared" si="3"/>
        <v>4320</v>
      </c>
      <c r="AS21" s="1">
        <f t="shared" si="3"/>
        <v>4447</v>
      </c>
      <c r="AT21" s="1">
        <f t="shared" si="3"/>
        <v>4576</v>
      </c>
      <c r="AU21" s="1">
        <f t="shared" si="3"/>
        <v>4564</v>
      </c>
      <c r="AV21" s="1">
        <f t="shared" si="3"/>
        <v>4687</v>
      </c>
      <c r="AW21" s="1">
        <f t="shared" si="3"/>
        <v>4437</v>
      </c>
      <c r="AX21" s="1">
        <f t="shared" si="3"/>
        <v>4689</v>
      </c>
      <c r="AY21" s="1">
        <f t="shared" si="3"/>
        <v>4738</v>
      </c>
      <c r="AZ21" s="1">
        <f t="shared" si="3"/>
        <v>4870</v>
      </c>
      <c r="BA21" s="1">
        <f t="shared" si="3"/>
        <v>5035</v>
      </c>
      <c r="BB21" s="1">
        <f t="shared" si="3"/>
        <v>5174</v>
      </c>
      <c r="BC21" s="1">
        <f t="shared" si="3"/>
        <v>5218</v>
      </c>
      <c r="BD21" s="1">
        <f t="shared" si="3"/>
        <v>4918</v>
      </c>
      <c r="BE21" s="1">
        <f t="shared" si="3"/>
        <v>4891</v>
      </c>
      <c r="BF21" s="1">
        <f t="shared" si="3"/>
        <v>4900</v>
      </c>
      <c r="BG21" s="1">
        <f t="shared" si="3"/>
        <v>4918</v>
      </c>
      <c r="BH21" s="1">
        <f t="shared" si="3"/>
        <v>4193</v>
      </c>
      <c r="BI21" s="1">
        <f t="shared" si="3"/>
        <v>4534</v>
      </c>
    </row>
    <row r="22" spans="1:61" x14ac:dyDescent="0.35">
      <c r="A22" s="1" t="s">
        <v>12</v>
      </c>
      <c r="B22">
        <v>35</v>
      </c>
      <c r="C22">
        <v>20</v>
      </c>
      <c r="D22">
        <v>23</v>
      </c>
      <c r="E22">
        <v>16</v>
      </c>
      <c r="F22">
        <v>31</v>
      </c>
      <c r="G22">
        <v>19</v>
      </c>
      <c r="H22">
        <v>42</v>
      </c>
      <c r="I22">
        <v>54</v>
      </c>
      <c r="J22">
        <v>44</v>
      </c>
      <c r="K22">
        <v>54</v>
      </c>
      <c r="L22">
        <v>53</v>
      </c>
      <c r="M22">
        <v>66</v>
      </c>
      <c r="N22">
        <v>60</v>
      </c>
      <c r="O22">
        <v>70</v>
      </c>
      <c r="P22">
        <v>73</v>
      </c>
      <c r="Q22">
        <v>84</v>
      </c>
      <c r="R22">
        <v>93</v>
      </c>
      <c r="S22">
        <v>80</v>
      </c>
      <c r="T22">
        <v>74</v>
      </c>
      <c r="U22">
        <v>79</v>
      </c>
      <c r="V22">
        <v>78</v>
      </c>
      <c r="W22">
        <v>94</v>
      </c>
      <c r="X22">
        <v>59</v>
      </c>
      <c r="Y22">
        <v>66</v>
      </c>
      <c r="Z22">
        <v>72</v>
      </c>
      <c r="AA22">
        <v>59</v>
      </c>
      <c r="AB22">
        <v>71</v>
      </c>
      <c r="AC22">
        <v>68</v>
      </c>
      <c r="AD22">
        <v>66</v>
      </c>
      <c r="AE22">
        <v>78</v>
      </c>
      <c r="AF22">
        <v>67</v>
      </c>
      <c r="AG22">
        <v>72</v>
      </c>
      <c r="AH22">
        <v>70</v>
      </c>
      <c r="AI22">
        <v>70</v>
      </c>
      <c r="AJ22">
        <v>67</v>
      </c>
      <c r="AK22">
        <v>73</v>
      </c>
      <c r="AL22">
        <v>71</v>
      </c>
      <c r="AM22">
        <v>52</v>
      </c>
      <c r="AN22">
        <v>64</v>
      </c>
      <c r="AO22">
        <v>111</v>
      </c>
      <c r="AP22">
        <v>90</v>
      </c>
      <c r="AQ22">
        <v>86</v>
      </c>
      <c r="AR22">
        <v>66</v>
      </c>
      <c r="AS22">
        <v>83</v>
      </c>
      <c r="AT22">
        <v>71</v>
      </c>
      <c r="AU22">
        <v>88</v>
      </c>
      <c r="AV22">
        <v>79</v>
      </c>
      <c r="AW22">
        <v>81</v>
      </c>
      <c r="AX22">
        <v>94</v>
      </c>
      <c r="AY22">
        <v>79</v>
      </c>
      <c r="AZ22">
        <v>88</v>
      </c>
      <c r="BA22">
        <v>97</v>
      </c>
      <c r="BB22">
        <v>103</v>
      </c>
      <c r="BC22">
        <v>95</v>
      </c>
      <c r="BD22">
        <v>75</v>
      </c>
      <c r="BE22">
        <v>101</v>
      </c>
      <c r="BF22">
        <v>112</v>
      </c>
      <c r="BG22">
        <v>83</v>
      </c>
      <c r="BH22">
        <v>87</v>
      </c>
      <c r="BI22">
        <v>88</v>
      </c>
    </row>
    <row r="23" spans="1:61" x14ac:dyDescent="0.35">
      <c r="A23" s="1" t="s">
        <v>67</v>
      </c>
      <c r="B23" s="1">
        <v>809</v>
      </c>
      <c r="C23" s="1">
        <v>594</v>
      </c>
      <c r="D23" s="1">
        <v>585</v>
      </c>
      <c r="E23" s="1">
        <v>508</v>
      </c>
      <c r="F23" s="1">
        <v>1070</v>
      </c>
      <c r="G23" s="1">
        <v>606</v>
      </c>
      <c r="H23" s="1">
        <v>1157</v>
      </c>
      <c r="I23" s="1">
        <v>1200</v>
      </c>
      <c r="J23" s="1">
        <v>1118</v>
      </c>
      <c r="K23" s="1">
        <v>1166</v>
      </c>
      <c r="L23" s="1">
        <v>1223</v>
      </c>
      <c r="M23" s="1">
        <v>1243</v>
      </c>
      <c r="N23" s="1">
        <v>1432</v>
      </c>
      <c r="O23" s="1">
        <v>1419</v>
      </c>
      <c r="P23" s="1">
        <v>1654</v>
      </c>
      <c r="Q23" s="1">
        <v>2246</v>
      </c>
      <c r="R23" s="1">
        <v>2590</v>
      </c>
      <c r="S23" s="1">
        <v>2685</v>
      </c>
      <c r="T23" s="1">
        <v>3388</v>
      </c>
      <c r="U23" s="1">
        <v>3769</v>
      </c>
      <c r="V23" s="1">
        <v>3318</v>
      </c>
      <c r="W23" s="1">
        <v>3437</v>
      </c>
      <c r="X23" s="1">
        <v>3630</v>
      </c>
      <c r="Y23" s="1">
        <v>3769</v>
      </c>
      <c r="Z23" s="1">
        <v>3994</v>
      </c>
      <c r="AA23" s="1">
        <v>3937</v>
      </c>
      <c r="AB23" s="1">
        <v>4135</v>
      </c>
      <c r="AC23" s="1">
        <v>3955</v>
      </c>
      <c r="AD23" s="1">
        <v>4269</v>
      </c>
      <c r="AE23" s="1">
        <v>4225</v>
      </c>
      <c r="AF23" s="1">
        <v>4147</v>
      </c>
      <c r="AG23" s="1">
        <v>3982</v>
      </c>
      <c r="AH23" s="1">
        <v>3916</v>
      </c>
      <c r="AI23" s="1">
        <v>3868</v>
      </c>
      <c r="AJ23" s="1">
        <v>3272</v>
      </c>
      <c r="AK23" s="1">
        <v>3417</v>
      </c>
      <c r="AL23" s="1">
        <v>3405</v>
      </c>
      <c r="AM23" s="1">
        <v>3423</v>
      </c>
      <c r="AN23" s="1">
        <v>3492</v>
      </c>
      <c r="AO23" s="1">
        <v>4676</v>
      </c>
      <c r="AP23" s="1">
        <v>4562</v>
      </c>
      <c r="AQ23" s="1">
        <v>4445</v>
      </c>
      <c r="AR23" s="1">
        <v>4254</v>
      </c>
      <c r="AS23" s="1">
        <v>4364</v>
      </c>
      <c r="AT23" s="1">
        <v>4505</v>
      </c>
      <c r="AU23" s="1">
        <v>4476</v>
      </c>
      <c r="AV23" s="1">
        <v>4608</v>
      </c>
      <c r="AW23" s="1">
        <v>4356</v>
      </c>
      <c r="AX23" s="1">
        <v>4595</v>
      </c>
      <c r="AY23" s="1">
        <v>4659</v>
      </c>
      <c r="AZ23" s="1">
        <v>4782</v>
      </c>
      <c r="BA23" s="1">
        <v>4938</v>
      </c>
      <c r="BB23" s="1">
        <v>5071</v>
      </c>
      <c r="BC23" s="1">
        <v>5123</v>
      </c>
      <c r="BD23" s="1">
        <v>4843</v>
      </c>
      <c r="BE23" s="1">
        <v>4790</v>
      </c>
      <c r="BF23" s="1">
        <v>4788</v>
      </c>
      <c r="BG23" s="1">
        <v>4835</v>
      </c>
      <c r="BH23" s="1">
        <v>4106</v>
      </c>
      <c r="BI23" s="1">
        <v>4446</v>
      </c>
    </row>
    <row r="25" spans="1:61" x14ac:dyDescent="0.35">
      <c r="A25" s="1" t="s">
        <v>93</v>
      </c>
      <c r="B25">
        <v>1962</v>
      </c>
      <c r="C25">
        <v>1963</v>
      </c>
      <c r="D25">
        <v>1964</v>
      </c>
      <c r="E25">
        <v>1965</v>
      </c>
      <c r="F25">
        <v>1966</v>
      </c>
      <c r="G25">
        <v>1967</v>
      </c>
      <c r="H25">
        <v>1968</v>
      </c>
      <c r="I25">
        <v>1969</v>
      </c>
      <c r="J25">
        <v>1970</v>
      </c>
      <c r="K25">
        <v>1971</v>
      </c>
      <c r="L25">
        <v>1972</v>
      </c>
      <c r="M25">
        <v>1973</v>
      </c>
      <c r="N25">
        <v>1974</v>
      </c>
      <c r="O25">
        <v>1975</v>
      </c>
      <c r="P25">
        <v>1976</v>
      </c>
      <c r="Q25">
        <v>1977</v>
      </c>
      <c r="R25">
        <v>1978</v>
      </c>
      <c r="S25">
        <v>1979</v>
      </c>
      <c r="T25">
        <v>1980</v>
      </c>
      <c r="U25">
        <v>1981</v>
      </c>
      <c r="V25">
        <v>1982</v>
      </c>
      <c r="W25">
        <v>1983</v>
      </c>
      <c r="X25">
        <v>1984</v>
      </c>
      <c r="Y25">
        <v>1985</v>
      </c>
      <c r="Z25">
        <v>1986</v>
      </c>
      <c r="AA25">
        <v>1987</v>
      </c>
      <c r="AB25">
        <v>1988</v>
      </c>
      <c r="AC25">
        <v>1989</v>
      </c>
      <c r="AD25">
        <v>1990</v>
      </c>
      <c r="AE25">
        <v>1991</v>
      </c>
      <c r="AF25">
        <v>1992</v>
      </c>
      <c r="AG25">
        <v>1993</v>
      </c>
      <c r="AH25">
        <v>1994</v>
      </c>
      <c r="AI25">
        <v>1995</v>
      </c>
      <c r="AJ25">
        <v>1996</v>
      </c>
      <c r="AK25">
        <v>1997</v>
      </c>
      <c r="AL25">
        <v>1998</v>
      </c>
      <c r="AM25">
        <v>1999</v>
      </c>
      <c r="AN25">
        <v>2000</v>
      </c>
      <c r="AO25">
        <v>2001</v>
      </c>
      <c r="AP25">
        <v>2002</v>
      </c>
      <c r="AQ25">
        <v>2003</v>
      </c>
      <c r="AR25">
        <v>2004</v>
      </c>
      <c r="AS25">
        <v>2005</v>
      </c>
      <c r="AT25">
        <v>2006</v>
      </c>
      <c r="AU25">
        <v>2007</v>
      </c>
      <c r="AV25">
        <v>2008</v>
      </c>
      <c r="AW25">
        <v>2009</v>
      </c>
      <c r="AX25">
        <v>2010</v>
      </c>
      <c r="AY25">
        <v>2011</v>
      </c>
      <c r="AZ25">
        <v>2012</v>
      </c>
      <c r="BA25">
        <v>2013</v>
      </c>
      <c r="BB25">
        <v>2014</v>
      </c>
      <c r="BC25">
        <v>2015</v>
      </c>
      <c r="BD25">
        <v>2016</v>
      </c>
      <c r="BE25">
        <v>2017</v>
      </c>
      <c r="BF25">
        <v>2018</v>
      </c>
      <c r="BG25">
        <v>2019</v>
      </c>
      <c r="BH25">
        <v>2020</v>
      </c>
      <c r="BI25">
        <v>2021</v>
      </c>
    </row>
    <row r="26" spans="1:61" x14ac:dyDescent="0.35">
      <c r="A26" s="1" t="s">
        <v>96</v>
      </c>
      <c r="B26" s="1">
        <v>1017</v>
      </c>
      <c r="C26" s="1">
        <v>669</v>
      </c>
      <c r="D26" s="1">
        <v>633</v>
      </c>
      <c r="E26" s="1">
        <v>648</v>
      </c>
      <c r="F26" s="1">
        <v>1361</v>
      </c>
      <c r="G26" s="1">
        <v>887</v>
      </c>
      <c r="H26" s="1">
        <v>1513</v>
      </c>
      <c r="I26" s="1">
        <v>1589</v>
      </c>
      <c r="J26" s="1">
        <v>1552</v>
      </c>
      <c r="K26" s="1">
        <v>1751</v>
      </c>
      <c r="L26" s="1">
        <v>1800</v>
      </c>
      <c r="M26" s="1">
        <v>1894</v>
      </c>
      <c r="N26" s="1">
        <v>2030</v>
      </c>
      <c r="O26" s="1">
        <v>2171</v>
      </c>
      <c r="P26" s="1">
        <v>2450</v>
      </c>
      <c r="Q26" s="1">
        <v>3031</v>
      </c>
      <c r="R26" s="1">
        <v>3238</v>
      </c>
      <c r="S26" s="1">
        <v>3502</v>
      </c>
      <c r="T26" s="1">
        <v>4471</v>
      </c>
      <c r="U26" s="1">
        <v>4739</v>
      </c>
      <c r="V26" s="1">
        <v>4452</v>
      </c>
      <c r="W26" s="1">
        <v>4577</v>
      </c>
      <c r="X26" s="1">
        <v>4673</v>
      </c>
      <c r="Y26" s="1">
        <v>4787</v>
      </c>
      <c r="Z26" s="1">
        <v>4897</v>
      </c>
      <c r="AA26" s="1">
        <v>4945</v>
      </c>
      <c r="AB26" s="1">
        <v>4999</v>
      </c>
      <c r="AC26" s="1">
        <v>4491</v>
      </c>
      <c r="AD26" s="1">
        <v>5060</v>
      </c>
      <c r="AE26" s="1">
        <v>5205</v>
      </c>
      <c r="AF26" s="1">
        <v>5164</v>
      </c>
      <c r="AG26" s="1">
        <v>4912</v>
      </c>
      <c r="AH26" s="1">
        <v>4813</v>
      </c>
      <c r="AI26" s="1">
        <v>4654</v>
      </c>
      <c r="AJ26" s="1">
        <v>4021</v>
      </c>
      <c r="AK26" s="1">
        <v>3975</v>
      </c>
      <c r="AL26" s="1">
        <v>3923</v>
      </c>
      <c r="AM26" s="1">
        <v>3909</v>
      </c>
      <c r="AN26" s="1">
        <v>3819</v>
      </c>
      <c r="AO26" s="1">
        <v>5933</v>
      </c>
      <c r="AP26" s="1">
        <v>6011</v>
      </c>
      <c r="AQ26" s="1">
        <v>5867</v>
      </c>
      <c r="AR26" s="1">
        <v>5729</v>
      </c>
      <c r="AS26" s="1">
        <v>5762</v>
      </c>
      <c r="AT26" s="1">
        <v>5642</v>
      </c>
      <c r="AU26" s="1">
        <v>5687</v>
      </c>
      <c r="AV26" s="1">
        <v>5839</v>
      </c>
      <c r="AW26" s="1">
        <v>6031</v>
      </c>
      <c r="AX26" s="1">
        <v>6545</v>
      </c>
      <c r="AY26" s="1">
        <v>6600</v>
      </c>
      <c r="AZ26" s="1">
        <v>6562</v>
      </c>
      <c r="BA26" s="1">
        <v>6421</v>
      </c>
      <c r="BB26" s="1">
        <v>6508</v>
      </c>
      <c r="BC26" s="1">
        <v>6635</v>
      </c>
      <c r="BD26" s="1">
        <v>6254</v>
      </c>
      <c r="BE26" s="1">
        <v>6206</v>
      </c>
      <c r="BF26" s="1">
        <v>6017</v>
      </c>
      <c r="BG26" s="1">
        <v>6109</v>
      </c>
      <c r="BH26" s="1">
        <v>5172</v>
      </c>
      <c r="BI26" s="1">
        <v>5633</v>
      </c>
    </row>
    <row r="27" spans="1:61" x14ac:dyDescent="0.35">
      <c r="A27" s="1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4</v>
      </c>
      <c r="AD27">
        <v>3</v>
      </c>
      <c r="AE27">
        <v>4</v>
      </c>
      <c r="AF27">
        <v>1</v>
      </c>
      <c r="AG27">
        <v>3</v>
      </c>
      <c r="AH27">
        <v>3</v>
      </c>
      <c r="AI27">
        <v>3</v>
      </c>
      <c r="AJ27">
        <v>1</v>
      </c>
      <c r="AK27">
        <v>4</v>
      </c>
      <c r="AL27">
        <v>7</v>
      </c>
      <c r="AM27">
        <v>2</v>
      </c>
      <c r="AN27">
        <v>6</v>
      </c>
      <c r="AO27">
        <v>6</v>
      </c>
      <c r="AP27">
        <v>5</v>
      </c>
      <c r="AQ27">
        <v>5</v>
      </c>
      <c r="AR27">
        <v>7</v>
      </c>
      <c r="AS27">
        <v>8</v>
      </c>
      <c r="AT27">
        <v>9</v>
      </c>
      <c r="AU27">
        <v>7</v>
      </c>
      <c r="AV27">
        <v>10</v>
      </c>
      <c r="AW27">
        <v>8</v>
      </c>
      <c r="AX27">
        <v>14</v>
      </c>
      <c r="AY27">
        <v>11</v>
      </c>
      <c r="AZ27">
        <v>13</v>
      </c>
      <c r="BA27">
        <v>9</v>
      </c>
      <c r="BB27">
        <v>8</v>
      </c>
      <c r="BC27">
        <v>12</v>
      </c>
      <c r="BD27">
        <v>9</v>
      </c>
      <c r="BE27">
        <v>19</v>
      </c>
      <c r="BF27">
        <v>8</v>
      </c>
      <c r="BG27">
        <v>5</v>
      </c>
      <c r="BH27">
        <v>6</v>
      </c>
      <c r="BI27">
        <v>3</v>
      </c>
    </row>
    <row r="28" spans="1:61" x14ac:dyDescent="0.35">
      <c r="A28" s="1" t="s">
        <v>95</v>
      </c>
      <c r="B28" s="1">
        <v>282</v>
      </c>
      <c r="C28" s="1">
        <v>162</v>
      </c>
      <c r="D28" s="1">
        <v>151</v>
      </c>
      <c r="E28" s="1">
        <v>156</v>
      </c>
      <c r="F28" s="1">
        <v>343</v>
      </c>
      <c r="G28" s="1">
        <v>236</v>
      </c>
      <c r="H28" s="1">
        <v>389</v>
      </c>
      <c r="I28" s="1">
        <v>371</v>
      </c>
      <c r="J28" s="1">
        <v>367</v>
      </c>
      <c r="K28" s="1">
        <v>485</v>
      </c>
      <c r="L28" s="1">
        <v>457</v>
      </c>
      <c r="M28" s="1">
        <v>502</v>
      </c>
      <c r="N28" s="1">
        <v>498</v>
      </c>
      <c r="O28" s="1">
        <v>564</v>
      </c>
      <c r="P28" s="1">
        <v>565</v>
      </c>
      <c r="Q28" s="1">
        <v>635</v>
      </c>
      <c r="R28" s="1">
        <v>689</v>
      </c>
      <c r="S28" s="1">
        <v>753</v>
      </c>
      <c r="T28" s="1">
        <v>855</v>
      </c>
      <c r="U28" s="1">
        <v>974</v>
      </c>
      <c r="V28" s="1">
        <v>885</v>
      </c>
      <c r="W28" s="1">
        <v>893</v>
      </c>
      <c r="X28" s="1">
        <v>891</v>
      </c>
      <c r="Y28" s="1">
        <v>922</v>
      </c>
      <c r="Z28" s="1">
        <v>993</v>
      </c>
      <c r="AA28" s="1">
        <v>970</v>
      </c>
      <c r="AB28" s="1">
        <v>1011</v>
      </c>
      <c r="AC28" s="1">
        <v>901</v>
      </c>
      <c r="AD28" s="1">
        <v>1014</v>
      </c>
      <c r="AE28" s="1">
        <v>1135</v>
      </c>
      <c r="AF28" s="1">
        <v>1153</v>
      </c>
      <c r="AG28" s="1">
        <v>1138</v>
      </c>
      <c r="AH28" s="1">
        <v>1126</v>
      </c>
      <c r="AI28" s="1">
        <v>997</v>
      </c>
      <c r="AJ28" s="1">
        <v>873</v>
      </c>
      <c r="AK28" s="1">
        <v>766</v>
      </c>
      <c r="AL28" s="1">
        <v>704</v>
      </c>
      <c r="AM28" s="1">
        <v>660</v>
      </c>
      <c r="AN28" s="1">
        <v>593</v>
      </c>
      <c r="AO28" s="1">
        <v>1052</v>
      </c>
      <c r="AP28" s="1">
        <v>1044</v>
      </c>
      <c r="AQ28" s="1">
        <v>1153</v>
      </c>
      <c r="AR28" s="1">
        <v>1158</v>
      </c>
      <c r="AS28" s="1">
        <v>1124</v>
      </c>
      <c r="AT28" s="1">
        <v>1101</v>
      </c>
      <c r="AU28" s="1">
        <v>1111</v>
      </c>
      <c r="AV28" s="1">
        <v>1076</v>
      </c>
      <c r="AW28" s="1">
        <v>1130</v>
      </c>
      <c r="AX28" s="1">
        <v>1283</v>
      </c>
      <c r="AY28" s="1">
        <v>1382</v>
      </c>
      <c r="AZ28" s="1">
        <v>1347</v>
      </c>
      <c r="BA28" s="1">
        <v>1348</v>
      </c>
      <c r="BB28" s="1">
        <v>1351</v>
      </c>
      <c r="BC28" s="1">
        <v>1389</v>
      </c>
      <c r="BD28" s="1">
        <v>1327</v>
      </c>
      <c r="BE28" s="1">
        <v>1217</v>
      </c>
      <c r="BF28" s="1">
        <v>1151</v>
      </c>
      <c r="BG28" s="1">
        <v>1200</v>
      </c>
      <c r="BH28" s="1">
        <v>1029</v>
      </c>
      <c r="BI28" s="1">
        <v>1160</v>
      </c>
    </row>
    <row r="29" spans="1:61" x14ac:dyDescent="0.35">
      <c r="A29" t="s">
        <v>80</v>
      </c>
      <c r="B29" s="1">
        <f>B26-B27-B28</f>
        <v>735</v>
      </c>
      <c r="C29" s="1">
        <f t="shared" ref="C29:BI29" si="4">C26-C27-C28</f>
        <v>507</v>
      </c>
      <c r="D29" s="1">
        <f t="shared" si="4"/>
        <v>482</v>
      </c>
      <c r="E29" s="1">
        <f t="shared" si="4"/>
        <v>492</v>
      </c>
      <c r="F29" s="1">
        <f t="shared" si="4"/>
        <v>1018</v>
      </c>
      <c r="G29" s="1">
        <f t="shared" si="4"/>
        <v>651</v>
      </c>
      <c r="H29" s="1">
        <f t="shared" si="4"/>
        <v>1122</v>
      </c>
      <c r="I29" s="1">
        <f t="shared" si="4"/>
        <v>1218</v>
      </c>
      <c r="J29" s="1">
        <f t="shared" si="4"/>
        <v>1185</v>
      </c>
      <c r="K29" s="1">
        <f t="shared" si="4"/>
        <v>1266</v>
      </c>
      <c r="L29" s="1">
        <f t="shared" si="4"/>
        <v>1343</v>
      </c>
      <c r="M29" s="1">
        <f t="shared" si="4"/>
        <v>1392</v>
      </c>
      <c r="N29" s="1">
        <f t="shared" si="4"/>
        <v>1532</v>
      </c>
      <c r="O29" s="1">
        <f t="shared" si="4"/>
        <v>1607</v>
      </c>
      <c r="P29" s="1">
        <f t="shared" si="4"/>
        <v>1885</v>
      </c>
      <c r="Q29" s="1">
        <f t="shared" si="4"/>
        <v>2396</v>
      </c>
      <c r="R29" s="1">
        <f t="shared" si="4"/>
        <v>2549</v>
      </c>
      <c r="S29" s="1">
        <f t="shared" si="4"/>
        <v>2749</v>
      </c>
      <c r="T29" s="1">
        <f t="shared" si="4"/>
        <v>3616</v>
      </c>
      <c r="U29" s="1">
        <f t="shared" si="4"/>
        <v>3765</v>
      </c>
      <c r="V29" s="1">
        <f t="shared" si="4"/>
        <v>3567</v>
      </c>
      <c r="W29" s="1">
        <f t="shared" si="4"/>
        <v>3684</v>
      </c>
      <c r="X29" s="1">
        <f t="shared" si="4"/>
        <v>3782</v>
      </c>
      <c r="Y29" s="1">
        <f t="shared" si="4"/>
        <v>3865</v>
      </c>
      <c r="Z29" s="1">
        <f t="shared" si="4"/>
        <v>3904</v>
      </c>
      <c r="AA29" s="1">
        <f t="shared" si="4"/>
        <v>3975</v>
      </c>
      <c r="AB29" s="1">
        <f t="shared" si="4"/>
        <v>3986</v>
      </c>
      <c r="AC29" s="1">
        <f t="shared" si="4"/>
        <v>3586</v>
      </c>
      <c r="AD29" s="1">
        <f t="shared" si="4"/>
        <v>4043</v>
      </c>
      <c r="AE29" s="1">
        <f t="shared" si="4"/>
        <v>4066</v>
      </c>
      <c r="AF29" s="1">
        <f t="shared" si="4"/>
        <v>4010</v>
      </c>
      <c r="AG29" s="1">
        <f t="shared" si="4"/>
        <v>3771</v>
      </c>
      <c r="AH29" s="1">
        <f t="shared" si="4"/>
        <v>3684</v>
      </c>
      <c r="AI29" s="1">
        <f t="shared" si="4"/>
        <v>3654</v>
      </c>
      <c r="AJ29" s="1">
        <f t="shared" si="4"/>
        <v>3147</v>
      </c>
      <c r="AK29" s="1">
        <f t="shared" si="4"/>
        <v>3205</v>
      </c>
      <c r="AL29" s="1">
        <f t="shared" si="4"/>
        <v>3212</v>
      </c>
      <c r="AM29" s="1">
        <f t="shared" si="4"/>
        <v>3247</v>
      </c>
      <c r="AN29" s="1">
        <f t="shared" si="4"/>
        <v>3220</v>
      </c>
      <c r="AO29" s="1">
        <f t="shared" si="4"/>
        <v>4875</v>
      </c>
      <c r="AP29" s="1">
        <f t="shared" si="4"/>
        <v>4962</v>
      </c>
      <c r="AQ29" s="1">
        <f t="shared" si="4"/>
        <v>4709</v>
      </c>
      <c r="AR29" s="1">
        <f t="shared" si="4"/>
        <v>4564</v>
      </c>
      <c r="AS29" s="1">
        <f t="shared" si="4"/>
        <v>4630</v>
      </c>
      <c r="AT29" s="1">
        <f t="shared" si="4"/>
        <v>4532</v>
      </c>
      <c r="AU29" s="1">
        <f t="shared" si="4"/>
        <v>4569</v>
      </c>
      <c r="AV29" s="1">
        <f t="shared" si="4"/>
        <v>4753</v>
      </c>
      <c r="AW29" s="1">
        <f t="shared" si="4"/>
        <v>4893</v>
      </c>
      <c r="AX29" s="1">
        <f t="shared" si="4"/>
        <v>5248</v>
      </c>
      <c r="AY29" s="1">
        <f t="shared" si="4"/>
        <v>5207</v>
      </c>
      <c r="AZ29" s="1">
        <f t="shared" si="4"/>
        <v>5202</v>
      </c>
      <c r="BA29" s="1">
        <f t="shared" si="4"/>
        <v>5064</v>
      </c>
      <c r="BB29" s="1">
        <f t="shared" si="4"/>
        <v>5149</v>
      </c>
      <c r="BC29" s="1">
        <f t="shared" si="4"/>
        <v>5234</v>
      </c>
      <c r="BD29" s="1">
        <f t="shared" si="4"/>
        <v>4918</v>
      </c>
      <c r="BE29" s="1">
        <f t="shared" si="4"/>
        <v>4970</v>
      </c>
      <c r="BF29" s="1">
        <f t="shared" si="4"/>
        <v>4858</v>
      </c>
      <c r="BG29" s="1">
        <f t="shared" si="4"/>
        <v>4904</v>
      </c>
      <c r="BH29" s="1">
        <f t="shared" si="4"/>
        <v>4137</v>
      </c>
      <c r="BI29" s="1">
        <f t="shared" si="4"/>
        <v>4470</v>
      </c>
    </row>
    <row r="30" spans="1:61" x14ac:dyDescent="0.35">
      <c r="A30" s="1" t="s">
        <v>65</v>
      </c>
      <c r="B30">
        <v>48</v>
      </c>
      <c r="C30">
        <v>30</v>
      </c>
      <c r="D30">
        <v>41</v>
      </c>
      <c r="E30">
        <v>35</v>
      </c>
      <c r="F30">
        <v>51</v>
      </c>
      <c r="G30">
        <v>24</v>
      </c>
      <c r="H30">
        <v>65</v>
      </c>
      <c r="I30">
        <v>48</v>
      </c>
      <c r="J30">
        <v>59</v>
      </c>
      <c r="K30">
        <v>95</v>
      </c>
      <c r="L30">
        <v>85</v>
      </c>
      <c r="M30">
        <v>107</v>
      </c>
      <c r="N30">
        <v>94</v>
      </c>
      <c r="O30">
        <v>134</v>
      </c>
      <c r="P30">
        <v>163</v>
      </c>
      <c r="Q30">
        <v>218</v>
      </c>
      <c r="R30">
        <v>191</v>
      </c>
      <c r="S30">
        <v>202</v>
      </c>
      <c r="T30">
        <v>273</v>
      </c>
      <c r="U30">
        <v>314</v>
      </c>
      <c r="V30" s="1">
        <v>350</v>
      </c>
      <c r="W30" s="1">
        <v>434</v>
      </c>
      <c r="X30">
        <v>367</v>
      </c>
      <c r="Y30">
        <v>348</v>
      </c>
      <c r="Z30">
        <v>343</v>
      </c>
      <c r="AA30">
        <v>320</v>
      </c>
      <c r="AB30">
        <v>264</v>
      </c>
      <c r="AC30">
        <v>263</v>
      </c>
      <c r="AD30">
        <v>274</v>
      </c>
      <c r="AE30">
        <v>316</v>
      </c>
      <c r="AF30">
        <v>351</v>
      </c>
      <c r="AG30">
        <v>313</v>
      </c>
      <c r="AH30">
        <v>312</v>
      </c>
      <c r="AI30">
        <v>270</v>
      </c>
      <c r="AJ30">
        <v>221</v>
      </c>
      <c r="AK30">
        <v>264</v>
      </c>
      <c r="AL30">
        <v>214</v>
      </c>
      <c r="AM30">
        <v>193</v>
      </c>
      <c r="AN30">
        <v>163</v>
      </c>
      <c r="AO30">
        <v>270</v>
      </c>
      <c r="AP30">
        <v>348</v>
      </c>
      <c r="AQ30">
        <v>349</v>
      </c>
      <c r="AR30">
        <v>351</v>
      </c>
      <c r="AS30">
        <v>354</v>
      </c>
      <c r="AT30">
        <v>327</v>
      </c>
      <c r="AU30">
        <v>268</v>
      </c>
      <c r="AV30">
        <v>311</v>
      </c>
      <c r="AW30" s="1">
        <v>448</v>
      </c>
      <c r="AX30" s="1">
        <v>577</v>
      </c>
      <c r="AY30" s="1">
        <v>580</v>
      </c>
      <c r="AZ30" s="1">
        <v>531</v>
      </c>
      <c r="BA30" s="1">
        <v>467</v>
      </c>
      <c r="BB30">
        <v>456</v>
      </c>
      <c r="BC30">
        <v>370</v>
      </c>
      <c r="BD30">
        <v>330</v>
      </c>
      <c r="BE30">
        <v>279</v>
      </c>
      <c r="BF30">
        <v>252</v>
      </c>
      <c r="BG30">
        <v>231</v>
      </c>
      <c r="BH30">
        <v>242</v>
      </c>
      <c r="BI30">
        <v>360</v>
      </c>
    </row>
    <row r="31" spans="1:61" x14ac:dyDescent="0.35">
      <c r="A31" s="1" t="s">
        <v>11</v>
      </c>
      <c r="B31" s="1">
        <f>B32+B33</f>
        <v>687</v>
      </c>
      <c r="C31" s="1">
        <f t="shared" ref="C31:BI31" si="5">C32+C33</f>
        <v>477</v>
      </c>
      <c r="D31" s="1">
        <f t="shared" si="5"/>
        <v>441</v>
      </c>
      <c r="E31" s="1">
        <f t="shared" si="5"/>
        <v>457</v>
      </c>
      <c r="F31" s="1">
        <f t="shared" si="5"/>
        <v>967</v>
      </c>
      <c r="G31" s="1">
        <f t="shared" si="5"/>
        <v>627</v>
      </c>
      <c r="H31" s="1">
        <f t="shared" si="5"/>
        <v>1057</v>
      </c>
      <c r="I31" s="1">
        <f t="shared" si="5"/>
        <v>1170</v>
      </c>
      <c r="J31" s="1">
        <f t="shared" si="5"/>
        <v>1126</v>
      </c>
      <c r="K31" s="1">
        <f t="shared" si="5"/>
        <v>1171</v>
      </c>
      <c r="L31" s="1">
        <f t="shared" si="5"/>
        <v>1258</v>
      </c>
      <c r="M31" s="1">
        <f t="shared" si="5"/>
        <v>1285</v>
      </c>
      <c r="N31" s="1">
        <f t="shared" si="5"/>
        <v>1438</v>
      </c>
      <c r="O31" s="1">
        <f t="shared" si="5"/>
        <v>1473</v>
      </c>
      <c r="P31" s="1">
        <f t="shared" si="5"/>
        <v>1722</v>
      </c>
      <c r="Q31" s="1">
        <f t="shared" si="5"/>
        <v>2178</v>
      </c>
      <c r="R31" s="1">
        <f t="shared" si="5"/>
        <v>2358</v>
      </c>
      <c r="S31" s="1">
        <f t="shared" si="5"/>
        <v>2547</v>
      </c>
      <c r="T31" s="1">
        <f t="shared" si="5"/>
        <v>3343</v>
      </c>
      <c r="U31" s="1">
        <f t="shared" si="5"/>
        <v>3451</v>
      </c>
      <c r="V31" s="1">
        <f t="shared" si="5"/>
        <v>3217</v>
      </c>
      <c r="W31" s="1">
        <f t="shared" si="5"/>
        <v>3250</v>
      </c>
      <c r="X31" s="1">
        <f t="shared" si="5"/>
        <v>3415</v>
      </c>
      <c r="Y31" s="1">
        <f t="shared" si="5"/>
        <v>3517</v>
      </c>
      <c r="Z31" s="1">
        <f t="shared" si="5"/>
        <v>3561</v>
      </c>
      <c r="AA31" s="1">
        <f t="shared" si="5"/>
        <v>3655</v>
      </c>
      <c r="AB31" s="1">
        <f t="shared" si="5"/>
        <v>3722</v>
      </c>
      <c r="AC31" s="1">
        <f t="shared" si="5"/>
        <v>3323</v>
      </c>
      <c r="AD31" s="1">
        <f t="shared" si="5"/>
        <v>3769</v>
      </c>
      <c r="AE31" s="1">
        <f t="shared" si="5"/>
        <v>3750</v>
      </c>
      <c r="AF31" s="1">
        <f t="shared" si="5"/>
        <v>3659</v>
      </c>
      <c r="AG31" s="1">
        <f t="shared" si="5"/>
        <v>3458</v>
      </c>
      <c r="AH31" s="1">
        <f t="shared" si="5"/>
        <v>3372</v>
      </c>
      <c r="AI31" s="1">
        <f t="shared" si="5"/>
        <v>3384</v>
      </c>
      <c r="AJ31" s="1">
        <f t="shared" si="5"/>
        <v>2926</v>
      </c>
      <c r="AK31" s="1">
        <f t="shared" si="5"/>
        <v>2941</v>
      </c>
      <c r="AL31" s="1">
        <f t="shared" si="5"/>
        <v>2998</v>
      </c>
      <c r="AM31" s="1">
        <f t="shared" si="5"/>
        <v>3054</v>
      </c>
      <c r="AN31" s="1">
        <f t="shared" si="5"/>
        <v>3057</v>
      </c>
      <c r="AO31" s="1">
        <f t="shared" si="5"/>
        <v>4605</v>
      </c>
      <c r="AP31" s="1">
        <f t="shared" si="5"/>
        <v>4614</v>
      </c>
      <c r="AQ31" s="1">
        <f t="shared" si="5"/>
        <v>4360</v>
      </c>
      <c r="AR31" s="1">
        <f t="shared" si="5"/>
        <v>4213</v>
      </c>
      <c r="AS31" s="1">
        <f t="shared" si="5"/>
        <v>4276</v>
      </c>
      <c r="AT31" s="1">
        <f t="shared" si="5"/>
        <v>4205</v>
      </c>
      <c r="AU31" s="1">
        <f t="shared" si="5"/>
        <v>4301</v>
      </c>
      <c r="AV31" s="1">
        <f t="shared" si="5"/>
        <v>4442</v>
      </c>
      <c r="AW31" s="1">
        <f t="shared" si="5"/>
        <v>4445</v>
      </c>
      <c r="AX31" s="1">
        <f t="shared" si="5"/>
        <v>4671</v>
      </c>
      <c r="AY31" s="1">
        <f t="shared" si="5"/>
        <v>4627</v>
      </c>
      <c r="AZ31" s="1">
        <f t="shared" si="5"/>
        <v>4671</v>
      </c>
      <c r="BA31" s="1">
        <f t="shared" si="5"/>
        <v>4597</v>
      </c>
      <c r="BB31" s="1">
        <f t="shared" si="5"/>
        <v>4693</v>
      </c>
      <c r="BC31" s="1">
        <f t="shared" si="5"/>
        <v>4864</v>
      </c>
      <c r="BD31" s="1">
        <f t="shared" si="5"/>
        <v>4588</v>
      </c>
      <c r="BE31" s="1">
        <f t="shared" si="5"/>
        <v>4691</v>
      </c>
      <c r="BF31" s="1">
        <f t="shared" si="5"/>
        <v>4606</v>
      </c>
      <c r="BG31" s="1">
        <f t="shared" si="5"/>
        <v>4673</v>
      </c>
      <c r="BH31" s="1">
        <f t="shared" si="5"/>
        <v>3895</v>
      </c>
      <c r="BI31" s="1">
        <f t="shared" si="5"/>
        <v>4110</v>
      </c>
    </row>
    <row r="32" spans="1:61" x14ac:dyDescent="0.35">
      <c r="A32" s="1" t="s">
        <v>12</v>
      </c>
      <c r="B32">
        <v>56</v>
      </c>
      <c r="C32">
        <v>38</v>
      </c>
      <c r="D32">
        <v>43</v>
      </c>
      <c r="E32">
        <v>34</v>
      </c>
      <c r="F32">
        <v>85</v>
      </c>
      <c r="G32">
        <v>52</v>
      </c>
      <c r="H32">
        <v>112</v>
      </c>
      <c r="I32">
        <v>109</v>
      </c>
      <c r="J32">
        <v>96</v>
      </c>
      <c r="K32">
        <v>111</v>
      </c>
      <c r="L32">
        <v>132</v>
      </c>
      <c r="M32">
        <v>112</v>
      </c>
      <c r="N32">
        <v>139</v>
      </c>
      <c r="O32">
        <v>175</v>
      </c>
      <c r="P32">
        <v>167</v>
      </c>
      <c r="Q32">
        <v>188</v>
      </c>
      <c r="R32">
        <v>203</v>
      </c>
      <c r="S32">
        <v>208</v>
      </c>
      <c r="T32">
        <v>233</v>
      </c>
      <c r="U32">
        <v>208</v>
      </c>
      <c r="V32">
        <v>170</v>
      </c>
      <c r="W32">
        <v>185</v>
      </c>
      <c r="X32">
        <v>194</v>
      </c>
      <c r="Y32">
        <v>192</v>
      </c>
      <c r="Z32">
        <v>160</v>
      </c>
      <c r="AA32">
        <v>156</v>
      </c>
      <c r="AB32">
        <v>172</v>
      </c>
      <c r="AC32">
        <v>155</v>
      </c>
      <c r="AD32">
        <v>144</v>
      </c>
      <c r="AE32">
        <v>166</v>
      </c>
      <c r="AF32">
        <v>165</v>
      </c>
      <c r="AG32">
        <v>157</v>
      </c>
      <c r="AH32">
        <v>151</v>
      </c>
      <c r="AI32">
        <v>171</v>
      </c>
      <c r="AJ32">
        <v>138</v>
      </c>
      <c r="AK32">
        <v>156</v>
      </c>
      <c r="AL32">
        <v>174</v>
      </c>
      <c r="AM32">
        <v>159</v>
      </c>
      <c r="AN32">
        <v>150</v>
      </c>
      <c r="AO32">
        <v>205</v>
      </c>
      <c r="AP32">
        <v>235</v>
      </c>
      <c r="AQ32">
        <v>220</v>
      </c>
      <c r="AR32">
        <v>231</v>
      </c>
      <c r="AS32">
        <v>265</v>
      </c>
      <c r="AT32">
        <v>212</v>
      </c>
      <c r="AU32">
        <v>235</v>
      </c>
      <c r="AV32">
        <v>252</v>
      </c>
      <c r="AW32">
        <v>268</v>
      </c>
      <c r="AX32">
        <v>262</v>
      </c>
      <c r="AY32">
        <v>277</v>
      </c>
      <c r="AZ32">
        <v>267</v>
      </c>
      <c r="BA32">
        <v>240</v>
      </c>
      <c r="BB32">
        <v>263</v>
      </c>
      <c r="BC32">
        <v>256</v>
      </c>
      <c r="BD32">
        <v>241</v>
      </c>
      <c r="BE32">
        <v>264</v>
      </c>
      <c r="BF32">
        <v>269</v>
      </c>
      <c r="BG32">
        <v>262</v>
      </c>
      <c r="BH32">
        <v>224</v>
      </c>
      <c r="BI32">
        <v>227</v>
      </c>
    </row>
    <row r="33" spans="1:67" x14ac:dyDescent="0.35">
      <c r="A33" s="1" t="s">
        <v>67</v>
      </c>
      <c r="B33" s="1">
        <v>631</v>
      </c>
      <c r="C33" s="1">
        <v>439</v>
      </c>
      <c r="D33" s="1">
        <v>398</v>
      </c>
      <c r="E33" s="1">
        <v>423</v>
      </c>
      <c r="F33" s="1">
        <v>882</v>
      </c>
      <c r="G33" s="1">
        <v>575</v>
      </c>
      <c r="H33" s="1">
        <v>945</v>
      </c>
      <c r="I33" s="1">
        <v>1061</v>
      </c>
      <c r="J33" s="1">
        <v>1030</v>
      </c>
      <c r="K33" s="1">
        <v>1060</v>
      </c>
      <c r="L33" s="1">
        <v>1126</v>
      </c>
      <c r="M33" s="1">
        <v>1173</v>
      </c>
      <c r="N33" s="1">
        <v>1299</v>
      </c>
      <c r="O33" s="1">
        <v>1298</v>
      </c>
      <c r="P33" s="1">
        <v>1555</v>
      </c>
      <c r="Q33" s="1">
        <v>1990</v>
      </c>
      <c r="R33" s="1">
        <v>2155</v>
      </c>
      <c r="S33" s="1">
        <v>2339</v>
      </c>
      <c r="T33" s="1">
        <v>3110</v>
      </c>
      <c r="U33" s="1">
        <v>3243</v>
      </c>
      <c r="V33" s="1">
        <v>3047</v>
      </c>
      <c r="W33" s="1">
        <v>3065</v>
      </c>
      <c r="X33" s="1">
        <v>3221</v>
      </c>
      <c r="Y33" s="1">
        <v>3325</v>
      </c>
      <c r="Z33" s="1">
        <v>3401</v>
      </c>
      <c r="AA33" s="1">
        <v>3499</v>
      </c>
      <c r="AB33" s="1">
        <v>3550</v>
      </c>
      <c r="AC33" s="1">
        <v>3168</v>
      </c>
      <c r="AD33" s="1">
        <v>3625</v>
      </c>
      <c r="AE33" s="1">
        <v>3584</v>
      </c>
      <c r="AF33" s="1">
        <v>3494</v>
      </c>
      <c r="AG33" s="1">
        <v>3301</v>
      </c>
      <c r="AH33" s="1">
        <v>3221</v>
      </c>
      <c r="AI33" s="1">
        <v>3213</v>
      </c>
      <c r="AJ33" s="1">
        <v>2788</v>
      </c>
      <c r="AK33" s="1">
        <v>2785</v>
      </c>
      <c r="AL33" s="1">
        <v>2824</v>
      </c>
      <c r="AM33" s="1">
        <v>2895</v>
      </c>
      <c r="AN33" s="1">
        <v>2907</v>
      </c>
      <c r="AO33" s="1">
        <v>4400</v>
      </c>
      <c r="AP33" s="1">
        <v>4379</v>
      </c>
      <c r="AQ33" s="1">
        <v>4140</v>
      </c>
      <c r="AR33" s="1">
        <v>3982</v>
      </c>
      <c r="AS33" s="1">
        <v>4011</v>
      </c>
      <c r="AT33" s="1">
        <v>3993</v>
      </c>
      <c r="AU33" s="1">
        <v>4066</v>
      </c>
      <c r="AV33" s="1">
        <v>4190</v>
      </c>
      <c r="AW33" s="1">
        <v>4177</v>
      </c>
      <c r="AX33" s="1">
        <v>4409</v>
      </c>
      <c r="AY33" s="1">
        <v>4350</v>
      </c>
      <c r="AZ33" s="1">
        <v>4404</v>
      </c>
      <c r="BA33" s="1">
        <v>4357</v>
      </c>
      <c r="BB33" s="1">
        <v>4430</v>
      </c>
      <c r="BC33" s="1">
        <v>4608</v>
      </c>
      <c r="BD33" s="1">
        <v>4347</v>
      </c>
      <c r="BE33" s="1">
        <v>4427</v>
      </c>
      <c r="BF33" s="1">
        <v>4337</v>
      </c>
      <c r="BG33" s="1">
        <v>4411</v>
      </c>
      <c r="BH33" s="1">
        <v>3671</v>
      </c>
      <c r="BI33" s="1">
        <v>3883</v>
      </c>
    </row>
    <row r="35" spans="1:67" x14ac:dyDescent="0.35">
      <c r="A35" t="s">
        <v>74</v>
      </c>
      <c r="B35" s="1"/>
      <c r="C35" s="1"/>
      <c r="D35" s="1"/>
      <c r="E35" s="1"/>
      <c r="F35" s="1"/>
      <c r="G35" s="1"/>
      <c r="H35" s="1"/>
      <c r="I35" s="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67" x14ac:dyDescent="0.35">
      <c r="A36" t="s">
        <v>81</v>
      </c>
      <c r="B36" s="1"/>
      <c r="C36" s="1"/>
      <c r="D36" s="1"/>
      <c r="E36" s="1"/>
      <c r="F36" s="1"/>
      <c r="G36" s="1"/>
      <c r="H36" s="1"/>
      <c r="I36" s="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6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67" x14ac:dyDescent="0.35">
      <c r="A38" s="1" t="s">
        <v>97</v>
      </c>
      <c r="B38">
        <v>1962</v>
      </c>
      <c r="C38">
        <v>1963</v>
      </c>
      <c r="D38">
        <v>1964</v>
      </c>
      <c r="E38">
        <v>1965</v>
      </c>
      <c r="F38">
        <v>1966</v>
      </c>
      <c r="G38">
        <v>1967</v>
      </c>
      <c r="H38">
        <v>1968</v>
      </c>
      <c r="I38">
        <v>1969</v>
      </c>
      <c r="J38">
        <v>1970</v>
      </c>
      <c r="K38">
        <v>1971</v>
      </c>
      <c r="L38">
        <v>1972</v>
      </c>
      <c r="M38">
        <v>1973</v>
      </c>
      <c r="N38">
        <v>1974</v>
      </c>
      <c r="O38">
        <v>1975</v>
      </c>
      <c r="P38">
        <v>1976</v>
      </c>
      <c r="Q38">
        <v>1977</v>
      </c>
      <c r="R38">
        <v>1978</v>
      </c>
      <c r="S38">
        <v>1979</v>
      </c>
      <c r="T38">
        <v>1980</v>
      </c>
      <c r="U38">
        <v>1981</v>
      </c>
      <c r="V38">
        <v>1982</v>
      </c>
      <c r="W38">
        <v>1983</v>
      </c>
      <c r="X38">
        <v>1984</v>
      </c>
      <c r="Y38">
        <v>1985</v>
      </c>
      <c r="Z38">
        <v>1986</v>
      </c>
      <c r="AA38">
        <v>1987</v>
      </c>
      <c r="AB38">
        <v>1988</v>
      </c>
      <c r="AC38">
        <v>1989</v>
      </c>
      <c r="AD38">
        <v>1990</v>
      </c>
      <c r="AE38">
        <v>1991</v>
      </c>
      <c r="AF38">
        <v>1992</v>
      </c>
      <c r="AG38">
        <v>1993</v>
      </c>
      <c r="AH38">
        <v>1994</v>
      </c>
      <c r="AI38">
        <v>1995</v>
      </c>
      <c r="AJ38">
        <v>1996</v>
      </c>
      <c r="AK38">
        <v>1997</v>
      </c>
      <c r="AL38">
        <v>1998</v>
      </c>
      <c r="AM38">
        <v>1999</v>
      </c>
      <c r="AN38">
        <v>2000</v>
      </c>
      <c r="AO38">
        <v>2001</v>
      </c>
      <c r="AP38">
        <v>2002</v>
      </c>
      <c r="AQ38">
        <v>2003</v>
      </c>
      <c r="AR38">
        <v>2004</v>
      </c>
      <c r="AS38">
        <v>2005</v>
      </c>
      <c r="AT38">
        <v>2006</v>
      </c>
      <c r="AU38">
        <v>2007</v>
      </c>
      <c r="AV38">
        <v>2008</v>
      </c>
      <c r="AW38">
        <v>2009</v>
      </c>
      <c r="AX38">
        <v>2010</v>
      </c>
      <c r="AY38">
        <v>2011</v>
      </c>
      <c r="AZ38">
        <v>2012</v>
      </c>
      <c r="BA38">
        <v>2013</v>
      </c>
      <c r="BB38">
        <v>2014</v>
      </c>
      <c r="BC38">
        <v>2015</v>
      </c>
      <c r="BD38">
        <v>2016</v>
      </c>
      <c r="BE38">
        <v>2017</v>
      </c>
      <c r="BF38">
        <v>2018</v>
      </c>
      <c r="BG38">
        <v>2019</v>
      </c>
      <c r="BH38">
        <v>2020</v>
      </c>
      <c r="BI38">
        <v>2021</v>
      </c>
    </row>
    <row r="39" spans="1:67" x14ac:dyDescent="0.35">
      <c r="A39" s="1" t="s">
        <v>96</v>
      </c>
      <c r="B39" s="10">
        <f t="shared" ref="B39:AG39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0">
        <f t="shared" si="6"/>
        <v>1</v>
      </c>
      <c r="J39" s="10">
        <f t="shared" si="6"/>
        <v>1</v>
      </c>
      <c r="K39" s="10">
        <f t="shared" si="6"/>
        <v>1</v>
      </c>
      <c r="L39" s="10">
        <f t="shared" si="6"/>
        <v>1</v>
      </c>
      <c r="M39" s="10">
        <f t="shared" si="6"/>
        <v>1</v>
      </c>
      <c r="N39" s="10">
        <f t="shared" si="6"/>
        <v>1</v>
      </c>
      <c r="O39" s="10">
        <f t="shared" si="6"/>
        <v>1</v>
      </c>
      <c r="P39" s="10">
        <f t="shared" si="6"/>
        <v>1</v>
      </c>
      <c r="Q39" s="10">
        <f t="shared" si="6"/>
        <v>1</v>
      </c>
      <c r="R39" s="10">
        <f t="shared" si="6"/>
        <v>1</v>
      </c>
      <c r="S39" s="10">
        <f t="shared" si="6"/>
        <v>1</v>
      </c>
      <c r="T39" s="10">
        <f t="shared" si="6"/>
        <v>1</v>
      </c>
      <c r="U39" s="10">
        <f t="shared" si="6"/>
        <v>1</v>
      </c>
      <c r="V39" s="10">
        <f t="shared" si="6"/>
        <v>1</v>
      </c>
      <c r="W39" s="10">
        <f t="shared" si="6"/>
        <v>1</v>
      </c>
      <c r="X39" s="10">
        <f t="shared" si="6"/>
        <v>1</v>
      </c>
      <c r="Y39" s="10">
        <f t="shared" si="6"/>
        <v>1</v>
      </c>
      <c r="Z39" s="10">
        <f t="shared" si="6"/>
        <v>1</v>
      </c>
      <c r="AA39" s="10">
        <f t="shared" si="6"/>
        <v>1</v>
      </c>
      <c r="AB39" s="10">
        <f t="shared" si="6"/>
        <v>1</v>
      </c>
      <c r="AC39" s="10">
        <f t="shared" si="6"/>
        <v>1</v>
      </c>
      <c r="AD39" s="10">
        <f t="shared" si="6"/>
        <v>1</v>
      </c>
      <c r="AE39" s="10">
        <f t="shared" si="6"/>
        <v>1</v>
      </c>
      <c r="AF39" s="10">
        <f t="shared" si="6"/>
        <v>1</v>
      </c>
      <c r="AG39" s="10">
        <f t="shared" si="6"/>
        <v>1</v>
      </c>
      <c r="AH39" s="10">
        <f t="shared" ref="AH39:BI39" si="7">AH6/AH$6</f>
        <v>1</v>
      </c>
      <c r="AI39" s="10">
        <f t="shared" si="7"/>
        <v>1</v>
      </c>
      <c r="AJ39" s="10">
        <f t="shared" si="7"/>
        <v>1</v>
      </c>
      <c r="AK39" s="10">
        <f t="shared" si="7"/>
        <v>1</v>
      </c>
      <c r="AL39" s="10">
        <f t="shared" si="7"/>
        <v>1</v>
      </c>
      <c r="AM39" s="10">
        <f t="shared" si="7"/>
        <v>1</v>
      </c>
      <c r="AN39" s="10">
        <f t="shared" si="7"/>
        <v>1</v>
      </c>
      <c r="AO39" s="10">
        <f t="shared" si="7"/>
        <v>1</v>
      </c>
      <c r="AP39" s="10">
        <f t="shared" si="7"/>
        <v>1</v>
      </c>
      <c r="AQ39" s="10">
        <f t="shared" si="7"/>
        <v>1</v>
      </c>
      <c r="AR39" s="10">
        <f t="shared" si="7"/>
        <v>1</v>
      </c>
      <c r="AS39" s="10">
        <f t="shared" si="7"/>
        <v>1</v>
      </c>
      <c r="AT39" s="10">
        <f t="shared" si="7"/>
        <v>1</v>
      </c>
      <c r="AU39" s="10">
        <f t="shared" si="7"/>
        <v>1</v>
      </c>
      <c r="AV39" s="10">
        <f t="shared" si="7"/>
        <v>1</v>
      </c>
      <c r="AW39" s="10">
        <f t="shared" si="7"/>
        <v>1</v>
      </c>
      <c r="AX39" s="10">
        <f t="shared" si="7"/>
        <v>1</v>
      </c>
      <c r="AY39" s="10">
        <f t="shared" si="7"/>
        <v>1</v>
      </c>
      <c r="AZ39" s="10">
        <f t="shared" si="7"/>
        <v>1</v>
      </c>
      <c r="BA39" s="10">
        <f t="shared" si="7"/>
        <v>1</v>
      </c>
      <c r="BB39" s="10">
        <f t="shared" si="7"/>
        <v>1</v>
      </c>
      <c r="BC39" s="10">
        <f t="shared" si="7"/>
        <v>1</v>
      </c>
      <c r="BD39" s="10">
        <f t="shared" si="7"/>
        <v>1</v>
      </c>
      <c r="BE39" s="10">
        <f t="shared" si="7"/>
        <v>1</v>
      </c>
      <c r="BF39" s="10">
        <f t="shared" si="7"/>
        <v>1</v>
      </c>
      <c r="BG39" s="10">
        <f t="shared" si="7"/>
        <v>1</v>
      </c>
      <c r="BH39" s="10">
        <f t="shared" si="7"/>
        <v>1</v>
      </c>
      <c r="BI39" s="10">
        <f t="shared" si="7"/>
        <v>1</v>
      </c>
      <c r="BJ39" s="1"/>
      <c r="BK39" s="1"/>
      <c r="BL39" s="1"/>
      <c r="BM39" s="1"/>
    </row>
    <row r="40" spans="1:67" x14ac:dyDescent="0.35">
      <c r="A40" s="1" t="s">
        <v>94</v>
      </c>
      <c r="B40" s="10">
        <f t="shared" ref="B40:AG40" si="8">B7/B$6</f>
        <v>2.9296875E-3</v>
      </c>
      <c r="C40" s="10">
        <f t="shared" si="8"/>
        <v>6.8166325835037492E-3</v>
      </c>
      <c r="D40" s="10">
        <f t="shared" si="8"/>
        <v>2.9175784099197666E-3</v>
      </c>
      <c r="E40" s="10">
        <f t="shared" si="8"/>
        <v>3.0840400925212026E-3</v>
      </c>
      <c r="F40" s="10">
        <f t="shared" si="8"/>
        <v>1.8726591760299626E-3</v>
      </c>
      <c r="G40" s="10">
        <f t="shared" si="8"/>
        <v>4.3023970497848806E-3</v>
      </c>
      <c r="H40" s="10">
        <f t="shared" si="8"/>
        <v>5.1229508196721308E-3</v>
      </c>
      <c r="I40" s="10">
        <f t="shared" si="8"/>
        <v>6.1528497409326427E-3</v>
      </c>
      <c r="J40" s="10">
        <f t="shared" si="8"/>
        <v>4.408273991183452E-3</v>
      </c>
      <c r="K40" s="10">
        <f t="shared" si="8"/>
        <v>4.8396854204476713E-3</v>
      </c>
      <c r="L40" s="10">
        <f t="shared" si="8"/>
        <v>6.9848661233993014E-3</v>
      </c>
      <c r="M40" s="10">
        <f t="shared" si="8"/>
        <v>8.1667136018023084E-3</v>
      </c>
      <c r="N40" s="10">
        <f t="shared" si="8"/>
        <v>7.9385403329065296E-3</v>
      </c>
      <c r="O40" s="10">
        <f t="shared" si="8"/>
        <v>5.324298160696999E-3</v>
      </c>
      <c r="P40" s="10">
        <f t="shared" si="8"/>
        <v>5.9854638734501923E-3</v>
      </c>
      <c r="Q40" s="10">
        <f t="shared" si="8"/>
        <v>6.3396730063396732E-3</v>
      </c>
      <c r="R40" s="10">
        <f t="shared" si="8"/>
        <v>3.6708473539308656E-3</v>
      </c>
      <c r="S40" s="10">
        <f t="shared" si="8"/>
        <v>3.9238482778665889E-3</v>
      </c>
      <c r="T40" s="10">
        <f t="shared" si="8"/>
        <v>6.2585343650432409E-3</v>
      </c>
      <c r="U40" s="10">
        <f t="shared" si="8"/>
        <v>5.341992248873992E-3</v>
      </c>
      <c r="V40" s="10">
        <f t="shared" si="8"/>
        <v>6.1700695535113308E-3</v>
      </c>
      <c r="W40" s="10">
        <f t="shared" si="8"/>
        <v>5.3630805534699132E-3</v>
      </c>
      <c r="X40" s="10">
        <f t="shared" si="8"/>
        <v>5.292125317527519E-3</v>
      </c>
      <c r="Y40" s="10">
        <f t="shared" si="8"/>
        <v>4.9833887043189366E-3</v>
      </c>
      <c r="Z40" s="10">
        <f t="shared" si="8"/>
        <v>7.4312110865635671E-3</v>
      </c>
      <c r="AA40" s="10">
        <f t="shared" si="8"/>
        <v>1.718213058419244E-3</v>
      </c>
      <c r="AB40" s="10">
        <f t="shared" si="8"/>
        <v>1.8689750147550658E-3</v>
      </c>
      <c r="AC40" s="10">
        <f t="shared" si="8"/>
        <v>2.3572270438229938E-3</v>
      </c>
      <c r="AD40" s="10">
        <f t="shared" si="8"/>
        <v>2.2349625886697116E-3</v>
      </c>
      <c r="AE40" s="10">
        <f t="shared" si="8"/>
        <v>2.3573785950023575E-3</v>
      </c>
      <c r="AF40" s="10">
        <f t="shared" si="8"/>
        <v>1.7195261750095529E-3</v>
      </c>
      <c r="AG40" s="10">
        <f t="shared" si="8"/>
        <v>1.5953734170904377E-3</v>
      </c>
      <c r="AH40" s="10">
        <f t="shared" ref="AH40:BI40" si="9">AH7/AH$6</f>
        <v>2.7646938357567068E-3</v>
      </c>
      <c r="AI40" s="10">
        <f t="shared" si="9"/>
        <v>1.6913319238900633E-3</v>
      </c>
      <c r="AJ40" s="10">
        <f t="shared" si="9"/>
        <v>1.9740900678593461E-3</v>
      </c>
      <c r="AK40" s="10">
        <f t="shared" si="9"/>
        <v>2.9304029304029304E-3</v>
      </c>
      <c r="AL40" s="10">
        <f t="shared" si="9"/>
        <v>2.6019080659150044E-3</v>
      </c>
      <c r="AM40" s="10">
        <f t="shared" si="9"/>
        <v>1.8698578908002991E-3</v>
      </c>
      <c r="AN40" s="10">
        <f t="shared" si="9"/>
        <v>2.2471910112359553E-3</v>
      </c>
      <c r="AO40" s="10">
        <f t="shared" si="9"/>
        <v>2.5606008876749744E-3</v>
      </c>
      <c r="AP40" s="10">
        <f t="shared" si="9"/>
        <v>2.554278416347382E-3</v>
      </c>
      <c r="AQ40" s="10">
        <f t="shared" si="9"/>
        <v>2.339890805095762E-3</v>
      </c>
      <c r="AR40" s="10">
        <f t="shared" si="9"/>
        <v>3.1951717404810507E-3</v>
      </c>
      <c r="AS40" s="10">
        <f t="shared" si="9"/>
        <v>2.9203539823008848E-3</v>
      </c>
      <c r="AT40" s="10">
        <f t="shared" si="9"/>
        <v>2.757271190963266E-3</v>
      </c>
      <c r="AU40" s="10">
        <f t="shared" si="9"/>
        <v>2.4818294628611948E-3</v>
      </c>
      <c r="AV40" s="10">
        <f t="shared" si="9"/>
        <v>2.5715755186010631E-3</v>
      </c>
      <c r="AW40" s="10">
        <f t="shared" si="9"/>
        <v>3.6608702887095433E-3</v>
      </c>
      <c r="AX40" s="10">
        <f t="shared" si="9"/>
        <v>4.2226487523992322E-3</v>
      </c>
      <c r="AY40" s="10">
        <f t="shared" si="9"/>
        <v>3.1497272797111468E-3</v>
      </c>
      <c r="AZ40" s="10">
        <f t="shared" si="9"/>
        <v>2.7660391855551286E-3</v>
      </c>
      <c r="BA40" s="10">
        <f t="shared" si="9"/>
        <v>3.2295271049596311E-3</v>
      </c>
      <c r="BB40" s="10">
        <f t="shared" si="9"/>
        <v>2.8753026634382567E-3</v>
      </c>
      <c r="BC40" s="10">
        <f t="shared" si="9"/>
        <v>4.0702494912188136E-3</v>
      </c>
      <c r="BD40" s="10">
        <f t="shared" si="9"/>
        <v>3.6977491961414791E-3</v>
      </c>
      <c r="BE40" s="10">
        <f t="shared" si="9"/>
        <v>4.9253128784820348E-3</v>
      </c>
      <c r="BF40" s="10">
        <f t="shared" si="9"/>
        <v>3.1430934656741108E-3</v>
      </c>
      <c r="BG40" s="10">
        <f t="shared" si="9"/>
        <v>2.2982844947878191E-3</v>
      </c>
      <c r="BH40" s="10">
        <f t="shared" si="9"/>
        <v>2.757440334696206E-3</v>
      </c>
      <c r="BI40" s="10">
        <f t="shared" si="9"/>
        <v>3.3655505695547117E-3</v>
      </c>
      <c r="BJ40" s="1"/>
      <c r="BK40" s="1"/>
      <c r="BL40" s="1"/>
      <c r="BM40" s="1"/>
    </row>
    <row r="41" spans="1:67" x14ac:dyDescent="0.35">
      <c r="A41" s="1" t="s">
        <v>95</v>
      </c>
      <c r="B41" s="10">
        <f t="shared" ref="B41:AG41" si="10">B8/B$6</f>
        <v>0.17822265625</v>
      </c>
      <c r="C41" s="10">
        <f t="shared" si="10"/>
        <v>0.16359918200408999</v>
      </c>
      <c r="D41" s="10">
        <f t="shared" si="10"/>
        <v>0.16265499635302699</v>
      </c>
      <c r="E41" s="10">
        <f t="shared" si="10"/>
        <v>0.16653816499614496</v>
      </c>
      <c r="F41" s="10">
        <f t="shared" si="10"/>
        <v>0.17340823970037453</v>
      </c>
      <c r="G41" s="10">
        <f t="shared" si="10"/>
        <v>0.18254456054087279</v>
      </c>
      <c r="H41" s="10">
        <f t="shared" si="10"/>
        <v>0.18169398907103826</v>
      </c>
      <c r="I41" s="10">
        <f t="shared" si="10"/>
        <v>0.17033678756476683</v>
      </c>
      <c r="J41" s="10">
        <f t="shared" si="10"/>
        <v>0.17327907765344183</v>
      </c>
      <c r="K41" s="10">
        <f t="shared" si="10"/>
        <v>0.20387174833635813</v>
      </c>
      <c r="L41" s="10">
        <f t="shared" si="10"/>
        <v>0.19237485448195576</v>
      </c>
      <c r="M41" s="10">
        <f t="shared" si="10"/>
        <v>0.19966206702337369</v>
      </c>
      <c r="N41" s="10">
        <f t="shared" si="10"/>
        <v>0.18540332906530091</v>
      </c>
      <c r="O41" s="10">
        <f t="shared" si="10"/>
        <v>0.18973862536302033</v>
      </c>
      <c r="P41" s="10">
        <f t="shared" si="10"/>
        <v>0.17935014963659685</v>
      </c>
      <c r="Q41" s="10">
        <f t="shared" si="10"/>
        <v>0.15448782115448781</v>
      </c>
      <c r="R41" s="10">
        <f t="shared" si="10"/>
        <v>0.15754053227286632</v>
      </c>
      <c r="S41" s="10">
        <f t="shared" si="10"/>
        <v>0.15971515768056968</v>
      </c>
      <c r="T41" s="10">
        <f t="shared" si="10"/>
        <v>0.14406008192990441</v>
      </c>
      <c r="U41" s="10">
        <f t="shared" si="10"/>
        <v>0.14957578296847177</v>
      </c>
      <c r="V41" s="10">
        <f t="shared" si="10"/>
        <v>0.14752075387031635</v>
      </c>
      <c r="W41" s="10">
        <f t="shared" si="10"/>
        <v>0.14769923844256141</v>
      </c>
      <c r="X41" s="10">
        <f t="shared" si="10"/>
        <v>0.14892040643522439</v>
      </c>
      <c r="Y41" s="10">
        <f t="shared" si="10"/>
        <v>0.14825581395348839</v>
      </c>
      <c r="Z41" s="10">
        <f t="shared" si="10"/>
        <v>0.14952801767423177</v>
      </c>
      <c r="AA41" s="10">
        <f t="shared" si="10"/>
        <v>0.15009096422073984</v>
      </c>
      <c r="AB41" s="10">
        <f t="shared" si="10"/>
        <v>0.15148534330120009</v>
      </c>
      <c r="AC41" s="10">
        <f t="shared" si="10"/>
        <v>0.14775527697417765</v>
      </c>
      <c r="AD41" s="10">
        <f t="shared" si="10"/>
        <v>0.14614711884170634</v>
      </c>
      <c r="AE41" s="10">
        <f t="shared" si="10"/>
        <v>0.15841584158415842</v>
      </c>
      <c r="AF41" s="10">
        <f t="shared" si="10"/>
        <v>0.15991593427588843</v>
      </c>
      <c r="AG41" s="10">
        <f t="shared" si="10"/>
        <v>0.16751420879449597</v>
      </c>
      <c r="AH41" s="10">
        <f t="shared" ref="AH41:BI41" si="11">AH8/AH$6</f>
        <v>0.17182060208887978</v>
      </c>
      <c r="AI41" s="10">
        <f t="shared" si="11"/>
        <v>0.1602536997885835</v>
      </c>
      <c r="AJ41" s="10">
        <f t="shared" si="11"/>
        <v>0.16014805675508945</v>
      </c>
      <c r="AK41" s="10">
        <f t="shared" si="11"/>
        <v>0.14529914529914531</v>
      </c>
      <c r="AL41" s="10">
        <f t="shared" si="11"/>
        <v>0.13852062941395119</v>
      </c>
      <c r="AM41" s="10">
        <f t="shared" si="11"/>
        <v>0.13587634006482174</v>
      </c>
      <c r="AN41" s="10">
        <f t="shared" si="11"/>
        <v>0.12559300873907617</v>
      </c>
      <c r="AO41" s="10">
        <f t="shared" si="11"/>
        <v>0.14364970979856606</v>
      </c>
      <c r="AP41" s="10">
        <f t="shared" si="11"/>
        <v>0.14022988505747128</v>
      </c>
      <c r="AQ41" s="10">
        <f t="shared" si="11"/>
        <v>0.16015252621544329</v>
      </c>
      <c r="AR41" s="10">
        <f t="shared" si="11"/>
        <v>0.16721398775184165</v>
      </c>
      <c r="AS41" s="10">
        <f t="shared" si="11"/>
        <v>0.16141592920353981</v>
      </c>
      <c r="AT41" s="10">
        <f t="shared" si="11"/>
        <v>0.1550297963177088</v>
      </c>
      <c r="AU41" s="10">
        <f t="shared" si="11"/>
        <v>0.15591207232760149</v>
      </c>
      <c r="AV41" s="10">
        <f t="shared" si="11"/>
        <v>0.15146579804560262</v>
      </c>
      <c r="AW41" s="10">
        <f t="shared" si="11"/>
        <v>0.15725101921956902</v>
      </c>
      <c r="AX41" s="10">
        <f t="shared" si="11"/>
        <v>0.1633781190019194</v>
      </c>
      <c r="AY41" s="10">
        <f t="shared" si="11"/>
        <v>0.17753706691249904</v>
      </c>
      <c r="AZ41" s="10">
        <f t="shared" si="11"/>
        <v>0.17011140991164042</v>
      </c>
      <c r="BA41" s="10">
        <f t="shared" si="11"/>
        <v>0.17393310265282583</v>
      </c>
      <c r="BB41" s="10">
        <f t="shared" si="11"/>
        <v>0.17599878934624696</v>
      </c>
      <c r="BC41" s="10">
        <f t="shared" si="11"/>
        <v>0.17291022838622144</v>
      </c>
      <c r="BD41" s="10">
        <f t="shared" si="11"/>
        <v>0.17475884244372991</v>
      </c>
      <c r="BE41" s="10">
        <f t="shared" si="11"/>
        <v>0.16996366572466692</v>
      </c>
      <c r="BF41" s="10">
        <f t="shared" si="11"/>
        <v>0.16344086021505377</v>
      </c>
      <c r="BG41" s="10">
        <f t="shared" si="11"/>
        <v>0.16752852335221211</v>
      </c>
      <c r="BH41" s="10">
        <f t="shared" si="11"/>
        <v>0.17400399353427784</v>
      </c>
      <c r="BI41" s="10">
        <f t="shared" si="11"/>
        <v>0.18234380393510527</v>
      </c>
      <c r="BJ41" s="1"/>
      <c r="BK41" s="1"/>
      <c r="BL41" s="1"/>
      <c r="BM41" s="1"/>
    </row>
    <row r="42" spans="1:67" x14ac:dyDescent="0.35">
      <c r="A42" t="s">
        <v>80</v>
      </c>
      <c r="B42" s="10">
        <f t="shared" ref="B42:AG42" si="12">B9/B$6</f>
        <v>0.81884765625</v>
      </c>
      <c r="C42" s="10">
        <f t="shared" si="12"/>
        <v>0.82958418541240631</v>
      </c>
      <c r="D42" s="10">
        <f t="shared" si="12"/>
        <v>0.83442742523705327</v>
      </c>
      <c r="E42" s="10">
        <f t="shared" si="12"/>
        <v>0.8303777949113339</v>
      </c>
      <c r="F42" s="10">
        <f t="shared" si="12"/>
        <v>0.82471910112359548</v>
      </c>
      <c r="G42" s="10">
        <f t="shared" si="12"/>
        <v>0.81315304240934239</v>
      </c>
      <c r="H42" s="10">
        <f t="shared" si="12"/>
        <v>0.81318306010928965</v>
      </c>
      <c r="I42" s="10">
        <f t="shared" si="12"/>
        <v>0.82351036269430056</v>
      </c>
      <c r="J42" s="10">
        <f t="shared" si="12"/>
        <v>0.82231264835537465</v>
      </c>
      <c r="K42" s="10">
        <f t="shared" si="12"/>
        <v>0.79128856624319421</v>
      </c>
      <c r="L42" s="10">
        <f t="shared" si="12"/>
        <v>0.80064027939464488</v>
      </c>
      <c r="M42" s="10">
        <f t="shared" si="12"/>
        <v>0.79217121937482404</v>
      </c>
      <c r="N42" s="10">
        <f t="shared" si="12"/>
        <v>0.80665813060179259</v>
      </c>
      <c r="O42" s="10">
        <f t="shared" si="12"/>
        <v>0.80493707647628265</v>
      </c>
      <c r="P42" s="10">
        <f t="shared" si="12"/>
        <v>0.81466438648995299</v>
      </c>
      <c r="Q42" s="10">
        <f t="shared" si="12"/>
        <v>0.83917250583917247</v>
      </c>
      <c r="R42" s="10">
        <f t="shared" si="12"/>
        <v>0.83878862037320279</v>
      </c>
      <c r="S42" s="10">
        <f t="shared" si="12"/>
        <v>0.83636099404156372</v>
      </c>
      <c r="T42" s="10">
        <f t="shared" si="12"/>
        <v>0.84968138370505231</v>
      </c>
      <c r="U42" s="10">
        <f t="shared" si="12"/>
        <v>0.84508222478265427</v>
      </c>
      <c r="V42" s="10">
        <f t="shared" si="12"/>
        <v>0.84630917657617233</v>
      </c>
      <c r="W42" s="10">
        <f t="shared" si="12"/>
        <v>0.84693768100396871</v>
      </c>
      <c r="X42" s="10">
        <f t="shared" si="12"/>
        <v>0.84578746824724804</v>
      </c>
      <c r="Y42" s="10">
        <f t="shared" si="12"/>
        <v>0.84676079734219267</v>
      </c>
      <c r="Z42" s="10">
        <f t="shared" si="12"/>
        <v>0.84304077123920462</v>
      </c>
      <c r="AA42" s="10">
        <f t="shared" si="12"/>
        <v>0.8481908227208409</v>
      </c>
      <c r="AB42" s="10">
        <f t="shared" si="12"/>
        <v>0.84664568168404486</v>
      </c>
      <c r="AC42" s="10">
        <f t="shared" si="12"/>
        <v>0.84988749598199931</v>
      </c>
      <c r="AD42" s="10">
        <f t="shared" si="12"/>
        <v>0.85161791856962399</v>
      </c>
      <c r="AE42" s="10">
        <f t="shared" si="12"/>
        <v>0.83922677982083926</v>
      </c>
      <c r="AF42" s="10">
        <f t="shared" si="12"/>
        <v>0.83836453954910206</v>
      </c>
      <c r="AG42" s="10">
        <f t="shared" si="12"/>
        <v>0.83089041778841355</v>
      </c>
      <c r="AH42" s="10">
        <f t="shared" ref="AH42:BI42" si="13">AH9/AH$6</f>
        <v>0.82541470407536355</v>
      </c>
      <c r="AI42" s="10">
        <f t="shared" si="13"/>
        <v>0.83805496828752646</v>
      </c>
      <c r="AJ42" s="10">
        <f t="shared" si="13"/>
        <v>0.83787785317705121</v>
      </c>
      <c r="AK42" s="10">
        <f t="shared" si="13"/>
        <v>0.85177045177045174</v>
      </c>
      <c r="AL42" s="10">
        <f t="shared" si="13"/>
        <v>0.85887746252013386</v>
      </c>
      <c r="AM42" s="10">
        <f t="shared" si="13"/>
        <v>0.86225380204437796</v>
      </c>
      <c r="AN42" s="10">
        <f t="shared" si="13"/>
        <v>0.87215980024968787</v>
      </c>
      <c r="AO42" s="10">
        <f t="shared" si="13"/>
        <v>0.85378968931375898</v>
      </c>
      <c r="AP42" s="10">
        <f t="shared" si="13"/>
        <v>0.85721583652618139</v>
      </c>
      <c r="AQ42" s="10">
        <f t="shared" si="13"/>
        <v>0.83750758297946093</v>
      </c>
      <c r="AR42" s="10">
        <f t="shared" si="13"/>
        <v>0.82959084050767729</v>
      </c>
      <c r="AS42" s="10">
        <f t="shared" si="13"/>
        <v>0.8356637168141593</v>
      </c>
      <c r="AT42" s="10">
        <f t="shared" si="13"/>
        <v>0.84221293249132789</v>
      </c>
      <c r="AU42" s="10">
        <f t="shared" si="13"/>
        <v>0.84160609820953736</v>
      </c>
      <c r="AV42" s="10">
        <f t="shared" si="13"/>
        <v>0.84596262643579634</v>
      </c>
      <c r="AW42" s="10">
        <f t="shared" si="13"/>
        <v>0.83908811049172149</v>
      </c>
      <c r="AX42" s="10">
        <f t="shared" si="13"/>
        <v>0.83239923224568135</v>
      </c>
      <c r="AY42" s="10">
        <f t="shared" si="13"/>
        <v>0.81931320580778977</v>
      </c>
      <c r="AZ42" s="10">
        <f t="shared" si="13"/>
        <v>0.82712255090280451</v>
      </c>
      <c r="BA42" s="10">
        <f t="shared" si="13"/>
        <v>0.82283737024221448</v>
      </c>
      <c r="BB42" s="10">
        <f t="shared" si="13"/>
        <v>0.82112590799031482</v>
      </c>
      <c r="BC42" s="10">
        <f t="shared" si="13"/>
        <v>0.82301952212255969</v>
      </c>
      <c r="BD42" s="10">
        <f t="shared" si="13"/>
        <v>0.82154340836012862</v>
      </c>
      <c r="BE42" s="10">
        <f t="shared" si="13"/>
        <v>0.825111021396851</v>
      </c>
      <c r="BF42" s="10">
        <f t="shared" si="13"/>
        <v>0.83341604631927213</v>
      </c>
      <c r="BG42" s="10">
        <f t="shared" si="13"/>
        <v>0.83017319215300012</v>
      </c>
      <c r="BH42" s="10">
        <f t="shared" si="13"/>
        <v>0.82323856613102597</v>
      </c>
      <c r="BI42" s="10">
        <f t="shared" si="13"/>
        <v>0.81429064549534003</v>
      </c>
    </row>
    <row r="43" spans="1:67" x14ac:dyDescent="0.35">
      <c r="A43" s="1" t="s">
        <v>65</v>
      </c>
      <c r="B43" s="10">
        <f t="shared" ref="B43:AG43" si="14">B10/B$6</f>
        <v>7.12890625E-2</v>
      </c>
      <c r="C43" s="10">
        <f t="shared" si="14"/>
        <v>8.5889570552147243E-2</v>
      </c>
      <c r="D43" s="10">
        <f t="shared" si="14"/>
        <v>6.929248723559446E-2</v>
      </c>
      <c r="E43" s="10">
        <f t="shared" si="14"/>
        <v>7.4016962220508867E-2</v>
      </c>
      <c r="F43" s="10">
        <f t="shared" si="14"/>
        <v>5.0187265917602995E-2</v>
      </c>
      <c r="G43" s="10">
        <f t="shared" si="14"/>
        <v>4.3638598647818071E-2</v>
      </c>
      <c r="H43" s="10">
        <f t="shared" si="14"/>
        <v>4.2691256830601092E-2</v>
      </c>
      <c r="I43" s="10">
        <f t="shared" si="14"/>
        <v>3.8536269430051812E-2</v>
      </c>
      <c r="J43" s="10">
        <f t="shared" si="14"/>
        <v>4.6456425907087151E-2</v>
      </c>
      <c r="K43" s="10">
        <f t="shared" si="14"/>
        <v>6.8058076225045366E-2</v>
      </c>
      <c r="L43" s="10">
        <f t="shared" si="14"/>
        <v>6.3154831199068687E-2</v>
      </c>
      <c r="M43" s="10">
        <f t="shared" si="14"/>
        <v>6.16727682343002E-2</v>
      </c>
      <c r="N43" s="10">
        <f t="shared" si="14"/>
        <v>5.6338028169014086E-2</v>
      </c>
      <c r="O43" s="10">
        <f t="shared" si="14"/>
        <v>8.8092933204259441E-2</v>
      </c>
      <c r="P43" s="10">
        <f t="shared" si="14"/>
        <v>7.7383497221034631E-2</v>
      </c>
      <c r="Q43" s="10">
        <f t="shared" si="14"/>
        <v>8.7087087087087081E-2</v>
      </c>
      <c r="R43" s="10">
        <f t="shared" si="14"/>
        <v>6.7757724074640563E-2</v>
      </c>
      <c r="S43" s="10">
        <f t="shared" si="14"/>
        <v>6.4380177299811076E-2</v>
      </c>
      <c r="T43" s="10">
        <f t="shared" si="14"/>
        <v>7.5329995448338641E-2</v>
      </c>
      <c r="U43" s="10">
        <f t="shared" si="14"/>
        <v>8.0548863517335284E-2</v>
      </c>
      <c r="V43" s="10">
        <f t="shared" si="14"/>
        <v>0.10444245007852816</v>
      </c>
      <c r="W43" s="10">
        <f t="shared" si="14"/>
        <v>0.11959669634237906</v>
      </c>
      <c r="X43" s="10">
        <f t="shared" si="14"/>
        <v>9.3882303132938189E-2</v>
      </c>
      <c r="Y43" s="10">
        <f t="shared" si="14"/>
        <v>8.3471760797342198E-2</v>
      </c>
      <c r="Z43" s="10">
        <f t="shared" si="14"/>
        <v>7.7123920465957022E-2</v>
      </c>
      <c r="AA43" s="10">
        <f t="shared" si="14"/>
        <v>7.4893875075803515E-2</v>
      </c>
      <c r="AB43" s="10">
        <f t="shared" si="14"/>
        <v>6.6791265000983674E-2</v>
      </c>
      <c r="AC43" s="10">
        <f t="shared" si="14"/>
        <v>6.2787956712739734E-2</v>
      </c>
      <c r="AD43" s="10">
        <f t="shared" si="14"/>
        <v>6.4133709066174327E-2</v>
      </c>
      <c r="AE43" s="10">
        <f t="shared" si="14"/>
        <v>7.9867986798679874E-2</v>
      </c>
      <c r="AF43" s="10">
        <f t="shared" si="14"/>
        <v>8.6262896446312576E-2</v>
      </c>
      <c r="AG43" s="10">
        <f t="shared" si="14"/>
        <v>8.1862598464453082E-2</v>
      </c>
      <c r="AH43" s="10">
        <f t="shared" ref="AH43:BI43" si="15">AH10/AH$6</f>
        <v>7.1984435797665364E-2</v>
      </c>
      <c r="AI43" s="10">
        <f t="shared" si="15"/>
        <v>6.4059196617336153E-2</v>
      </c>
      <c r="AJ43" s="10">
        <f t="shared" si="15"/>
        <v>6.4898210980876003E-2</v>
      </c>
      <c r="AK43" s="10">
        <f t="shared" si="15"/>
        <v>6.6544566544566544E-2</v>
      </c>
      <c r="AL43" s="10">
        <f t="shared" si="15"/>
        <v>5.6746375913765336E-2</v>
      </c>
      <c r="AM43" s="10">
        <f t="shared" si="15"/>
        <v>4.8366990775367741E-2</v>
      </c>
      <c r="AN43" s="10">
        <f t="shared" si="15"/>
        <v>4.6566791510611737E-2</v>
      </c>
      <c r="AO43" s="10">
        <f t="shared" si="15"/>
        <v>5.215090474564698E-2</v>
      </c>
      <c r="AP43" s="10">
        <f t="shared" si="15"/>
        <v>6.8284376330353336E-2</v>
      </c>
      <c r="AQ43" s="10">
        <f t="shared" si="15"/>
        <v>6.6990207123667558E-2</v>
      </c>
      <c r="AR43" s="10">
        <f t="shared" si="15"/>
        <v>7.2246383243099316E-2</v>
      </c>
      <c r="AS43" s="10">
        <f t="shared" si="15"/>
        <v>6.3716814159292035E-2</v>
      </c>
      <c r="AT43" s="10">
        <f t="shared" si="15"/>
        <v>6.1193631592991196E-2</v>
      </c>
      <c r="AU43" s="10">
        <f t="shared" si="15"/>
        <v>5.5841162914376886E-2</v>
      </c>
      <c r="AV43" s="10">
        <f t="shared" si="15"/>
        <v>6.343219612549289E-2</v>
      </c>
      <c r="AW43" s="10">
        <f t="shared" si="15"/>
        <v>0.10009152175721774</v>
      </c>
      <c r="AX43" s="10">
        <f t="shared" si="15"/>
        <v>0.11378119001919386</v>
      </c>
      <c r="AY43" s="10">
        <f t="shared" si="15"/>
        <v>9.9869401551816853E-2</v>
      </c>
      <c r="AZ43" s="10">
        <f t="shared" si="15"/>
        <v>9.404533230887438E-2</v>
      </c>
      <c r="BA43" s="10">
        <f t="shared" si="15"/>
        <v>8.2199154171472513E-2</v>
      </c>
      <c r="BB43" s="10">
        <f t="shared" si="15"/>
        <v>7.4530871670702173E-2</v>
      </c>
      <c r="BC43" s="10">
        <f t="shared" si="15"/>
        <v>6.3088867113891611E-2</v>
      </c>
      <c r="BD43" s="10">
        <f t="shared" si="15"/>
        <v>5.7395498392282959E-2</v>
      </c>
      <c r="BE43" s="10">
        <f t="shared" si="15"/>
        <v>5.1433185304804202E-2</v>
      </c>
      <c r="BF43" s="10">
        <f t="shared" si="15"/>
        <v>4.7146401985111663E-2</v>
      </c>
      <c r="BG43" s="10">
        <f t="shared" si="15"/>
        <v>4.2928671099072481E-2</v>
      </c>
      <c r="BH43" s="10">
        <f t="shared" si="15"/>
        <v>5.4197965199201295E-2</v>
      </c>
      <c r="BI43" s="10">
        <f t="shared" si="15"/>
        <v>6.8346565412495688E-2</v>
      </c>
    </row>
    <row r="44" spans="1:67" x14ac:dyDescent="0.35">
      <c r="A44" s="1" t="s">
        <v>11</v>
      </c>
      <c r="B44" s="10">
        <f t="shared" ref="B44:AG44" si="16">B11/B$6</f>
        <v>0.74755859375</v>
      </c>
      <c r="C44" s="10">
        <f t="shared" si="16"/>
        <v>0.74369461486025901</v>
      </c>
      <c r="D44" s="10">
        <f t="shared" si="16"/>
        <v>0.76513493800145882</v>
      </c>
      <c r="E44" s="10">
        <f t="shared" si="16"/>
        <v>0.75636083269082499</v>
      </c>
      <c r="F44" s="10">
        <f t="shared" si="16"/>
        <v>0.77453183520599256</v>
      </c>
      <c r="G44" s="10">
        <f t="shared" si="16"/>
        <v>0.76951444376152422</v>
      </c>
      <c r="H44" s="10">
        <f t="shared" si="16"/>
        <v>0.77049180327868849</v>
      </c>
      <c r="I44" s="10">
        <f t="shared" si="16"/>
        <v>0.78497409326424872</v>
      </c>
      <c r="J44" s="10">
        <f t="shared" si="16"/>
        <v>0.77585622244828756</v>
      </c>
      <c r="K44" s="10">
        <f t="shared" si="16"/>
        <v>0.72323049001814887</v>
      </c>
      <c r="L44" s="10">
        <f t="shared" si="16"/>
        <v>0.73748544819557627</v>
      </c>
      <c r="M44" s="10">
        <f t="shared" si="16"/>
        <v>0.73049845114052381</v>
      </c>
      <c r="N44" s="10">
        <f t="shared" si="16"/>
        <v>0.75032010243277847</v>
      </c>
      <c r="O44" s="10">
        <f t="shared" si="16"/>
        <v>0.71684414327202328</v>
      </c>
      <c r="P44" s="10">
        <f t="shared" si="16"/>
        <v>0.73728088926891833</v>
      </c>
      <c r="Q44" s="10">
        <f t="shared" si="16"/>
        <v>0.75208541875208546</v>
      </c>
      <c r="R44" s="10">
        <f t="shared" si="16"/>
        <v>0.77103089629856225</v>
      </c>
      <c r="S44" s="10">
        <f t="shared" si="16"/>
        <v>0.77198081674175267</v>
      </c>
      <c r="T44" s="10">
        <f t="shared" si="16"/>
        <v>0.77435138825671368</v>
      </c>
      <c r="U44" s="10">
        <f t="shared" si="16"/>
        <v>0.7645333612653189</v>
      </c>
      <c r="V44" s="10">
        <f t="shared" si="16"/>
        <v>0.74186672649764418</v>
      </c>
      <c r="W44" s="10">
        <f t="shared" si="16"/>
        <v>0.72734098466158958</v>
      </c>
      <c r="X44" s="10">
        <f t="shared" si="16"/>
        <v>0.75190516511430994</v>
      </c>
      <c r="Y44" s="10">
        <f t="shared" si="16"/>
        <v>0.76328903654485047</v>
      </c>
      <c r="Z44" s="10">
        <f t="shared" si="16"/>
        <v>0.76591685077324767</v>
      </c>
      <c r="AA44" s="10">
        <f t="shared" si="16"/>
        <v>0.77329694764503742</v>
      </c>
      <c r="AB44" s="10">
        <f t="shared" si="16"/>
        <v>0.77985441668306121</v>
      </c>
      <c r="AC44" s="10">
        <f t="shared" si="16"/>
        <v>0.78709953926925957</v>
      </c>
      <c r="AD44" s="10">
        <f t="shared" si="16"/>
        <v>0.78748420950344966</v>
      </c>
      <c r="AE44" s="10">
        <f t="shared" si="16"/>
        <v>0.75935879302215936</v>
      </c>
      <c r="AF44" s="10">
        <f t="shared" si="16"/>
        <v>0.75210164310278949</v>
      </c>
      <c r="AG44" s="10">
        <f t="shared" si="16"/>
        <v>0.74902781932396056</v>
      </c>
      <c r="AH44" s="10">
        <f t="shared" ref="AH44:BI44" si="17">AH11/AH$6</f>
        <v>0.7534302682776981</v>
      </c>
      <c r="AI44" s="10">
        <f t="shared" si="17"/>
        <v>0.77399577167019029</v>
      </c>
      <c r="AJ44" s="10">
        <f t="shared" si="17"/>
        <v>0.77297964219617521</v>
      </c>
      <c r="AK44" s="10">
        <f t="shared" si="17"/>
        <v>0.78522588522588521</v>
      </c>
      <c r="AL44" s="10">
        <f t="shared" si="17"/>
        <v>0.80213108660636845</v>
      </c>
      <c r="AM44" s="10">
        <f t="shared" si="17"/>
        <v>0.81388681126901019</v>
      </c>
      <c r="AN44" s="10">
        <f t="shared" si="17"/>
        <v>0.82559300873907615</v>
      </c>
      <c r="AO44" s="10">
        <f t="shared" si="17"/>
        <v>0.801638784568112</v>
      </c>
      <c r="AP44" s="10">
        <f t="shared" si="17"/>
        <v>0.78893146019582805</v>
      </c>
      <c r="AQ44" s="10">
        <f t="shared" si="17"/>
        <v>0.77051737585579338</v>
      </c>
      <c r="AR44" s="10">
        <f t="shared" si="17"/>
        <v>0.757344457264578</v>
      </c>
      <c r="AS44" s="10">
        <f t="shared" si="17"/>
        <v>0.77194690265486721</v>
      </c>
      <c r="AT44" s="10">
        <f t="shared" si="17"/>
        <v>0.78101930089833671</v>
      </c>
      <c r="AU44" s="10">
        <f t="shared" si="17"/>
        <v>0.78576493529516045</v>
      </c>
      <c r="AV44" s="10">
        <f t="shared" si="17"/>
        <v>0.78253043031030345</v>
      </c>
      <c r="AW44" s="10">
        <f t="shared" si="17"/>
        <v>0.73899658873450369</v>
      </c>
      <c r="AX44" s="10">
        <f t="shared" si="17"/>
        <v>0.71861804222648751</v>
      </c>
      <c r="AY44" s="10">
        <f t="shared" si="17"/>
        <v>0.71944380425597299</v>
      </c>
      <c r="AZ44" s="10">
        <f t="shared" si="17"/>
        <v>0.73307721859393005</v>
      </c>
      <c r="BA44" s="10">
        <f t="shared" si="17"/>
        <v>0.74063821607074198</v>
      </c>
      <c r="BB44" s="10">
        <f t="shared" si="17"/>
        <v>0.74659503631961255</v>
      </c>
      <c r="BC44" s="10">
        <f t="shared" si="17"/>
        <v>0.75993065500866808</v>
      </c>
      <c r="BD44" s="10">
        <f t="shared" si="17"/>
        <v>0.76414790996784565</v>
      </c>
      <c r="BE44" s="10">
        <f t="shared" si="17"/>
        <v>0.77367783609204688</v>
      </c>
      <c r="BF44" s="10">
        <f t="shared" si="17"/>
        <v>0.78626964433416047</v>
      </c>
      <c r="BG44" s="10">
        <f t="shared" si="17"/>
        <v>0.78724452105392762</v>
      </c>
      <c r="BH44" s="10">
        <f t="shared" si="17"/>
        <v>0.76904060093182469</v>
      </c>
      <c r="BI44" s="10">
        <f t="shared" si="17"/>
        <v>0.7459440800828443</v>
      </c>
    </row>
    <row r="45" spans="1:67" x14ac:dyDescent="0.35">
      <c r="A45" s="1" t="s">
        <v>12</v>
      </c>
      <c r="B45" s="10">
        <f t="shared" ref="B45:AG45" si="18">B12/B$6</f>
        <v>4.443359375E-2</v>
      </c>
      <c r="C45" s="10">
        <f t="shared" si="18"/>
        <v>3.9536468984321747E-2</v>
      </c>
      <c r="D45" s="10">
        <f t="shared" si="18"/>
        <v>4.8140043763676151E-2</v>
      </c>
      <c r="E45" s="10">
        <f t="shared" si="18"/>
        <v>3.8550501156515038E-2</v>
      </c>
      <c r="F45" s="10">
        <f t="shared" si="18"/>
        <v>4.3445692883895132E-2</v>
      </c>
      <c r="G45" s="10">
        <f t="shared" si="18"/>
        <v>4.3638598647818071E-2</v>
      </c>
      <c r="H45" s="10">
        <f t="shared" si="18"/>
        <v>5.2595628415300549E-2</v>
      </c>
      <c r="I45" s="10">
        <f t="shared" si="18"/>
        <v>5.2784974093264249E-2</v>
      </c>
      <c r="J45" s="10">
        <f t="shared" si="18"/>
        <v>4.7473719905052558E-2</v>
      </c>
      <c r="K45" s="10">
        <f t="shared" si="18"/>
        <v>4.9909255898366603E-2</v>
      </c>
      <c r="L45" s="10">
        <f t="shared" si="18"/>
        <v>5.3841676367869615E-2</v>
      </c>
      <c r="M45" s="10">
        <f t="shared" si="18"/>
        <v>5.0126724866234866E-2</v>
      </c>
      <c r="N45" s="10">
        <f t="shared" si="18"/>
        <v>5.0960307298335471E-2</v>
      </c>
      <c r="O45" s="10">
        <f t="shared" si="18"/>
        <v>5.9293320425943853E-2</v>
      </c>
      <c r="P45" s="10">
        <f t="shared" si="18"/>
        <v>5.1303976058144504E-2</v>
      </c>
      <c r="Q45" s="10">
        <f t="shared" si="18"/>
        <v>4.5378712045378709E-2</v>
      </c>
      <c r="R45" s="10">
        <f t="shared" si="18"/>
        <v>4.5273784031814007E-2</v>
      </c>
      <c r="S45" s="10">
        <f t="shared" si="18"/>
        <v>4.1854381630576948E-2</v>
      </c>
      <c r="T45" s="10">
        <f t="shared" si="18"/>
        <v>3.4934000910332275E-2</v>
      </c>
      <c r="U45" s="10">
        <f t="shared" si="18"/>
        <v>3.0061799518173248E-2</v>
      </c>
      <c r="V45" s="10">
        <f t="shared" si="18"/>
        <v>2.7821404532196545E-2</v>
      </c>
      <c r="W45" s="10">
        <f t="shared" si="18"/>
        <v>2.9925989488362115E-2</v>
      </c>
      <c r="X45" s="10">
        <f t="shared" si="18"/>
        <v>2.6778154106689246E-2</v>
      </c>
      <c r="Y45" s="10">
        <f t="shared" si="18"/>
        <v>2.6785714285714284E-2</v>
      </c>
      <c r="Z45" s="10">
        <f t="shared" si="18"/>
        <v>2.3297850974091185E-2</v>
      </c>
      <c r="AA45" s="10">
        <f t="shared" si="18"/>
        <v>2.1730341621184555E-2</v>
      </c>
      <c r="AB45" s="10">
        <f t="shared" si="18"/>
        <v>2.3903206767656896E-2</v>
      </c>
      <c r="AC45" s="10">
        <f t="shared" si="18"/>
        <v>2.3893710489660346E-2</v>
      </c>
      <c r="AD45" s="10">
        <f t="shared" si="18"/>
        <v>2.0406180157419105E-2</v>
      </c>
      <c r="AE45" s="10">
        <f t="shared" si="18"/>
        <v>2.3008015087223006E-2</v>
      </c>
      <c r="AF45" s="10">
        <f t="shared" si="18"/>
        <v>2.2162781811234239E-2</v>
      </c>
      <c r="AG45" s="10">
        <f t="shared" si="18"/>
        <v>2.283378203210689E-2</v>
      </c>
      <c r="AH45" s="10">
        <f t="shared" ref="AH45:BI45" si="19">AH12/AH$6</f>
        <v>2.2629531026008603E-2</v>
      </c>
      <c r="AI45" s="10">
        <f t="shared" si="19"/>
        <v>2.5475687103594082E-2</v>
      </c>
      <c r="AJ45" s="10">
        <f t="shared" si="19"/>
        <v>2.5293028994447873E-2</v>
      </c>
      <c r="AK45" s="10">
        <f t="shared" si="19"/>
        <v>2.7960927960927962E-2</v>
      </c>
      <c r="AL45" s="10">
        <f t="shared" si="19"/>
        <v>3.0355594102341718E-2</v>
      </c>
      <c r="AM45" s="10">
        <f t="shared" si="19"/>
        <v>2.6302667663924209E-2</v>
      </c>
      <c r="AN45" s="10">
        <f t="shared" si="19"/>
        <v>2.6716604244694131E-2</v>
      </c>
      <c r="AO45" s="10">
        <f t="shared" si="19"/>
        <v>2.6971662683509732E-2</v>
      </c>
      <c r="AP45" s="10">
        <f t="shared" si="19"/>
        <v>2.767134951042997E-2</v>
      </c>
      <c r="AQ45" s="10">
        <f t="shared" si="19"/>
        <v>2.6518762457751973E-2</v>
      </c>
      <c r="AR45" s="10">
        <f t="shared" si="19"/>
        <v>2.6360166858968668E-2</v>
      </c>
      <c r="AS45" s="10">
        <f t="shared" si="19"/>
        <v>3.0796460176991152E-2</v>
      </c>
      <c r="AT45" s="10">
        <f t="shared" si="19"/>
        <v>2.5171217646535623E-2</v>
      </c>
      <c r="AU45" s="10">
        <f t="shared" si="19"/>
        <v>2.8629675589434498E-2</v>
      </c>
      <c r="AV45" s="10">
        <f t="shared" si="19"/>
        <v>2.8373049888565059E-2</v>
      </c>
      <c r="AW45" s="10">
        <f t="shared" si="19"/>
        <v>2.9037357517264332E-2</v>
      </c>
      <c r="AX45" s="10">
        <f t="shared" si="19"/>
        <v>2.7332053742802304E-2</v>
      </c>
      <c r="AY45" s="10">
        <f t="shared" si="19"/>
        <v>2.7348851501882154E-2</v>
      </c>
      <c r="AZ45" s="10">
        <f t="shared" si="19"/>
        <v>2.7276219746446409E-2</v>
      </c>
      <c r="BA45" s="10">
        <f t="shared" si="19"/>
        <v>2.5913110342176086E-2</v>
      </c>
      <c r="BB45" s="10">
        <f t="shared" si="19"/>
        <v>2.7693704600484263E-2</v>
      </c>
      <c r="BC45" s="10">
        <f t="shared" si="19"/>
        <v>2.6456621692922289E-2</v>
      </c>
      <c r="BD45" s="10">
        <f t="shared" si="19"/>
        <v>2.5401929260450162E-2</v>
      </c>
      <c r="BE45" s="10">
        <f t="shared" si="19"/>
        <v>2.9471134436818733E-2</v>
      </c>
      <c r="BF45" s="10">
        <f t="shared" si="19"/>
        <v>3.1513647642679901E-2</v>
      </c>
      <c r="BG45" s="10">
        <f t="shared" si="19"/>
        <v>2.8318148239349913E-2</v>
      </c>
      <c r="BH45" s="10">
        <f t="shared" si="19"/>
        <v>2.9571170485880004E-2</v>
      </c>
      <c r="BI45" s="10">
        <f t="shared" si="19"/>
        <v>2.7183293061788058E-2</v>
      </c>
      <c r="BJ45" s="1"/>
      <c r="BK45" s="1"/>
      <c r="BL45" s="1"/>
      <c r="BM45" s="1"/>
      <c r="BN45" s="1"/>
      <c r="BO45" s="1"/>
    </row>
    <row r="46" spans="1:67" x14ac:dyDescent="0.35">
      <c r="A46" s="1" t="s">
        <v>67</v>
      </c>
      <c r="B46" s="10">
        <f t="shared" ref="B46:AG46" si="20">B13/B$6</f>
        <v>0.703125</v>
      </c>
      <c r="C46" s="10">
        <f t="shared" si="20"/>
        <v>0.70415814587593728</v>
      </c>
      <c r="D46" s="10">
        <f t="shared" si="20"/>
        <v>0.71699489423778262</v>
      </c>
      <c r="E46" s="10">
        <f t="shared" si="20"/>
        <v>0.71781033153430995</v>
      </c>
      <c r="F46" s="10">
        <f t="shared" si="20"/>
        <v>0.73108614232209734</v>
      </c>
      <c r="G46" s="10">
        <f t="shared" si="20"/>
        <v>0.72587584511370618</v>
      </c>
      <c r="H46" s="10">
        <f t="shared" si="20"/>
        <v>0.71789617486338797</v>
      </c>
      <c r="I46" s="10">
        <f t="shared" si="20"/>
        <v>0.7321891191709845</v>
      </c>
      <c r="J46" s="10">
        <f t="shared" si="20"/>
        <v>0.728382502543235</v>
      </c>
      <c r="K46" s="10">
        <f t="shared" si="20"/>
        <v>0.67332123411978217</v>
      </c>
      <c r="L46" s="10">
        <f t="shared" si="20"/>
        <v>0.68364377182770664</v>
      </c>
      <c r="M46" s="10">
        <f t="shared" si="20"/>
        <v>0.68037172627428888</v>
      </c>
      <c r="N46" s="10">
        <f t="shared" si="20"/>
        <v>0.69935979513444302</v>
      </c>
      <c r="O46" s="10">
        <f t="shared" si="20"/>
        <v>0.65755082284607935</v>
      </c>
      <c r="P46" s="10">
        <f t="shared" si="20"/>
        <v>0.68597691321077381</v>
      </c>
      <c r="Q46" s="10">
        <f t="shared" si="20"/>
        <v>0.70670670670670666</v>
      </c>
      <c r="R46" s="10">
        <f t="shared" si="20"/>
        <v>0.72575711226674822</v>
      </c>
      <c r="S46" s="10">
        <f t="shared" si="20"/>
        <v>0.7301264351111757</v>
      </c>
      <c r="T46" s="10">
        <f t="shared" si="20"/>
        <v>0.73941738734638141</v>
      </c>
      <c r="U46" s="10">
        <f t="shared" si="20"/>
        <v>0.73447156174714567</v>
      </c>
      <c r="V46" s="10">
        <f t="shared" si="20"/>
        <v>0.71404532196544757</v>
      </c>
      <c r="W46" s="10">
        <f t="shared" si="20"/>
        <v>0.69741499517322747</v>
      </c>
      <c r="X46" s="10">
        <f t="shared" si="20"/>
        <v>0.72512701100762067</v>
      </c>
      <c r="Y46" s="10">
        <f t="shared" si="20"/>
        <v>0.73650332225913617</v>
      </c>
      <c r="Z46" s="10">
        <f t="shared" si="20"/>
        <v>0.74261899979915647</v>
      </c>
      <c r="AA46" s="10">
        <f t="shared" si="20"/>
        <v>0.75156660602385283</v>
      </c>
      <c r="AB46" s="10">
        <f t="shared" si="20"/>
        <v>0.75595120991540432</v>
      </c>
      <c r="AC46" s="10">
        <f t="shared" si="20"/>
        <v>0.7632058287795993</v>
      </c>
      <c r="AD46" s="10">
        <f t="shared" si="20"/>
        <v>0.76707802934603053</v>
      </c>
      <c r="AE46" s="10">
        <f t="shared" si="20"/>
        <v>0.73635077793493631</v>
      </c>
      <c r="AF46" s="10">
        <f t="shared" si="20"/>
        <v>0.72993886129155516</v>
      </c>
      <c r="AG46" s="10">
        <f t="shared" si="20"/>
        <v>0.72619403729185361</v>
      </c>
      <c r="AH46" s="10">
        <f t="shared" ref="AH46:BI46" si="21">AH13/AH$6</f>
        <v>0.73080073725168948</v>
      </c>
      <c r="AI46" s="10">
        <f t="shared" si="21"/>
        <v>0.74852008456659624</v>
      </c>
      <c r="AJ46" s="10">
        <f t="shared" si="21"/>
        <v>0.74768661320172736</v>
      </c>
      <c r="AK46" s="10">
        <f t="shared" si="21"/>
        <v>0.75726495726495724</v>
      </c>
      <c r="AL46" s="10">
        <f t="shared" si="21"/>
        <v>0.77177549250402677</v>
      </c>
      <c r="AM46" s="10">
        <f t="shared" si="21"/>
        <v>0.787584143605086</v>
      </c>
      <c r="AN46" s="10">
        <f t="shared" si="21"/>
        <v>0.79887640449438202</v>
      </c>
      <c r="AO46" s="10">
        <f t="shared" si="21"/>
        <v>0.77466712188460229</v>
      </c>
      <c r="AP46" s="10">
        <f t="shared" si="21"/>
        <v>0.76126011068539801</v>
      </c>
      <c r="AQ46" s="10">
        <f t="shared" si="21"/>
        <v>0.74399861339804141</v>
      </c>
      <c r="AR46" s="10">
        <f t="shared" si="21"/>
        <v>0.7309842904056093</v>
      </c>
      <c r="AS46" s="10">
        <f t="shared" si="21"/>
        <v>0.74115044247787609</v>
      </c>
      <c r="AT46" s="10">
        <f t="shared" si="21"/>
        <v>0.75584808325180108</v>
      </c>
      <c r="AU46" s="10">
        <f t="shared" si="21"/>
        <v>0.75713525970572593</v>
      </c>
      <c r="AV46" s="10">
        <f t="shared" si="21"/>
        <v>0.75415738042173841</v>
      </c>
      <c r="AW46" s="10">
        <f t="shared" si="21"/>
        <v>0.70995923121723936</v>
      </c>
      <c r="AX46" s="10">
        <f t="shared" si="21"/>
        <v>0.69128598848368517</v>
      </c>
      <c r="AY46" s="10">
        <f t="shared" si="21"/>
        <v>0.69209495275409083</v>
      </c>
      <c r="AZ46" s="10">
        <f t="shared" si="21"/>
        <v>0.70580099884748371</v>
      </c>
      <c r="BA46" s="10">
        <f t="shared" si="21"/>
        <v>0.71472510572856596</v>
      </c>
      <c r="BB46" s="10">
        <f t="shared" si="21"/>
        <v>0.71890133171912829</v>
      </c>
      <c r="BC46" s="10">
        <f t="shared" si="21"/>
        <v>0.73347403331574579</v>
      </c>
      <c r="BD46" s="10">
        <f t="shared" si="21"/>
        <v>0.7387459807073955</v>
      </c>
      <c r="BE46" s="10">
        <f t="shared" si="21"/>
        <v>0.74420670165522806</v>
      </c>
      <c r="BF46" s="10">
        <f t="shared" si="21"/>
        <v>0.75475599669148052</v>
      </c>
      <c r="BG46" s="10">
        <f t="shared" si="21"/>
        <v>0.75892637281457764</v>
      </c>
      <c r="BH46" s="10">
        <f t="shared" si="21"/>
        <v>0.73946943044594471</v>
      </c>
      <c r="BI46" s="10">
        <f t="shared" si="21"/>
        <v>0.71876078702105628</v>
      </c>
      <c r="BJ46" s="1"/>
      <c r="BK46" s="1"/>
      <c r="BO46" s="1"/>
    </row>
    <row r="47" spans="1:67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5">
      <c r="A48" s="1" t="s">
        <v>92</v>
      </c>
      <c r="B48">
        <v>1962</v>
      </c>
      <c r="C48">
        <v>1963</v>
      </c>
      <c r="D48">
        <v>1964</v>
      </c>
      <c r="E48">
        <v>1965</v>
      </c>
      <c r="F48">
        <v>1966</v>
      </c>
      <c r="G48">
        <v>1967</v>
      </c>
      <c r="H48">
        <v>1968</v>
      </c>
      <c r="I48">
        <v>1969</v>
      </c>
      <c r="J48">
        <v>1970</v>
      </c>
      <c r="K48">
        <v>1971</v>
      </c>
      <c r="L48">
        <v>1972</v>
      </c>
      <c r="M48">
        <v>1973</v>
      </c>
      <c r="N48">
        <v>1974</v>
      </c>
      <c r="O48">
        <v>1975</v>
      </c>
      <c r="P48">
        <v>1976</v>
      </c>
      <c r="Q48">
        <v>1977</v>
      </c>
      <c r="R48">
        <v>1978</v>
      </c>
      <c r="S48">
        <v>1979</v>
      </c>
      <c r="T48">
        <v>1980</v>
      </c>
      <c r="U48">
        <v>1981</v>
      </c>
      <c r="V48">
        <v>1982</v>
      </c>
      <c r="W48">
        <v>1983</v>
      </c>
      <c r="X48">
        <v>1984</v>
      </c>
      <c r="Y48">
        <v>1985</v>
      </c>
      <c r="Z48">
        <v>1986</v>
      </c>
      <c r="AA48">
        <v>1987</v>
      </c>
      <c r="AB48">
        <v>1988</v>
      </c>
      <c r="AC48">
        <v>1989</v>
      </c>
      <c r="AD48">
        <v>1990</v>
      </c>
      <c r="AE48">
        <v>1991</v>
      </c>
      <c r="AF48">
        <v>1992</v>
      </c>
      <c r="AG48">
        <v>1993</v>
      </c>
      <c r="AH48">
        <v>1994</v>
      </c>
      <c r="AI48">
        <v>1995</v>
      </c>
      <c r="AJ48">
        <v>1996</v>
      </c>
      <c r="AK48">
        <v>1997</v>
      </c>
      <c r="AL48">
        <v>1998</v>
      </c>
      <c r="AM48">
        <v>1999</v>
      </c>
      <c r="AN48">
        <v>2000</v>
      </c>
      <c r="AO48">
        <v>2001</v>
      </c>
      <c r="AP48">
        <v>2002</v>
      </c>
      <c r="AQ48">
        <v>2003</v>
      </c>
      <c r="AR48">
        <v>2004</v>
      </c>
      <c r="AS48">
        <v>2005</v>
      </c>
      <c r="AT48">
        <v>2006</v>
      </c>
      <c r="AU48">
        <v>2007</v>
      </c>
      <c r="AV48">
        <v>2008</v>
      </c>
      <c r="AW48">
        <v>2009</v>
      </c>
      <c r="AX48">
        <v>2010</v>
      </c>
      <c r="AY48">
        <v>2011</v>
      </c>
      <c r="AZ48">
        <v>2012</v>
      </c>
      <c r="BA48">
        <v>2013</v>
      </c>
      <c r="BB48">
        <v>2014</v>
      </c>
      <c r="BC48">
        <v>2015</v>
      </c>
      <c r="BD48">
        <v>2016</v>
      </c>
      <c r="BE48">
        <v>2017</v>
      </c>
      <c r="BF48">
        <v>2018</v>
      </c>
      <c r="BG48">
        <v>2019</v>
      </c>
      <c r="BH48">
        <v>2020</v>
      </c>
      <c r="BI48">
        <v>2021</v>
      </c>
    </row>
    <row r="49" spans="1:67" x14ac:dyDescent="0.35">
      <c r="A49" s="1" t="s">
        <v>96</v>
      </c>
      <c r="B49" s="10">
        <f>B16/B$16</f>
        <v>1</v>
      </c>
      <c r="C49" s="10">
        <f t="shared" ref="C49:BI49" si="22">C16/C$16</f>
        <v>1</v>
      </c>
      <c r="D49" s="10">
        <f t="shared" si="22"/>
        <v>1</v>
      </c>
      <c r="E49" s="10">
        <f t="shared" si="22"/>
        <v>1</v>
      </c>
      <c r="F49" s="10">
        <f t="shared" si="22"/>
        <v>1</v>
      </c>
      <c r="G49" s="10">
        <f t="shared" si="22"/>
        <v>1</v>
      </c>
      <c r="H49" s="10">
        <f t="shared" si="22"/>
        <v>1</v>
      </c>
      <c r="I49" s="10">
        <f t="shared" si="22"/>
        <v>1</v>
      </c>
      <c r="J49" s="10">
        <f t="shared" si="22"/>
        <v>1</v>
      </c>
      <c r="K49" s="10">
        <f t="shared" si="22"/>
        <v>1</v>
      </c>
      <c r="L49" s="10">
        <f t="shared" si="22"/>
        <v>1</v>
      </c>
      <c r="M49" s="10">
        <f t="shared" si="22"/>
        <v>1</v>
      </c>
      <c r="N49" s="10">
        <f t="shared" si="22"/>
        <v>1</v>
      </c>
      <c r="O49" s="10">
        <f t="shared" si="22"/>
        <v>1</v>
      </c>
      <c r="P49" s="10">
        <f t="shared" si="22"/>
        <v>1</v>
      </c>
      <c r="Q49" s="10">
        <f t="shared" si="22"/>
        <v>1</v>
      </c>
      <c r="R49" s="10">
        <f t="shared" si="22"/>
        <v>1</v>
      </c>
      <c r="S49" s="10">
        <f t="shared" si="22"/>
        <v>1</v>
      </c>
      <c r="T49" s="10">
        <f t="shared" si="22"/>
        <v>1</v>
      </c>
      <c r="U49" s="10">
        <f t="shared" si="22"/>
        <v>1</v>
      </c>
      <c r="V49" s="10">
        <f t="shared" si="22"/>
        <v>1</v>
      </c>
      <c r="W49" s="10">
        <f t="shared" si="22"/>
        <v>1</v>
      </c>
      <c r="X49" s="10">
        <f t="shared" si="22"/>
        <v>1</v>
      </c>
      <c r="Y49" s="10">
        <f t="shared" si="22"/>
        <v>1</v>
      </c>
      <c r="Z49" s="10">
        <f t="shared" si="22"/>
        <v>1</v>
      </c>
      <c r="AA49" s="10">
        <f t="shared" si="22"/>
        <v>1</v>
      </c>
      <c r="AB49" s="10">
        <f t="shared" si="22"/>
        <v>1</v>
      </c>
      <c r="AC49" s="10">
        <f t="shared" si="22"/>
        <v>1</v>
      </c>
      <c r="AD49" s="10">
        <f t="shared" si="22"/>
        <v>1</v>
      </c>
      <c r="AE49" s="10">
        <f t="shared" si="22"/>
        <v>1</v>
      </c>
      <c r="AF49" s="10">
        <f t="shared" si="22"/>
        <v>1</v>
      </c>
      <c r="AG49" s="10">
        <f t="shared" si="22"/>
        <v>1</v>
      </c>
      <c r="AH49" s="10">
        <f t="shared" si="22"/>
        <v>1</v>
      </c>
      <c r="AI49" s="10">
        <f t="shared" si="22"/>
        <v>1</v>
      </c>
      <c r="AJ49" s="10">
        <f t="shared" si="22"/>
        <v>1</v>
      </c>
      <c r="AK49" s="10">
        <f t="shared" si="22"/>
        <v>1</v>
      </c>
      <c r="AL49" s="10">
        <f t="shared" si="22"/>
        <v>1</v>
      </c>
      <c r="AM49" s="10">
        <f t="shared" si="22"/>
        <v>1</v>
      </c>
      <c r="AN49" s="10">
        <f t="shared" si="22"/>
        <v>1</v>
      </c>
      <c r="AO49" s="10">
        <f t="shared" si="22"/>
        <v>1</v>
      </c>
      <c r="AP49" s="10">
        <f t="shared" si="22"/>
        <v>1</v>
      </c>
      <c r="AQ49" s="10">
        <f t="shared" si="22"/>
        <v>1</v>
      </c>
      <c r="AR49" s="10">
        <f t="shared" si="22"/>
        <v>1</v>
      </c>
      <c r="AS49" s="10">
        <f t="shared" si="22"/>
        <v>1</v>
      </c>
      <c r="AT49" s="10">
        <f t="shared" si="22"/>
        <v>1</v>
      </c>
      <c r="AU49" s="10">
        <f t="shared" si="22"/>
        <v>1</v>
      </c>
      <c r="AV49" s="10">
        <f t="shared" si="22"/>
        <v>1</v>
      </c>
      <c r="AW49" s="10">
        <f t="shared" si="22"/>
        <v>1</v>
      </c>
      <c r="AX49" s="10">
        <f t="shared" si="22"/>
        <v>1</v>
      </c>
      <c r="AY49" s="10">
        <f t="shared" si="22"/>
        <v>1</v>
      </c>
      <c r="AZ49" s="10">
        <f t="shared" si="22"/>
        <v>1</v>
      </c>
      <c r="BA49" s="10">
        <f t="shared" si="22"/>
        <v>1</v>
      </c>
      <c r="BB49" s="10">
        <f t="shared" si="22"/>
        <v>1</v>
      </c>
      <c r="BC49" s="10">
        <f t="shared" si="22"/>
        <v>1</v>
      </c>
      <c r="BD49" s="10">
        <f t="shared" si="22"/>
        <v>1</v>
      </c>
      <c r="BE49" s="10">
        <f t="shared" si="22"/>
        <v>1</v>
      </c>
      <c r="BF49" s="10">
        <f t="shared" si="22"/>
        <v>1</v>
      </c>
      <c r="BG49" s="10">
        <f t="shared" si="22"/>
        <v>1</v>
      </c>
      <c r="BH49" s="10">
        <f t="shared" si="22"/>
        <v>1</v>
      </c>
      <c r="BI49" s="10">
        <f t="shared" si="22"/>
        <v>1</v>
      </c>
      <c r="BJ49" s="1"/>
      <c r="BK49" s="1"/>
      <c r="BL49" s="1"/>
      <c r="BM49" s="1"/>
    </row>
    <row r="50" spans="1:67" x14ac:dyDescent="0.35">
      <c r="A50" s="1" t="s">
        <v>94</v>
      </c>
      <c r="B50" s="10">
        <f>B17/B$16</f>
        <v>5.8195926285160042E-3</v>
      </c>
      <c r="C50" s="10">
        <f t="shared" ref="C50:AH50" si="23">C17/C$16</f>
        <v>1.2531328320802004E-2</v>
      </c>
      <c r="D50" s="10">
        <f t="shared" si="23"/>
        <v>5.4200542005420054E-3</v>
      </c>
      <c r="E50" s="10">
        <f t="shared" si="23"/>
        <v>6.1633281972265025E-3</v>
      </c>
      <c r="F50" s="10">
        <f t="shared" si="23"/>
        <v>3.8197097020626434E-3</v>
      </c>
      <c r="G50" s="10">
        <f t="shared" si="23"/>
        <v>9.45945945945946E-3</v>
      </c>
      <c r="H50" s="10">
        <f t="shared" si="23"/>
        <v>9.1872791519434626E-3</v>
      </c>
      <c r="I50" s="10">
        <f t="shared" si="23"/>
        <v>1.2675116744496331E-2</v>
      </c>
      <c r="J50" s="10">
        <f t="shared" si="23"/>
        <v>9.3056549749463129E-3</v>
      </c>
      <c r="K50" s="10">
        <f t="shared" si="23"/>
        <v>1.0289389067524116E-2</v>
      </c>
      <c r="L50" s="10">
        <f t="shared" si="23"/>
        <v>1.4669926650366748E-2</v>
      </c>
      <c r="M50" s="10">
        <f t="shared" si="23"/>
        <v>1.7501508750754374E-2</v>
      </c>
      <c r="N50" s="10">
        <f t="shared" si="23"/>
        <v>1.6533333333333334E-2</v>
      </c>
      <c r="O50" s="10">
        <f t="shared" si="23"/>
        <v>1.1218765935747067E-2</v>
      </c>
      <c r="P50" s="10">
        <f t="shared" si="23"/>
        <v>1.2567324955116697E-2</v>
      </c>
      <c r="Q50" s="10">
        <f t="shared" si="23"/>
        <v>1.282483968950388E-2</v>
      </c>
      <c r="R50" s="10">
        <f t="shared" si="23"/>
        <v>7.2727272727272727E-3</v>
      </c>
      <c r="S50" s="10">
        <f t="shared" si="23"/>
        <v>7.9905297425273743E-3</v>
      </c>
      <c r="T50" s="10">
        <f t="shared" si="23"/>
        <v>1.2740328932128793E-2</v>
      </c>
      <c r="U50" s="10">
        <f t="shared" si="23"/>
        <v>1.0607321131447587E-2</v>
      </c>
      <c r="V50" s="10">
        <f t="shared" si="23"/>
        <v>1.2326311071268489E-2</v>
      </c>
      <c r="W50" s="10">
        <f t="shared" si="23"/>
        <v>1.0535187526337969E-2</v>
      </c>
      <c r="X50" s="10">
        <f t="shared" si="23"/>
        <v>1.0471204188481676E-2</v>
      </c>
      <c r="Y50" s="10">
        <f t="shared" si="23"/>
        <v>9.9071207430340563E-3</v>
      </c>
      <c r="Z50" s="10">
        <f t="shared" si="23"/>
        <v>1.4621616281367319E-2</v>
      </c>
      <c r="AA50" s="10">
        <f t="shared" si="23"/>
        <v>3.4350373812891493E-3</v>
      </c>
      <c r="AB50" s="10">
        <f t="shared" si="23"/>
        <v>3.2901103154635183E-3</v>
      </c>
      <c r="AC50" s="10">
        <f t="shared" si="23"/>
        <v>3.7174721189591076E-3</v>
      </c>
      <c r="AD50" s="10">
        <f t="shared" si="23"/>
        <v>3.8233607340852609E-3</v>
      </c>
      <c r="AE50" s="10">
        <f t="shared" si="23"/>
        <v>3.8888888888888888E-3</v>
      </c>
      <c r="AF50" s="10">
        <f t="shared" si="23"/>
        <v>3.205128205128205E-3</v>
      </c>
      <c r="AG50" s="10">
        <f t="shared" si="23"/>
        <v>2.5405511041625955E-3</v>
      </c>
      <c r="AH50" s="10">
        <f t="shared" si="23"/>
        <v>4.8455481526347667E-3</v>
      </c>
      <c r="AI50" s="10">
        <f t="shared" ref="AI50:BI50" si="24">AI17/AI$16</f>
        <v>2.7049521431543903E-3</v>
      </c>
      <c r="AJ50" s="10">
        <f t="shared" si="24"/>
        <v>3.6728697355533791E-3</v>
      </c>
      <c r="AK50" s="10">
        <f t="shared" si="24"/>
        <v>4.7449584816132862E-3</v>
      </c>
      <c r="AL50" s="10">
        <f t="shared" si="24"/>
        <v>3.3751205400192863E-3</v>
      </c>
      <c r="AM50" s="10">
        <f t="shared" si="24"/>
        <v>3.1607099440797469E-3</v>
      </c>
      <c r="AN50" s="10">
        <f t="shared" si="24"/>
        <v>2.8632784538296348E-3</v>
      </c>
      <c r="AO50" s="10">
        <f t="shared" si="24"/>
        <v>4.1500951063461874E-3</v>
      </c>
      <c r="AP50" s="10">
        <f t="shared" si="24"/>
        <v>4.359958144401814E-3</v>
      </c>
      <c r="AQ50" s="10">
        <f t="shared" si="24"/>
        <v>3.8787023977433005E-3</v>
      </c>
      <c r="AR50" s="10">
        <f t="shared" si="24"/>
        <v>5.236547490068617E-3</v>
      </c>
      <c r="AS50" s="10">
        <f t="shared" si="24"/>
        <v>4.5142650776453597E-3</v>
      </c>
      <c r="AT50" s="10">
        <f t="shared" si="24"/>
        <v>3.9278700232101412E-3</v>
      </c>
      <c r="AU50" s="10">
        <f t="shared" si="24"/>
        <v>3.7533512064343165E-3</v>
      </c>
      <c r="AV50" s="10">
        <f t="shared" si="24"/>
        <v>3.4322979234597561E-3</v>
      </c>
      <c r="AW50" s="10">
        <f t="shared" si="24"/>
        <v>6.0120240480961923E-3</v>
      </c>
      <c r="AX50" s="10">
        <f t="shared" si="24"/>
        <v>6.3271604938271607E-3</v>
      </c>
      <c r="AY50" s="10">
        <f t="shared" si="24"/>
        <v>4.6750818139317434E-3</v>
      </c>
      <c r="AZ50" s="10">
        <f t="shared" si="24"/>
        <v>3.5642336897567023E-3</v>
      </c>
      <c r="BA50" s="10">
        <f t="shared" si="24"/>
        <v>5.0121506682867557E-3</v>
      </c>
      <c r="BB50" s="10">
        <f t="shared" si="24"/>
        <v>4.4722719141323791E-3</v>
      </c>
      <c r="BC50" s="10">
        <f t="shared" si="24"/>
        <v>6.3329312424607962E-3</v>
      </c>
      <c r="BD50" s="10">
        <f t="shared" si="24"/>
        <v>5.9812479793081149E-3</v>
      </c>
      <c r="BE50" s="10">
        <f t="shared" si="24"/>
        <v>6.7972163780547013E-3</v>
      </c>
      <c r="BF50" s="10">
        <f t="shared" si="24"/>
        <v>4.9398979087765518E-3</v>
      </c>
      <c r="BG50" s="10">
        <f t="shared" si="24"/>
        <v>3.7866315442871253E-3</v>
      </c>
      <c r="BH50" s="10">
        <f t="shared" si="24"/>
        <v>4.3030869971936387E-3</v>
      </c>
      <c r="BI50" s="10">
        <f t="shared" si="24"/>
        <v>6.0453400503778336E-3</v>
      </c>
      <c r="BJ50" s="1"/>
      <c r="BK50" s="1"/>
      <c r="BL50" s="1"/>
      <c r="BM50" s="1"/>
    </row>
    <row r="51" spans="1:67" x14ac:dyDescent="0.35">
      <c r="A51" s="1" t="s">
        <v>95</v>
      </c>
      <c r="B51" s="10">
        <f t="shared" ref="B51:BI55" si="25">B18/B$16</f>
        <v>8.0504364694471392E-2</v>
      </c>
      <c r="C51" s="10">
        <f t="shared" si="25"/>
        <v>9.7744360902255634E-2</v>
      </c>
      <c r="D51" s="10">
        <f t="shared" si="25"/>
        <v>9.7560975609756101E-2</v>
      </c>
      <c r="E51" s="10">
        <f t="shared" si="25"/>
        <v>9.2449922958397532E-2</v>
      </c>
      <c r="F51" s="10">
        <f t="shared" si="25"/>
        <v>9.1673032849503441E-2</v>
      </c>
      <c r="G51" s="10">
        <f t="shared" si="25"/>
        <v>8.2432432432432437E-2</v>
      </c>
      <c r="H51" s="10">
        <f t="shared" si="25"/>
        <v>0.10106007067137809</v>
      </c>
      <c r="I51" s="10">
        <f t="shared" si="25"/>
        <v>0.10340226817878585</v>
      </c>
      <c r="J51" s="10">
        <f t="shared" si="25"/>
        <v>0.10307802433786686</v>
      </c>
      <c r="K51" s="10">
        <f t="shared" si="25"/>
        <v>0.12154340836012861</v>
      </c>
      <c r="L51" s="10">
        <f t="shared" si="25"/>
        <v>0.12469437652811736</v>
      </c>
      <c r="M51" s="10">
        <f t="shared" si="25"/>
        <v>0.12492456246228123</v>
      </c>
      <c r="N51" s="10">
        <f t="shared" si="25"/>
        <v>0.12053333333333334</v>
      </c>
      <c r="O51" s="10">
        <f t="shared" si="25"/>
        <v>0.11218765935747067</v>
      </c>
      <c r="P51" s="10">
        <f t="shared" si="25"/>
        <v>0.12298025134649911</v>
      </c>
      <c r="Q51" s="10">
        <f t="shared" si="25"/>
        <v>9.8211272359095506E-2</v>
      </c>
      <c r="R51" s="10">
        <f t="shared" si="25"/>
        <v>0.10333333333333333</v>
      </c>
      <c r="S51" s="10">
        <f t="shared" si="25"/>
        <v>0.10239715892275822</v>
      </c>
      <c r="T51" s="10">
        <f t="shared" si="25"/>
        <v>9.5205003474635161E-2</v>
      </c>
      <c r="U51" s="10">
        <f t="shared" si="25"/>
        <v>9.4425956738768718E-2</v>
      </c>
      <c r="V51" s="10">
        <f t="shared" si="25"/>
        <v>9.6369341102644557E-2</v>
      </c>
      <c r="W51" s="10">
        <f t="shared" si="25"/>
        <v>0.10198061525495154</v>
      </c>
      <c r="X51" s="10">
        <f t="shared" si="25"/>
        <v>0.10806282722513089</v>
      </c>
      <c r="Y51" s="10">
        <f t="shared" si="25"/>
        <v>0.10443756449948401</v>
      </c>
      <c r="Z51" s="10">
        <f t="shared" si="25"/>
        <v>9.8004346967002567E-2</v>
      </c>
      <c r="AA51" s="10">
        <f t="shared" si="25"/>
        <v>0.10406142655081835</v>
      </c>
      <c r="AB51" s="10">
        <f t="shared" si="25"/>
        <v>0.10238049158118831</v>
      </c>
      <c r="AC51" s="10">
        <f t="shared" si="25"/>
        <v>9.8719537381247419E-2</v>
      </c>
      <c r="AD51" s="10">
        <f t="shared" si="25"/>
        <v>9.3672337985088894E-2</v>
      </c>
      <c r="AE51" s="10">
        <f t="shared" si="25"/>
        <v>0.10092592592592593</v>
      </c>
      <c r="AF51" s="10">
        <f t="shared" si="25"/>
        <v>9.8227752639517343E-2</v>
      </c>
      <c r="AG51" s="10">
        <f t="shared" si="25"/>
        <v>0.10592143834277898</v>
      </c>
      <c r="AH51" s="10">
        <f t="shared" si="25"/>
        <v>0.11144760751059964</v>
      </c>
      <c r="AI51" s="10">
        <f t="shared" si="25"/>
        <v>0.10799001248439451</v>
      </c>
      <c r="AJ51" s="10">
        <f t="shared" si="25"/>
        <v>0.10406464250734573</v>
      </c>
      <c r="AK51" s="10">
        <f t="shared" si="25"/>
        <v>0.10059311981020166</v>
      </c>
      <c r="AL51" s="10">
        <f t="shared" si="25"/>
        <v>9.9807135969141758E-2</v>
      </c>
      <c r="AM51" s="10">
        <f t="shared" si="25"/>
        <v>0.10454655968879163</v>
      </c>
      <c r="AN51" s="10">
        <f t="shared" si="25"/>
        <v>9.8544500119303269E-2</v>
      </c>
      <c r="AO51" s="10">
        <f t="shared" si="25"/>
        <v>0.10911291717101851</v>
      </c>
      <c r="AP51" s="10">
        <f t="shared" si="25"/>
        <v>0.10516219044297175</v>
      </c>
      <c r="AQ51" s="10">
        <f t="shared" si="25"/>
        <v>0.12253173483779972</v>
      </c>
      <c r="AR51" s="10">
        <f t="shared" si="25"/>
        <v>0.13109425785482123</v>
      </c>
      <c r="AS51" s="10">
        <f t="shared" si="25"/>
        <v>0.12639942217407008</v>
      </c>
      <c r="AT51" s="10">
        <f t="shared" si="25"/>
        <v>0.1146223888591323</v>
      </c>
      <c r="AU51" s="10">
        <f t="shared" si="25"/>
        <v>0.11581769436997319</v>
      </c>
      <c r="AV51" s="10">
        <f t="shared" si="25"/>
        <v>0.11858589325553458</v>
      </c>
      <c r="AW51" s="10">
        <f t="shared" si="25"/>
        <v>0.12692050768203073</v>
      </c>
      <c r="AX51" s="10">
        <f t="shared" si="25"/>
        <v>0.13040123456790123</v>
      </c>
      <c r="AY51" s="10">
        <f t="shared" si="25"/>
        <v>0.14477170017141966</v>
      </c>
      <c r="AZ51" s="10">
        <f t="shared" si="25"/>
        <v>0.13435611343561135</v>
      </c>
      <c r="BA51" s="10">
        <f t="shared" si="25"/>
        <v>0.1388213851761847</v>
      </c>
      <c r="BB51" s="10">
        <f t="shared" si="25"/>
        <v>0.14534883720930233</v>
      </c>
      <c r="BC51" s="10">
        <f t="shared" si="25"/>
        <v>0.13645958986731002</v>
      </c>
      <c r="BD51" s="10">
        <f t="shared" si="25"/>
        <v>0.13692208212091819</v>
      </c>
      <c r="BE51" s="10">
        <f t="shared" si="25"/>
        <v>0.1437125748502994</v>
      </c>
      <c r="BF51" s="10">
        <f t="shared" si="25"/>
        <v>0.13584719249135518</v>
      </c>
      <c r="BG51" s="10">
        <f t="shared" si="25"/>
        <v>0.13845900559762925</v>
      </c>
      <c r="BH51" s="10">
        <f t="shared" si="25"/>
        <v>0.14985968194574367</v>
      </c>
      <c r="BI51" s="10">
        <f t="shared" si="25"/>
        <v>0.16003358522250211</v>
      </c>
      <c r="BJ51" s="1"/>
      <c r="BK51" s="1"/>
      <c r="BL51" s="1"/>
      <c r="BM51" s="1"/>
    </row>
    <row r="52" spans="1:67" s="14" customFormat="1" x14ac:dyDescent="0.35">
      <c r="A52" s="14" t="s">
        <v>80</v>
      </c>
      <c r="B52" s="15">
        <f t="shared" si="25"/>
        <v>0.91367604267701263</v>
      </c>
      <c r="C52" s="15">
        <f t="shared" si="25"/>
        <v>0.88972431077694236</v>
      </c>
      <c r="D52" s="15">
        <f t="shared" si="25"/>
        <v>0.89701897018970189</v>
      </c>
      <c r="E52" s="15">
        <f t="shared" si="25"/>
        <v>0.90138674884437597</v>
      </c>
      <c r="F52" s="15">
        <f t="shared" si="25"/>
        <v>0.90450725744843397</v>
      </c>
      <c r="G52" s="15">
        <f t="shared" si="25"/>
        <v>0.90810810810810816</v>
      </c>
      <c r="H52" s="15">
        <f t="shared" si="25"/>
        <v>0.88975265017667848</v>
      </c>
      <c r="I52" s="15">
        <f t="shared" si="25"/>
        <v>0.88392261507671777</v>
      </c>
      <c r="J52" s="15">
        <f t="shared" si="25"/>
        <v>0.88761632068718688</v>
      </c>
      <c r="K52" s="15">
        <f t="shared" si="25"/>
        <v>0.86816720257234725</v>
      </c>
      <c r="L52" s="15">
        <f t="shared" si="25"/>
        <v>0.86063569682151586</v>
      </c>
      <c r="M52" s="15">
        <f t="shared" si="25"/>
        <v>0.85757392878696437</v>
      </c>
      <c r="N52" s="15">
        <f t="shared" si="25"/>
        <v>0.86293333333333333</v>
      </c>
      <c r="O52" s="15">
        <f t="shared" si="25"/>
        <v>0.87659357470678223</v>
      </c>
      <c r="P52" s="15">
        <f t="shared" si="25"/>
        <v>0.86445242369838415</v>
      </c>
      <c r="Q52" s="15">
        <f t="shared" si="25"/>
        <v>0.88896388795140058</v>
      </c>
      <c r="R52" s="15">
        <f t="shared" si="25"/>
        <v>0.8893939393939394</v>
      </c>
      <c r="S52" s="15">
        <f t="shared" si="25"/>
        <v>0.88961231133471441</v>
      </c>
      <c r="T52" s="15">
        <f t="shared" si="25"/>
        <v>0.89205466759323604</v>
      </c>
      <c r="U52" s="15">
        <f t="shared" si="25"/>
        <v>0.89496672212978368</v>
      </c>
      <c r="V52" s="15">
        <f t="shared" si="25"/>
        <v>0.89130434782608692</v>
      </c>
      <c r="W52" s="15">
        <f t="shared" si="25"/>
        <v>0.88748419721871052</v>
      </c>
      <c r="X52" s="15">
        <f t="shared" si="25"/>
        <v>0.88146596858638748</v>
      </c>
      <c r="Y52" s="15">
        <f t="shared" si="25"/>
        <v>0.88565531475748194</v>
      </c>
      <c r="Z52" s="15">
        <f t="shared" si="25"/>
        <v>0.88737403675163007</v>
      </c>
      <c r="AA52" s="15">
        <f t="shared" si="25"/>
        <v>0.89250353606789246</v>
      </c>
      <c r="AB52" s="15">
        <f t="shared" si="25"/>
        <v>0.89432939810334822</v>
      </c>
      <c r="AC52" s="15">
        <f t="shared" si="25"/>
        <v>0.89756299049979349</v>
      </c>
      <c r="AD52" s="15">
        <f t="shared" si="25"/>
        <v>0.90250430128082582</v>
      </c>
      <c r="AE52" s="15">
        <f t="shared" si="25"/>
        <v>0.89518518518518519</v>
      </c>
      <c r="AF52" s="15">
        <f t="shared" si="25"/>
        <v>0.89856711915535448</v>
      </c>
      <c r="AG52" s="15">
        <f t="shared" si="25"/>
        <v>0.89153801055305848</v>
      </c>
      <c r="AH52" s="15">
        <f t="shared" si="25"/>
        <v>0.88370684433676561</v>
      </c>
      <c r="AI52" s="15">
        <f t="shared" si="25"/>
        <v>0.88930503537245109</v>
      </c>
      <c r="AJ52" s="15">
        <f t="shared" si="25"/>
        <v>0.89226248775710093</v>
      </c>
      <c r="AK52" s="15">
        <f t="shared" si="25"/>
        <v>0.89466192170818504</v>
      </c>
      <c r="AL52" s="15">
        <f t="shared" si="25"/>
        <v>0.89681774349083898</v>
      </c>
      <c r="AM52" s="15">
        <f t="shared" si="25"/>
        <v>0.89229273036712864</v>
      </c>
      <c r="AN52" s="15">
        <f t="shared" si="25"/>
        <v>0.89859222142686712</v>
      </c>
      <c r="AO52" s="15">
        <f t="shared" si="25"/>
        <v>0.88673698772263532</v>
      </c>
      <c r="AP52" s="15">
        <f t="shared" si="25"/>
        <v>0.89047785141262648</v>
      </c>
      <c r="AQ52" s="15">
        <f t="shared" si="25"/>
        <v>0.87358956276445698</v>
      </c>
      <c r="AR52" s="15">
        <f t="shared" si="25"/>
        <v>0.86366919465511016</v>
      </c>
      <c r="AS52" s="15">
        <f t="shared" si="25"/>
        <v>0.86908631274828463</v>
      </c>
      <c r="AT52" s="15">
        <f t="shared" si="25"/>
        <v>0.88144974111765761</v>
      </c>
      <c r="AU52" s="15">
        <f t="shared" si="25"/>
        <v>0.88042895442359248</v>
      </c>
      <c r="AV52" s="15">
        <f t="shared" si="25"/>
        <v>0.87798180882100563</v>
      </c>
      <c r="AW52" s="15">
        <f t="shared" si="25"/>
        <v>0.86706746826987313</v>
      </c>
      <c r="AX52" s="15">
        <f t="shared" si="25"/>
        <v>0.8632716049382716</v>
      </c>
      <c r="AY52" s="15">
        <f t="shared" si="25"/>
        <v>0.85055321801464856</v>
      </c>
      <c r="AZ52" s="15">
        <f t="shared" si="25"/>
        <v>0.86207965287463195</v>
      </c>
      <c r="BA52" s="15">
        <f t="shared" si="25"/>
        <v>0.85616646415552855</v>
      </c>
      <c r="BB52" s="15">
        <f t="shared" si="25"/>
        <v>0.85017889087656529</v>
      </c>
      <c r="BC52" s="15">
        <f t="shared" si="25"/>
        <v>0.85720747889022919</v>
      </c>
      <c r="BD52" s="15">
        <f t="shared" si="25"/>
        <v>0.85709666989977373</v>
      </c>
      <c r="BE52" s="15">
        <f t="shared" si="25"/>
        <v>0.84949020877164594</v>
      </c>
      <c r="BF52" s="15">
        <f t="shared" si="25"/>
        <v>0.85921290959986829</v>
      </c>
      <c r="BG52" s="15">
        <f t="shared" si="25"/>
        <v>0.8577543628580836</v>
      </c>
      <c r="BH52" s="15">
        <f t="shared" si="25"/>
        <v>0.84583723105706266</v>
      </c>
      <c r="BI52" s="15">
        <f t="shared" si="25"/>
        <v>0.83392107472712007</v>
      </c>
    </row>
    <row r="53" spans="1:67" x14ac:dyDescent="0.35">
      <c r="A53" s="1" t="s">
        <v>65</v>
      </c>
      <c r="B53" s="10">
        <f t="shared" si="25"/>
        <v>9.5053346265761396E-2</v>
      </c>
      <c r="C53" s="10">
        <f t="shared" si="25"/>
        <v>0.12030075187969924</v>
      </c>
      <c r="D53" s="10">
        <f t="shared" si="25"/>
        <v>7.3170731707317069E-2</v>
      </c>
      <c r="E53" s="10">
        <f t="shared" si="25"/>
        <v>9.3990755007704166E-2</v>
      </c>
      <c r="F53" s="10">
        <f t="shared" si="25"/>
        <v>6.3407181054239883E-2</v>
      </c>
      <c r="G53" s="10">
        <f t="shared" si="25"/>
        <v>6.3513513513513517E-2</v>
      </c>
      <c r="H53" s="10">
        <f t="shared" si="25"/>
        <v>4.2402826855123678E-2</v>
      </c>
      <c r="I53" s="10">
        <f t="shared" si="25"/>
        <v>4.7364909939959975E-2</v>
      </c>
      <c r="J53" s="10">
        <f t="shared" si="25"/>
        <v>5.5833929849677881E-2</v>
      </c>
      <c r="K53" s="10">
        <f t="shared" si="25"/>
        <v>8.3601286173633438E-2</v>
      </c>
      <c r="L53" s="10">
        <f t="shared" si="25"/>
        <v>8.0684596577017112E-2</v>
      </c>
      <c r="M53" s="10">
        <f t="shared" si="25"/>
        <v>6.7592033796016901E-2</v>
      </c>
      <c r="N53" s="10">
        <f t="shared" si="25"/>
        <v>6.7199999999999996E-2</v>
      </c>
      <c r="O53" s="10">
        <f t="shared" si="25"/>
        <v>0.1172870984191739</v>
      </c>
      <c r="P53" s="10">
        <f t="shared" si="25"/>
        <v>8.9317773788150812E-2</v>
      </c>
      <c r="Q53" s="10">
        <f t="shared" si="25"/>
        <v>0.10259871751603104</v>
      </c>
      <c r="R53" s="10">
        <f t="shared" si="25"/>
        <v>7.636363636363637E-2</v>
      </c>
      <c r="S53" s="10">
        <f t="shared" si="25"/>
        <v>7.132287659070731E-2</v>
      </c>
      <c r="T53" s="10">
        <f t="shared" si="25"/>
        <v>9.0108871901783641E-2</v>
      </c>
      <c r="U53" s="10">
        <f t="shared" si="25"/>
        <v>9.4633943427620631E-2</v>
      </c>
      <c r="V53" s="10">
        <f t="shared" si="25"/>
        <v>0.13021066786194532</v>
      </c>
      <c r="W53" s="10">
        <f t="shared" si="25"/>
        <v>0.14348925410872312</v>
      </c>
      <c r="X53" s="10">
        <f t="shared" si="25"/>
        <v>0.10890052356020942</v>
      </c>
      <c r="Y53" s="10">
        <f t="shared" si="25"/>
        <v>9.4117647058823528E-2</v>
      </c>
      <c r="Z53" s="10">
        <f t="shared" si="25"/>
        <v>8.3975498913258242E-2</v>
      </c>
      <c r="AA53" s="10">
        <f t="shared" si="25"/>
        <v>8.5067690442513638E-2</v>
      </c>
      <c r="AB53" s="10">
        <f t="shared" si="25"/>
        <v>8.0317398877491772E-2</v>
      </c>
      <c r="AC53" s="10">
        <f t="shared" si="25"/>
        <v>6.6707971912432884E-2</v>
      </c>
      <c r="AD53" s="10">
        <f t="shared" si="25"/>
        <v>7.3790862167845542E-2</v>
      </c>
      <c r="AE53" s="10">
        <f t="shared" si="25"/>
        <v>9.8333333333333328E-2</v>
      </c>
      <c r="AF53" s="10">
        <f t="shared" si="25"/>
        <v>0.10407239819004525</v>
      </c>
      <c r="AG53" s="10">
        <f t="shared" si="25"/>
        <v>9.9276920070353727E-2</v>
      </c>
      <c r="AH53" s="10">
        <f t="shared" si="25"/>
        <v>7.8942055320008073E-2</v>
      </c>
      <c r="AI53" s="10">
        <f t="shared" si="25"/>
        <v>6.9912609238451939E-2</v>
      </c>
      <c r="AJ53" s="10">
        <f t="shared" si="25"/>
        <v>7.4681684622918701E-2</v>
      </c>
      <c r="AK53" s="10">
        <f t="shared" si="25"/>
        <v>6.6666666666666666E-2</v>
      </c>
      <c r="AL53" s="10">
        <f t="shared" si="25"/>
        <v>5.8823529411764705E-2</v>
      </c>
      <c r="AM53" s="10">
        <f t="shared" si="25"/>
        <v>4.7410649161196208E-2</v>
      </c>
      <c r="AN53" s="10">
        <f t="shared" si="25"/>
        <v>5.0107372942018613E-2</v>
      </c>
      <c r="AO53" s="10">
        <f t="shared" si="25"/>
        <v>5.8965934636002075E-2</v>
      </c>
      <c r="AP53" s="10">
        <f t="shared" si="25"/>
        <v>7.917683990233694E-2</v>
      </c>
      <c r="AQ53" s="10">
        <f t="shared" si="25"/>
        <v>7.4753173483779967E-2</v>
      </c>
      <c r="AR53" s="10">
        <f t="shared" si="25"/>
        <v>8.3604189237992052E-2</v>
      </c>
      <c r="AS53" s="10">
        <f t="shared" si="25"/>
        <v>6.6088840736728063E-2</v>
      </c>
      <c r="AT53" s="10">
        <f t="shared" si="25"/>
        <v>6.4452776289948221E-2</v>
      </c>
      <c r="AU53" s="10">
        <f t="shared" si="25"/>
        <v>6.4700625558534411E-2</v>
      </c>
      <c r="AV53" s="10">
        <f t="shared" si="25"/>
        <v>7.3622790458211768E-2</v>
      </c>
      <c r="AW53" s="10">
        <f t="shared" si="25"/>
        <v>0.12608550434201737</v>
      </c>
      <c r="AX53" s="10">
        <f t="shared" si="25"/>
        <v>0.1396604938271605</v>
      </c>
      <c r="AY53" s="10">
        <f t="shared" si="25"/>
        <v>0.11220196353436185</v>
      </c>
      <c r="AZ53" s="10">
        <f t="shared" si="25"/>
        <v>0.10739191073919108</v>
      </c>
      <c r="BA53" s="10">
        <f t="shared" si="25"/>
        <v>9.1433778857837184E-2</v>
      </c>
      <c r="BB53" s="10">
        <f t="shared" si="25"/>
        <v>7.8861061419200948E-2</v>
      </c>
      <c r="BC53" s="10">
        <f t="shared" si="25"/>
        <v>7.0416164053075991E-2</v>
      </c>
      <c r="BD53" s="10">
        <f t="shared" si="25"/>
        <v>6.2075654704170709E-2</v>
      </c>
      <c r="BE53" s="10">
        <f t="shared" si="25"/>
        <v>5.7938177698656744E-2</v>
      </c>
      <c r="BF53" s="10">
        <f t="shared" si="25"/>
        <v>5.2362917833031451E-2</v>
      </c>
      <c r="BG53" s="10">
        <f t="shared" si="25"/>
        <v>4.8073756997036546E-2</v>
      </c>
      <c r="BH53" s="10">
        <f t="shared" si="25"/>
        <v>6.1365762394761457E-2</v>
      </c>
      <c r="BI53" s="10">
        <f t="shared" si="25"/>
        <v>7.2544080604534003E-2</v>
      </c>
    </row>
    <row r="54" spans="1:67" x14ac:dyDescent="0.35">
      <c r="A54" s="1" t="s">
        <v>11</v>
      </c>
      <c r="B54" s="10">
        <f t="shared" si="25"/>
        <v>0.81862269641125118</v>
      </c>
      <c r="C54" s="10">
        <f t="shared" si="25"/>
        <v>0.76942355889724312</v>
      </c>
      <c r="D54" s="10">
        <f t="shared" si="25"/>
        <v>0.82384823848238486</v>
      </c>
      <c r="E54" s="10">
        <f t="shared" si="25"/>
        <v>0.80739599383667182</v>
      </c>
      <c r="F54" s="10">
        <f t="shared" si="25"/>
        <v>0.84110007639419404</v>
      </c>
      <c r="G54" s="10">
        <f t="shared" si="25"/>
        <v>0.84459459459459463</v>
      </c>
      <c r="H54" s="10">
        <f t="shared" si="25"/>
        <v>0.84734982332155473</v>
      </c>
      <c r="I54" s="10">
        <f t="shared" si="25"/>
        <v>0.83655770513675787</v>
      </c>
      <c r="J54" s="10">
        <f t="shared" si="25"/>
        <v>0.83178239083750893</v>
      </c>
      <c r="K54" s="10">
        <f t="shared" si="25"/>
        <v>0.78456591639871387</v>
      </c>
      <c r="L54" s="10">
        <f t="shared" si="25"/>
        <v>0.77995110024449876</v>
      </c>
      <c r="M54" s="10">
        <f t="shared" si="25"/>
        <v>0.78998189499094751</v>
      </c>
      <c r="N54" s="10">
        <f t="shared" si="25"/>
        <v>0.79573333333333329</v>
      </c>
      <c r="O54" s="10">
        <f t="shared" si="25"/>
        <v>0.75930647628760839</v>
      </c>
      <c r="P54" s="10">
        <f t="shared" si="25"/>
        <v>0.7751346499102334</v>
      </c>
      <c r="Q54" s="10">
        <f t="shared" si="25"/>
        <v>0.78636517043536958</v>
      </c>
      <c r="R54" s="10">
        <f t="shared" si="25"/>
        <v>0.81303030303030299</v>
      </c>
      <c r="S54" s="10">
        <f t="shared" si="25"/>
        <v>0.81828943474400706</v>
      </c>
      <c r="T54" s="10">
        <f t="shared" si="25"/>
        <v>0.80194579569145241</v>
      </c>
      <c r="U54" s="10">
        <f t="shared" si="25"/>
        <v>0.80033277870216302</v>
      </c>
      <c r="V54" s="10">
        <f t="shared" si="25"/>
        <v>0.76109367996414168</v>
      </c>
      <c r="W54" s="10">
        <f t="shared" si="25"/>
        <v>0.74399494310998737</v>
      </c>
      <c r="X54" s="10">
        <f t="shared" si="25"/>
        <v>0.77256544502617797</v>
      </c>
      <c r="Y54" s="10">
        <f t="shared" si="25"/>
        <v>0.79153766769865841</v>
      </c>
      <c r="Z54" s="10">
        <f t="shared" si="25"/>
        <v>0.8033985378383719</v>
      </c>
      <c r="AA54" s="10">
        <f t="shared" si="25"/>
        <v>0.80743584562537885</v>
      </c>
      <c r="AB54" s="10">
        <f t="shared" si="25"/>
        <v>0.81401199922585643</v>
      </c>
      <c r="AC54" s="10">
        <f t="shared" si="25"/>
        <v>0.83085501858736055</v>
      </c>
      <c r="AD54" s="10">
        <f t="shared" si="25"/>
        <v>0.82871343911298034</v>
      </c>
      <c r="AE54" s="10">
        <f t="shared" si="25"/>
        <v>0.79685185185185181</v>
      </c>
      <c r="AF54" s="10">
        <f t="shared" si="25"/>
        <v>0.79449472096530915</v>
      </c>
      <c r="AG54" s="10">
        <f t="shared" si="25"/>
        <v>0.79226109048270466</v>
      </c>
      <c r="AH54" s="10">
        <f t="shared" si="25"/>
        <v>0.80476478901675752</v>
      </c>
      <c r="AI54" s="10">
        <f t="shared" si="25"/>
        <v>0.81939242613399921</v>
      </c>
      <c r="AJ54" s="10">
        <f t="shared" si="25"/>
        <v>0.81758080313418213</v>
      </c>
      <c r="AK54" s="10">
        <f t="shared" si="25"/>
        <v>0.82799525504151839</v>
      </c>
      <c r="AL54" s="10">
        <f t="shared" si="25"/>
        <v>0.83799421407907426</v>
      </c>
      <c r="AM54" s="10">
        <f t="shared" si="25"/>
        <v>0.84488208120593244</v>
      </c>
      <c r="AN54" s="10">
        <f t="shared" si="25"/>
        <v>0.84848484848484851</v>
      </c>
      <c r="AO54" s="10">
        <f t="shared" si="25"/>
        <v>0.82777105308663324</v>
      </c>
      <c r="AP54" s="10">
        <f t="shared" si="25"/>
        <v>0.81130101151028955</v>
      </c>
      <c r="AQ54" s="10">
        <f t="shared" si="25"/>
        <v>0.79883638928067702</v>
      </c>
      <c r="AR54" s="10">
        <f t="shared" si="25"/>
        <v>0.7800650054171181</v>
      </c>
      <c r="AS54" s="10">
        <f t="shared" si="25"/>
        <v>0.80299747201155647</v>
      </c>
      <c r="AT54" s="10">
        <f t="shared" si="25"/>
        <v>0.81699696482770934</v>
      </c>
      <c r="AU54" s="10">
        <f t="shared" si="25"/>
        <v>0.81572832886505808</v>
      </c>
      <c r="AV54" s="10">
        <f t="shared" si="25"/>
        <v>0.80435901836279389</v>
      </c>
      <c r="AW54" s="10">
        <f t="shared" si="25"/>
        <v>0.74098196392785576</v>
      </c>
      <c r="AX54" s="10">
        <f t="shared" si="25"/>
        <v>0.72361111111111109</v>
      </c>
      <c r="AY54" s="10">
        <f t="shared" si="25"/>
        <v>0.73835125448028671</v>
      </c>
      <c r="AZ54" s="10">
        <f t="shared" si="25"/>
        <v>0.75468774213544088</v>
      </c>
      <c r="BA54" s="10">
        <f t="shared" si="25"/>
        <v>0.76473268529769134</v>
      </c>
      <c r="BB54" s="10">
        <f t="shared" si="25"/>
        <v>0.77131782945736438</v>
      </c>
      <c r="BC54" s="10">
        <f t="shared" si="25"/>
        <v>0.78679131483715314</v>
      </c>
      <c r="BD54" s="10">
        <f t="shared" si="25"/>
        <v>0.79502101519560298</v>
      </c>
      <c r="BE54" s="10">
        <f t="shared" si="25"/>
        <v>0.7915520310729891</v>
      </c>
      <c r="BF54" s="10">
        <f t="shared" si="25"/>
        <v>0.8068499917668368</v>
      </c>
      <c r="BG54" s="10">
        <f t="shared" si="25"/>
        <v>0.80968060586104706</v>
      </c>
      <c r="BH54" s="10">
        <f t="shared" si="25"/>
        <v>0.78447146866230122</v>
      </c>
      <c r="BI54" s="10">
        <f t="shared" si="25"/>
        <v>0.76137699412258608</v>
      </c>
    </row>
    <row r="55" spans="1:67" x14ac:dyDescent="0.35">
      <c r="A55" s="1" t="s">
        <v>12</v>
      </c>
      <c r="B55" s="10">
        <f t="shared" si="25"/>
        <v>3.3947623666343359E-2</v>
      </c>
      <c r="C55" s="10">
        <f t="shared" si="25"/>
        <v>2.5062656641604009E-2</v>
      </c>
      <c r="D55" s="10">
        <f t="shared" si="25"/>
        <v>3.1165311653116531E-2</v>
      </c>
      <c r="E55" s="10">
        <f t="shared" si="25"/>
        <v>2.465331278890601E-2</v>
      </c>
      <c r="F55" s="10">
        <f t="shared" si="25"/>
        <v>2.3682200152788387E-2</v>
      </c>
      <c r="G55" s="10">
        <f t="shared" si="25"/>
        <v>2.5675675675675677E-2</v>
      </c>
      <c r="H55" s="10">
        <f t="shared" si="25"/>
        <v>2.9681978798586573E-2</v>
      </c>
      <c r="I55" s="10">
        <f t="shared" si="25"/>
        <v>3.602401601067378E-2</v>
      </c>
      <c r="J55" s="10">
        <f t="shared" si="25"/>
        <v>3.1496062992125984E-2</v>
      </c>
      <c r="K55" s="10">
        <f t="shared" si="25"/>
        <v>3.4726688102893893E-2</v>
      </c>
      <c r="L55" s="10">
        <f t="shared" si="25"/>
        <v>3.2396088019559899E-2</v>
      </c>
      <c r="M55" s="10">
        <f t="shared" si="25"/>
        <v>3.9831019915509955E-2</v>
      </c>
      <c r="N55" s="10">
        <f t="shared" si="25"/>
        <v>3.2000000000000001E-2</v>
      </c>
      <c r="O55" s="10">
        <f t="shared" si="25"/>
        <v>3.5696073431922486E-2</v>
      </c>
      <c r="P55" s="10">
        <f t="shared" si="25"/>
        <v>3.2764811490125674E-2</v>
      </c>
      <c r="Q55" s="10">
        <f t="shared" ref="Q55:BI55" si="26">Q22/Q$16</f>
        <v>2.8349645629429633E-2</v>
      </c>
      <c r="R55" s="10">
        <f t="shared" si="26"/>
        <v>2.8181818181818183E-2</v>
      </c>
      <c r="S55" s="10">
        <f t="shared" si="26"/>
        <v>2.3675643681562591E-2</v>
      </c>
      <c r="T55" s="10">
        <f t="shared" si="26"/>
        <v>1.714153347231874E-2</v>
      </c>
      <c r="U55" s="10">
        <f t="shared" si="26"/>
        <v>1.6430948419301164E-2</v>
      </c>
      <c r="V55" s="10">
        <f t="shared" si="26"/>
        <v>1.7480950246526222E-2</v>
      </c>
      <c r="W55" s="10">
        <f t="shared" si="26"/>
        <v>1.9806152549515382E-2</v>
      </c>
      <c r="X55" s="10">
        <f t="shared" si="26"/>
        <v>1.2356020942408378E-2</v>
      </c>
      <c r="Y55" s="10">
        <f t="shared" si="26"/>
        <v>1.3622291021671827E-2</v>
      </c>
      <c r="Z55" s="10">
        <f t="shared" si="26"/>
        <v>1.4226437462951986E-2</v>
      </c>
      <c r="AA55" s="10">
        <f t="shared" si="26"/>
        <v>1.1921600323297636E-2</v>
      </c>
      <c r="AB55" s="10">
        <f t="shared" si="26"/>
        <v>1.374104896458293E-2</v>
      </c>
      <c r="AC55" s="10">
        <f t="shared" si="26"/>
        <v>1.4043783560512184E-2</v>
      </c>
      <c r="AD55" s="10">
        <f t="shared" si="26"/>
        <v>1.2617090422481362E-2</v>
      </c>
      <c r="AE55" s="10">
        <f t="shared" si="26"/>
        <v>1.4444444444444444E-2</v>
      </c>
      <c r="AF55" s="10">
        <f t="shared" si="26"/>
        <v>1.2631975867269985E-2</v>
      </c>
      <c r="AG55" s="10">
        <f t="shared" si="26"/>
        <v>1.4070744576900527E-2</v>
      </c>
      <c r="AH55" s="10">
        <f t="shared" si="26"/>
        <v>1.4132848778518069E-2</v>
      </c>
      <c r="AI55" s="10">
        <f t="shared" si="26"/>
        <v>1.4565126924677487E-2</v>
      </c>
      <c r="AJ55" s="10">
        <f t="shared" si="26"/>
        <v>1.6405484818805095E-2</v>
      </c>
      <c r="AK55" s="10">
        <f t="shared" si="26"/>
        <v>1.7319098457888493E-2</v>
      </c>
      <c r="AL55" s="10">
        <f t="shared" si="26"/>
        <v>1.7116682738669238E-2</v>
      </c>
      <c r="AM55" s="10">
        <f t="shared" si="26"/>
        <v>1.2642839776318988E-2</v>
      </c>
      <c r="AN55" s="10">
        <f t="shared" si="26"/>
        <v>1.527081842042472E-2</v>
      </c>
      <c r="AO55" s="10">
        <f t="shared" si="26"/>
        <v>1.9194189866851116E-2</v>
      </c>
      <c r="AP55" s="10">
        <f t="shared" si="26"/>
        <v>1.5695849319846529E-2</v>
      </c>
      <c r="AQ55" s="10">
        <f t="shared" si="26"/>
        <v>1.5162200282087448E-2</v>
      </c>
      <c r="AR55" s="10">
        <f t="shared" si="26"/>
        <v>1.1917659804983749E-2</v>
      </c>
      <c r="AS55" s="10">
        <f t="shared" si="26"/>
        <v>1.4987360057782593E-2</v>
      </c>
      <c r="AT55" s="10">
        <f t="shared" si="26"/>
        <v>1.2676307802178183E-2</v>
      </c>
      <c r="AU55" s="10">
        <f t="shared" si="26"/>
        <v>1.5728328865058087E-2</v>
      </c>
      <c r="AV55" s="10">
        <f t="shared" si="26"/>
        <v>1.3557576797666037E-2</v>
      </c>
      <c r="AW55" s="10">
        <f t="shared" si="26"/>
        <v>1.3527054108216433E-2</v>
      </c>
      <c r="AX55" s="10">
        <f t="shared" si="26"/>
        <v>1.4506172839506172E-2</v>
      </c>
      <c r="AY55" s="10">
        <f t="shared" si="26"/>
        <v>1.2311048776686925E-2</v>
      </c>
      <c r="AZ55" s="10">
        <f t="shared" si="26"/>
        <v>1.363706803037347E-2</v>
      </c>
      <c r="BA55" s="10">
        <f t="shared" si="26"/>
        <v>1.4732685297691374E-2</v>
      </c>
      <c r="BB55" s="10">
        <f t="shared" si="26"/>
        <v>1.5354800238521168E-2</v>
      </c>
      <c r="BC55" s="10">
        <f t="shared" si="26"/>
        <v>1.4324487334137515E-2</v>
      </c>
      <c r="BD55" s="10">
        <f t="shared" si="26"/>
        <v>1.2124151309408341E-2</v>
      </c>
      <c r="BE55" s="10">
        <f t="shared" si="26"/>
        <v>1.6345687004369638E-2</v>
      </c>
      <c r="BF55" s="10">
        <f t="shared" si="26"/>
        <v>1.8442285526099129E-2</v>
      </c>
      <c r="BG55" s="10">
        <f t="shared" si="26"/>
        <v>1.3664800790253539E-2</v>
      </c>
      <c r="BH55" s="10">
        <f t="shared" si="26"/>
        <v>1.6276894293732459E-2</v>
      </c>
      <c r="BI55" s="10">
        <f t="shared" si="26"/>
        <v>1.4777497900923593E-2</v>
      </c>
      <c r="BJ55" s="1"/>
      <c r="BK55" s="1"/>
      <c r="BL55" s="1"/>
      <c r="BM55" s="1"/>
      <c r="BN55" s="1"/>
      <c r="BO55" s="1"/>
    </row>
    <row r="56" spans="1:67" x14ac:dyDescent="0.35">
      <c r="A56" s="1" t="s">
        <v>67</v>
      </c>
      <c r="B56" s="10">
        <f t="shared" ref="B56:BI56" si="27">B23/B$16</f>
        <v>0.78467507274490789</v>
      </c>
      <c r="C56" s="10">
        <f t="shared" si="27"/>
        <v>0.74436090225563911</v>
      </c>
      <c r="D56" s="10">
        <f t="shared" si="27"/>
        <v>0.79268292682926833</v>
      </c>
      <c r="E56" s="10">
        <f t="shared" si="27"/>
        <v>0.78274268104776579</v>
      </c>
      <c r="F56" s="10">
        <f t="shared" si="27"/>
        <v>0.81741787624140561</v>
      </c>
      <c r="G56" s="10">
        <f t="shared" si="27"/>
        <v>0.81891891891891888</v>
      </c>
      <c r="H56" s="10">
        <f t="shared" si="27"/>
        <v>0.81766784452296815</v>
      </c>
      <c r="I56" s="10">
        <f t="shared" si="27"/>
        <v>0.80053368912608402</v>
      </c>
      <c r="J56" s="10">
        <f t="shared" si="27"/>
        <v>0.80028632784538301</v>
      </c>
      <c r="K56" s="10">
        <f t="shared" si="27"/>
        <v>0.74983922829581995</v>
      </c>
      <c r="L56" s="10">
        <f t="shared" si="27"/>
        <v>0.74755501222493892</v>
      </c>
      <c r="M56" s="10">
        <f t="shared" si="27"/>
        <v>0.75015087507543754</v>
      </c>
      <c r="N56" s="10">
        <f t="shared" si="27"/>
        <v>0.76373333333333338</v>
      </c>
      <c r="O56" s="10">
        <f t="shared" si="27"/>
        <v>0.7236104028556859</v>
      </c>
      <c r="P56" s="10">
        <f t="shared" si="27"/>
        <v>0.74236983842010773</v>
      </c>
      <c r="Q56" s="10">
        <f t="shared" si="27"/>
        <v>0.75801552480593992</v>
      </c>
      <c r="R56" s="10">
        <f t="shared" si="27"/>
        <v>0.7848484848484848</v>
      </c>
      <c r="S56" s="10">
        <f t="shared" si="27"/>
        <v>0.79461379106244456</v>
      </c>
      <c r="T56" s="10">
        <f t="shared" si="27"/>
        <v>0.78480426221913369</v>
      </c>
      <c r="U56" s="10">
        <f t="shared" si="27"/>
        <v>0.78390183028286187</v>
      </c>
      <c r="V56" s="10">
        <f t="shared" si="27"/>
        <v>0.74361272971761538</v>
      </c>
      <c r="W56" s="10">
        <f t="shared" si="27"/>
        <v>0.72418879056047203</v>
      </c>
      <c r="X56" s="10">
        <f t="shared" si="27"/>
        <v>0.76020942408376968</v>
      </c>
      <c r="Y56" s="10">
        <f t="shared" si="27"/>
        <v>0.77791537667698663</v>
      </c>
      <c r="Z56" s="10">
        <f t="shared" si="27"/>
        <v>0.78917210037541985</v>
      </c>
      <c r="AA56" s="10">
        <f t="shared" si="27"/>
        <v>0.79551424530208126</v>
      </c>
      <c r="AB56" s="10">
        <f t="shared" si="27"/>
        <v>0.80027095026127348</v>
      </c>
      <c r="AC56" s="10">
        <f t="shared" si="27"/>
        <v>0.81681123502684838</v>
      </c>
      <c r="AD56" s="10">
        <f t="shared" si="27"/>
        <v>0.81609634869049896</v>
      </c>
      <c r="AE56" s="10">
        <f t="shared" si="27"/>
        <v>0.78240740740740744</v>
      </c>
      <c r="AF56" s="10">
        <f t="shared" si="27"/>
        <v>0.78186274509803921</v>
      </c>
      <c r="AG56" s="10">
        <f t="shared" si="27"/>
        <v>0.77819034590580416</v>
      </c>
      <c r="AH56" s="10">
        <f t="shared" si="27"/>
        <v>0.79063194023823946</v>
      </c>
      <c r="AI56" s="10">
        <f t="shared" si="27"/>
        <v>0.80482729920932172</v>
      </c>
      <c r="AJ56" s="10">
        <f t="shared" si="27"/>
        <v>0.80117531831537703</v>
      </c>
      <c r="AK56" s="10">
        <f t="shared" si="27"/>
        <v>0.8106761565836299</v>
      </c>
      <c r="AL56" s="10">
        <f t="shared" si="27"/>
        <v>0.82087753134040498</v>
      </c>
      <c r="AM56" s="10">
        <f t="shared" si="27"/>
        <v>0.83223924142961347</v>
      </c>
      <c r="AN56" s="10">
        <f t="shared" si="27"/>
        <v>0.83321403006442374</v>
      </c>
      <c r="AO56" s="10">
        <f t="shared" si="27"/>
        <v>0.80857686321978217</v>
      </c>
      <c r="AP56" s="10">
        <f t="shared" si="27"/>
        <v>0.79560516219044297</v>
      </c>
      <c r="AQ56" s="10">
        <f t="shared" si="27"/>
        <v>0.78367418899858954</v>
      </c>
      <c r="AR56" s="10">
        <f t="shared" si="27"/>
        <v>0.76814734561213438</v>
      </c>
      <c r="AS56" s="10">
        <f t="shared" si="27"/>
        <v>0.78801011195377391</v>
      </c>
      <c r="AT56" s="10">
        <f t="shared" si="27"/>
        <v>0.80432065702553113</v>
      </c>
      <c r="AU56" s="10">
        <f t="shared" si="27"/>
        <v>0.8</v>
      </c>
      <c r="AV56" s="10">
        <f t="shared" si="27"/>
        <v>0.79080144156512788</v>
      </c>
      <c r="AW56" s="10">
        <f t="shared" si="27"/>
        <v>0.72745490981963923</v>
      </c>
      <c r="AX56" s="10">
        <f t="shared" si="27"/>
        <v>0.70910493827160492</v>
      </c>
      <c r="AY56" s="10">
        <f t="shared" si="27"/>
        <v>0.72604020570359984</v>
      </c>
      <c r="AZ56" s="10">
        <f t="shared" si="27"/>
        <v>0.74105067410506742</v>
      </c>
      <c r="BA56" s="10">
        <f t="shared" si="27"/>
        <v>0.75</v>
      </c>
      <c r="BB56" s="10">
        <f t="shared" si="27"/>
        <v>0.75596302921884317</v>
      </c>
      <c r="BC56" s="10">
        <f t="shared" si="27"/>
        <v>0.77246682750301565</v>
      </c>
      <c r="BD56" s="10">
        <f t="shared" si="27"/>
        <v>0.78289686388619462</v>
      </c>
      <c r="BE56" s="10">
        <f t="shared" si="27"/>
        <v>0.77520634406861955</v>
      </c>
      <c r="BF56" s="10">
        <f t="shared" si="27"/>
        <v>0.78840770624073764</v>
      </c>
      <c r="BG56" s="10">
        <f t="shared" si="27"/>
        <v>0.7960158050707935</v>
      </c>
      <c r="BH56" s="10">
        <f t="shared" si="27"/>
        <v>0.76819457436856875</v>
      </c>
      <c r="BI56" s="10">
        <f t="shared" si="27"/>
        <v>0.74659949622166244</v>
      </c>
      <c r="BJ56" s="1"/>
      <c r="BK56" s="1"/>
      <c r="BO56" s="1"/>
    </row>
    <row r="57" spans="1:67" x14ac:dyDescent="0.35"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L57" s="1"/>
    </row>
    <row r="58" spans="1:67" x14ac:dyDescent="0.35">
      <c r="A58" s="1" t="s">
        <v>93</v>
      </c>
      <c r="B58">
        <v>1962</v>
      </c>
      <c r="C58">
        <v>1963</v>
      </c>
      <c r="D58">
        <v>1964</v>
      </c>
      <c r="E58">
        <v>1965</v>
      </c>
      <c r="F58">
        <v>1966</v>
      </c>
      <c r="G58">
        <v>1967</v>
      </c>
      <c r="H58">
        <v>1968</v>
      </c>
      <c r="I58">
        <v>1969</v>
      </c>
      <c r="J58">
        <v>1970</v>
      </c>
      <c r="K58">
        <v>1971</v>
      </c>
      <c r="L58">
        <v>1972</v>
      </c>
      <c r="M58">
        <v>1973</v>
      </c>
      <c r="N58">
        <v>1974</v>
      </c>
      <c r="O58">
        <v>1975</v>
      </c>
      <c r="P58">
        <v>1976</v>
      </c>
      <c r="Q58">
        <v>1977</v>
      </c>
      <c r="R58">
        <v>1978</v>
      </c>
      <c r="S58">
        <v>1979</v>
      </c>
      <c r="T58">
        <v>1980</v>
      </c>
      <c r="U58">
        <v>1981</v>
      </c>
      <c r="V58">
        <v>1982</v>
      </c>
      <c r="W58">
        <v>1983</v>
      </c>
      <c r="X58">
        <v>1984</v>
      </c>
      <c r="Y58">
        <v>1985</v>
      </c>
      <c r="Z58">
        <v>1986</v>
      </c>
      <c r="AA58">
        <v>1987</v>
      </c>
      <c r="AB58">
        <v>1988</v>
      </c>
      <c r="AC58">
        <v>1989</v>
      </c>
      <c r="AD58">
        <v>1990</v>
      </c>
      <c r="AE58">
        <v>1991</v>
      </c>
      <c r="AF58">
        <v>1992</v>
      </c>
      <c r="AG58">
        <v>1993</v>
      </c>
      <c r="AH58">
        <v>1994</v>
      </c>
      <c r="AI58">
        <v>1995</v>
      </c>
      <c r="AJ58">
        <v>1996</v>
      </c>
      <c r="AK58">
        <v>1997</v>
      </c>
      <c r="AL58">
        <v>1998</v>
      </c>
      <c r="AM58">
        <v>1999</v>
      </c>
      <c r="AN58">
        <v>2000</v>
      </c>
      <c r="AO58">
        <v>2001</v>
      </c>
      <c r="AP58">
        <v>2002</v>
      </c>
      <c r="AQ58">
        <v>2003</v>
      </c>
      <c r="AR58">
        <v>2004</v>
      </c>
      <c r="AS58">
        <v>2005</v>
      </c>
      <c r="AT58">
        <v>2006</v>
      </c>
      <c r="AU58">
        <v>2007</v>
      </c>
      <c r="AV58">
        <v>2008</v>
      </c>
      <c r="AW58">
        <v>2009</v>
      </c>
      <c r="AX58">
        <v>2010</v>
      </c>
      <c r="AY58">
        <v>2011</v>
      </c>
      <c r="AZ58">
        <v>2012</v>
      </c>
      <c r="BA58">
        <v>2013</v>
      </c>
      <c r="BB58">
        <v>2014</v>
      </c>
      <c r="BC58">
        <v>2015</v>
      </c>
      <c r="BD58">
        <v>2016</v>
      </c>
      <c r="BE58">
        <v>2017</v>
      </c>
      <c r="BF58">
        <v>2018</v>
      </c>
      <c r="BG58">
        <v>2019</v>
      </c>
      <c r="BH58">
        <v>2020</v>
      </c>
      <c r="BI58">
        <v>2021</v>
      </c>
    </row>
    <row r="59" spans="1:67" x14ac:dyDescent="0.35">
      <c r="A59" s="1" t="s">
        <v>96</v>
      </c>
      <c r="B59" s="10">
        <f>B26/B$26</f>
        <v>1</v>
      </c>
      <c r="C59" s="10">
        <f t="shared" ref="C59:BI59" si="28">C26/C$26</f>
        <v>1</v>
      </c>
      <c r="D59" s="10">
        <f t="shared" si="28"/>
        <v>1</v>
      </c>
      <c r="E59" s="10">
        <f t="shared" si="28"/>
        <v>1</v>
      </c>
      <c r="F59" s="10">
        <f t="shared" si="28"/>
        <v>1</v>
      </c>
      <c r="G59" s="10">
        <f t="shared" si="28"/>
        <v>1</v>
      </c>
      <c r="H59" s="10">
        <f t="shared" si="28"/>
        <v>1</v>
      </c>
      <c r="I59" s="10">
        <f t="shared" si="28"/>
        <v>1</v>
      </c>
      <c r="J59" s="10">
        <f t="shared" si="28"/>
        <v>1</v>
      </c>
      <c r="K59" s="10">
        <f t="shared" si="28"/>
        <v>1</v>
      </c>
      <c r="L59" s="10">
        <f t="shared" si="28"/>
        <v>1</v>
      </c>
      <c r="M59" s="10">
        <f t="shared" si="28"/>
        <v>1</v>
      </c>
      <c r="N59" s="10">
        <f t="shared" si="28"/>
        <v>1</v>
      </c>
      <c r="O59" s="10">
        <f t="shared" si="28"/>
        <v>1</v>
      </c>
      <c r="P59" s="10">
        <f t="shared" si="28"/>
        <v>1</v>
      </c>
      <c r="Q59" s="10">
        <f t="shared" si="28"/>
        <v>1</v>
      </c>
      <c r="R59" s="10">
        <f t="shared" si="28"/>
        <v>1</v>
      </c>
      <c r="S59" s="10">
        <f t="shared" si="28"/>
        <v>1</v>
      </c>
      <c r="T59" s="10">
        <f t="shared" si="28"/>
        <v>1</v>
      </c>
      <c r="U59" s="10">
        <f t="shared" si="28"/>
        <v>1</v>
      </c>
      <c r="V59" s="10">
        <f t="shared" si="28"/>
        <v>1</v>
      </c>
      <c r="W59" s="10">
        <f t="shared" si="28"/>
        <v>1</v>
      </c>
      <c r="X59" s="10">
        <f t="shared" si="28"/>
        <v>1</v>
      </c>
      <c r="Y59" s="10">
        <f t="shared" si="28"/>
        <v>1</v>
      </c>
      <c r="Z59" s="10">
        <f t="shared" si="28"/>
        <v>1</v>
      </c>
      <c r="AA59" s="10">
        <f t="shared" si="28"/>
        <v>1</v>
      </c>
      <c r="AB59" s="10">
        <f t="shared" si="28"/>
        <v>1</v>
      </c>
      <c r="AC59" s="10">
        <f t="shared" si="28"/>
        <v>1</v>
      </c>
      <c r="AD59" s="10">
        <f t="shared" si="28"/>
        <v>1</v>
      </c>
      <c r="AE59" s="10">
        <f t="shared" si="28"/>
        <v>1</v>
      </c>
      <c r="AF59" s="10">
        <f t="shared" si="28"/>
        <v>1</v>
      </c>
      <c r="AG59" s="10">
        <f t="shared" si="28"/>
        <v>1</v>
      </c>
      <c r="AH59" s="10">
        <f t="shared" si="28"/>
        <v>1</v>
      </c>
      <c r="AI59" s="10">
        <f t="shared" si="28"/>
        <v>1</v>
      </c>
      <c r="AJ59" s="10">
        <f t="shared" si="28"/>
        <v>1</v>
      </c>
      <c r="AK59" s="10">
        <f t="shared" si="28"/>
        <v>1</v>
      </c>
      <c r="AL59" s="10">
        <f t="shared" si="28"/>
        <v>1</v>
      </c>
      <c r="AM59" s="10">
        <f t="shared" si="28"/>
        <v>1</v>
      </c>
      <c r="AN59" s="10">
        <f t="shared" si="28"/>
        <v>1</v>
      </c>
      <c r="AO59" s="10">
        <f t="shared" si="28"/>
        <v>1</v>
      </c>
      <c r="AP59" s="10">
        <f t="shared" si="28"/>
        <v>1</v>
      </c>
      <c r="AQ59" s="10">
        <f t="shared" si="28"/>
        <v>1</v>
      </c>
      <c r="AR59" s="10">
        <f t="shared" si="28"/>
        <v>1</v>
      </c>
      <c r="AS59" s="10">
        <f t="shared" si="28"/>
        <v>1</v>
      </c>
      <c r="AT59" s="10">
        <f t="shared" si="28"/>
        <v>1</v>
      </c>
      <c r="AU59" s="10">
        <f t="shared" si="28"/>
        <v>1</v>
      </c>
      <c r="AV59" s="10">
        <f t="shared" si="28"/>
        <v>1</v>
      </c>
      <c r="AW59" s="10">
        <f t="shared" si="28"/>
        <v>1</v>
      </c>
      <c r="AX59" s="10">
        <f t="shared" si="28"/>
        <v>1</v>
      </c>
      <c r="AY59" s="10">
        <f t="shared" si="28"/>
        <v>1</v>
      </c>
      <c r="AZ59" s="10">
        <f t="shared" si="28"/>
        <v>1</v>
      </c>
      <c r="BA59" s="10">
        <f t="shared" si="28"/>
        <v>1</v>
      </c>
      <c r="BB59" s="10">
        <f t="shared" si="28"/>
        <v>1</v>
      </c>
      <c r="BC59" s="10">
        <f t="shared" si="28"/>
        <v>1</v>
      </c>
      <c r="BD59" s="10">
        <f t="shared" si="28"/>
        <v>1</v>
      </c>
      <c r="BE59" s="10">
        <f t="shared" si="28"/>
        <v>1</v>
      </c>
      <c r="BF59" s="10">
        <f t="shared" si="28"/>
        <v>1</v>
      </c>
      <c r="BG59" s="10">
        <f t="shared" si="28"/>
        <v>1</v>
      </c>
      <c r="BH59" s="10">
        <f t="shared" si="28"/>
        <v>1</v>
      </c>
      <c r="BI59" s="10">
        <f t="shared" si="28"/>
        <v>1</v>
      </c>
    </row>
    <row r="60" spans="1:67" x14ac:dyDescent="0.35">
      <c r="A60" s="1" t="s">
        <v>94</v>
      </c>
      <c r="B60" s="10">
        <f t="shared" ref="B60:BI64" si="29">B27/B$26</f>
        <v>0</v>
      </c>
      <c r="C60" s="10">
        <f t="shared" si="29"/>
        <v>0</v>
      </c>
      <c r="D60" s="10">
        <f t="shared" si="29"/>
        <v>0</v>
      </c>
      <c r="E60" s="10">
        <f t="shared" si="29"/>
        <v>0</v>
      </c>
      <c r="F60" s="10">
        <f t="shared" si="29"/>
        <v>0</v>
      </c>
      <c r="G60" s="10">
        <f t="shared" si="29"/>
        <v>0</v>
      </c>
      <c r="H60" s="10">
        <f t="shared" si="29"/>
        <v>1.3218770654329147E-3</v>
      </c>
      <c r="I60" s="10">
        <f t="shared" si="29"/>
        <v>0</v>
      </c>
      <c r="J60" s="10">
        <f t="shared" si="29"/>
        <v>0</v>
      </c>
      <c r="K60" s="10">
        <f t="shared" si="29"/>
        <v>0</v>
      </c>
      <c r="L60" s="10">
        <f t="shared" si="29"/>
        <v>0</v>
      </c>
      <c r="M60" s="10">
        <f t="shared" si="29"/>
        <v>0</v>
      </c>
      <c r="N60" s="10">
        <f t="shared" si="29"/>
        <v>0</v>
      </c>
      <c r="O60" s="10">
        <f t="shared" si="29"/>
        <v>0</v>
      </c>
      <c r="P60" s="10">
        <f t="shared" si="29"/>
        <v>0</v>
      </c>
      <c r="Q60" s="10">
        <f t="shared" si="29"/>
        <v>0</v>
      </c>
      <c r="R60" s="10">
        <f t="shared" si="29"/>
        <v>0</v>
      </c>
      <c r="S60" s="10">
        <f t="shared" si="29"/>
        <v>0</v>
      </c>
      <c r="T60" s="10">
        <f t="shared" si="29"/>
        <v>0</v>
      </c>
      <c r="U60" s="10">
        <f t="shared" si="29"/>
        <v>0</v>
      </c>
      <c r="V60" s="10">
        <f t="shared" si="29"/>
        <v>0</v>
      </c>
      <c r="W60" s="10">
        <f t="shared" si="29"/>
        <v>0</v>
      </c>
      <c r="X60" s="10">
        <f t="shared" si="29"/>
        <v>0</v>
      </c>
      <c r="Y60" s="10">
        <f t="shared" si="29"/>
        <v>0</v>
      </c>
      <c r="Z60" s="10">
        <f t="shared" si="29"/>
        <v>0</v>
      </c>
      <c r="AA60" s="10">
        <f t="shared" si="29"/>
        <v>0</v>
      </c>
      <c r="AB60" s="10">
        <f t="shared" si="29"/>
        <v>4.0008001600320064E-4</v>
      </c>
      <c r="AC60" s="10">
        <f t="shared" si="29"/>
        <v>8.9067022934758409E-4</v>
      </c>
      <c r="AD60" s="10">
        <f t="shared" si="29"/>
        <v>5.9288537549407119E-4</v>
      </c>
      <c r="AE60" s="10">
        <f t="shared" si="29"/>
        <v>7.6849183477425552E-4</v>
      </c>
      <c r="AF60" s="10">
        <f t="shared" si="29"/>
        <v>1.9364833462432224E-4</v>
      </c>
      <c r="AG60" s="10">
        <f t="shared" si="29"/>
        <v>6.1074918566775239E-4</v>
      </c>
      <c r="AH60" s="10">
        <f t="shared" si="29"/>
        <v>6.2331186370247248E-4</v>
      </c>
      <c r="AI60" s="10">
        <f t="shared" si="29"/>
        <v>6.4460678985818649E-4</v>
      </c>
      <c r="AJ60" s="10">
        <f t="shared" si="29"/>
        <v>2.4869435463814973E-4</v>
      </c>
      <c r="AK60" s="10">
        <f t="shared" si="29"/>
        <v>1.0062893081761006E-3</v>
      </c>
      <c r="AL60" s="10">
        <f t="shared" si="29"/>
        <v>1.7843487127198571E-3</v>
      </c>
      <c r="AM60" s="10">
        <f t="shared" si="29"/>
        <v>5.1163980557687391E-4</v>
      </c>
      <c r="AN60" s="10">
        <f t="shared" si="29"/>
        <v>1.5710919088766694E-3</v>
      </c>
      <c r="AO60" s="10">
        <f t="shared" si="29"/>
        <v>1.0112927692566998E-3</v>
      </c>
      <c r="AP60" s="10">
        <f t="shared" si="29"/>
        <v>8.3180835135584759E-4</v>
      </c>
      <c r="AQ60" s="10">
        <f t="shared" si="29"/>
        <v>8.5222430543719111E-4</v>
      </c>
      <c r="AR60" s="10">
        <f t="shared" si="29"/>
        <v>1.2218537266538664E-3</v>
      </c>
      <c r="AS60" s="10">
        <f t="shared" si="29"/>
        <v>1.3884068031933356E-3</v>
      </c>
      <c r="AT60" s="10">
        <f t="shared" si="29"/>
        <v>1.5951790145338532E-3</v>
      </c>
      <c r="AU60" s="10">
        <f t="shared" si="29"/>
        <v>1.2308774397749253E-3</v>
      </c>
      <c r="AV60" s="10">
        <f t="shared" si="29"/>
        <v>1.7126220243192328E-3</v>
      </c>
      <c r="AW60" s="10">
        <f t="shared" si="29"/>
        <v>1.3264798540872161E-3</v>
      </c>
      <c r="AX60" s="10">
        <f t="shared" si="29"/>
        <v>2.1390374331550803E-3</v>
      </c>
      <c r="AY60" s="10">
        <f t="shared" si="29"/>
        <v>1.6666666666666668E-3</v>
      </c>
      <c r="AZ60" s="10">
        <f t="shared" si="29"/>
        <v>1.9811033221578786E-3</v>
      </c>
      <c r="BA60" s="10">
        <f t="shared" si="29"/>
        <v>1.4016508332035508E-3</v>
      </c>
      <c r="BB60" s="10">
        <f t="shared" si="29"/>
        <v>1.2292562999385371E-3</v>
      </c>
      <c r="BC60" s="10">
        <f t="shared" si="29"/>
        <v>1.8085908063300679E-3</v>
      </c>
      <c r="BD60" s="10">
        <f t="shared" si="29"/>
        <v>1.439078989446754E-3</v>
      </c>
      <c r="BE60" s="10">
        <f t="shared" si="29"/>
        <v>3.0615533354817919E-3</v>
      </c>
      <c r="BF60" s="10">
        <f t="shared" si="29"/>
        <v>1.3295662290177829E-3</v>
      </c>
      <c r="BG60" s="10">
        <f t="shared" si="29"/>
        <v>8.1846456048453105E-4</v>
      </c>
      <c r="BH60" s="10">
        <f t="shared" si="29"/>
        <v>1.1600928074245939E-3</v>
      </c>
      <c r="BI60" s="10">
        <f t="shared" si="29"/>
        <v>5.325758920646192E-4</v>
      </c>
    </row>
    <row r="61" spans="1:67" x14ac:dyDescent="0.35">
      <c r="A61" s="1" t="s">
        <v>95</v>
      </c>
      <c r="B61" s="10">
        <f t="shared" si="29"/>
        <v>0.27728613569321536</v>
      </c>
      <c r="C61" s="10">
        <f t="shared" si="29"/>
        <v>0.24215246636771301</v>
      </c>
      <c r="D61" s="10">
        <f t="shared" si="29"/>
        <v>0.23854660347551343</v>
      </c>
      <c r="E61" s="10">
        <f t="shared" si="29"/>
        <v>0.24074074074074073</v>
      </c>
      <c r="F61" s="10">
        <f t="shared" si="29"/>
        <v>0.25202057310800879</v>
      </c>
      <c r="G61" s="10">
        <f t="shared" si="29"/>
        <v>0.26606538895152199</v>
      </c>
      <c r="H61" s="10">
        <f t="shared" si="29"/>
        <v>0.25710508922670194</v>
      </c>
      <c r="I61" s="10">
        <f t="shared" si="29"/>
        <v>0.23348017621145375</v>
      </c>
      <c r="J61" s="10">
        <f t="shared" si="29"/>
        <v>0.23646907216494845</v>
      </c>
      <c r="K61" s="10">
        <f t="shared" si="29"/>
        <v>0.27698458023986294</v>
      </c>
      <c r="L61" s="10">
        <f t="shared" si="29"/>
        <v>0.25388888888888889</v>
      </c>
      <c r="M61" s="10">
        <f t="shared" si="29"/>
        <v>0.26504751847940866</v>
      </c>
      <c r="N61" s="10">
        <f t="shared" si="29"/>
        <v>0.24532019704433497</v>
      </c>
      <c r="O61" s="10">
        <f t="shared" si="29"/>
        <v>0.2597881160755412</v>
      </c>
      <c r="P61" s="10">
        <f t="shared" si="29"/>
        <v>0.23061224489795917</v>
      </c>
      <c r="Q61" s="10">
        <f t="shared" si="29"/>
        <v>0.209501814582646</v>
      </c>
      <c r="R61" s="10">
        <f t="shared" si="29"/>
        <v>0.21278567016676961</v>
      </c>
      <c r="S61" s="10">
        <f t="shared" si="29"/>
        <v>0.21501998857795546</v>
      </c>
      <c r="T61" s="10">
        <f t="shared" si="29"/>
        <v>0.19123238649071797</v>
      </c>
      <c r="U61" s="10">
        <f t="shared" si="29"/>
        <v>0.20552859253006964</v>
      </c>
      <c r="V61" s="10">
        <f t="shared" si="29"/>
        <v>0.19878706199460916</v>
      </c>
      <c r="W61" s="10">
        <f t="shared" si="29"/>
        <v>0.19510596460563687</v>
      </c>
      <c r="X61" s="10">
        <f t="shared" si="29"/>
        <v>0.19066980526428418</v>
      </c>
      <c r="Y61" s="10">
        <f t="shared" si="29"/>
        <v>0.19260497179862127</v>
      </c>
      <c r="Z61" s="10">
        <f t="shared" si="29"/>
        <v>0.20277721053706352</v>
      </c>
      <c r="AA61" s="10">
        <f t="shared" si="29"/>
        <v>0.19615773508594539</v>
      </c>
      <c r="AB61" s="10">
        <f t="shared" si="29"/>
        <v>0.20224044808961791</v>
      </c>
      <c r="AC61" s="10">
        <f t="shared" si="29"/>
        <v>0.2006234691605433</v>
      </c>
      <c r="AD61" s="10">
        <f t="shared" si="29"/>
        <v>0.20039525691699606</v>
      </c>
      <c r="AE61" s="10">
        <f t="shared" si="29"/>
        <v>0.21805955811719502</v>
      </c>
      <c r="AF61" s="10">
        <f t="shared" si="29"/>
        <v>0.22327652982184354</v>
      </c>
      <c r="AG61" s="10">
        <f t="shared" si="29"/>
        <v>0.23167752442996742</v>
      </c>
      <c r="AH61" s="10">
        <f t="shared" si="29"/>
        <v>0.23394971950966134</v>
      </c>
      <c r="AI61" s="10">
        <f t="shared" si="29"/>
        <v>0.21422432316287066</v>
      </c>
      <c r="AJ61" s="10">
        <f t="shared" si="29"/>
        <v>0.2171101715991047</v>
      </c>
      <c r="AK61" s="10">
        <f t="shared" si="29"/>
        <v>0.19270440251572327</v>
      </c>
      <c r="AL61" s="10">
        <f t="shared" si="29"/>
        <v>0.17945449910782565</v>
      </c>
      <c r="AM61" s="10">
        <f t="shared" si="29"/>
        <v>0.16884113584036839</v>
      </c>
      <c r="AN61" s="10">
        <f t="shared" si="29"/>
        <v>0.15527625032731082</v>
      </c>
      <c r="AO61" s="10">
        <f t="shared" si="29"/>
        <v>0.17731333220967471</v>
      </c>
      <c r="AP61" s="10">
        <f t="shared" si="29"/>
        <v>0.17368158376310097</v>
      </c>
      <c r="AQ61" s="10">
        <f t="shared" si="29"/>
        <v>0.19652292483381625</v>
      </c>
      <c r="AR61" s="10">
        <f t="shared" si="29"/>
        <v>0.20212951649502531</v>
      </c>
      <c r="AS61" s="10">
        <f t="shared" si="29"/>
        <v>0.19507115584866366</v>
      </c>
      <c r="AT61" s="10">
        <f t="shared" si="29"/>
        <v>0.19514356611130804</v>
      </c>
      <c r="AU61" s="10">
        <f t="shared" si="29"/>
        <v>0.195357833655706</v>
      </c>
      <c r="AV61" s="10">
        <f t="shared" si="29"/>
        <v>0.18427812981674943</v>
      </c>
      <c r="AW61" s="10">
        <f t="shared" si="29"/>
        <v>0.18736527938981926</v>
      </c>
      <c r="AX61" s="10">
        <f t="shared" si="29"/>
        <v>0.19602750190985485</v>
      </c>
      <c r="AY61" s="10">
        <f t="shared" si="29"/>
        <v>0.20939393939393938</v>
      </c>
      <c r="AZ61" s="10">
        <f t="shared" si="29"/>
        <v>0.20527278268820481</v>
      </c>
      <c r="BA61" s="10">
        <f t="shared" si="29"/>
        <v>0.2099361470175985</v>
      </c>
      <c r="BB61" s="10">
        <f t="shared" si="29"/>
        <v>0.20759065765212048</v>
      </c>
      <c r="BC61" s="10">
        <f t="shared" si="29"/>
        <v>0.20934438583270534</v>
      </c>
      <c r="BD61" s="10">
        <f t="shared" si="29"/>
        <v>0.21218420211064917</v>
      </c>
      <c r="BE61" s="10">
        <f t="shared" si="29"/>
        <v>0.19610054785691267</v>
      </c>
      <c r="BF61" s="10">
        <f t="shared" si="29"/>
        <v>0.19129134119993352</v>
      </c>
      <c r="BG61" s="10">
        <f t="shared" si="29"/>
        <v>0.19643149451628744</v>
      </c>
      <c r="BH61" s="10">
        <f t="shared" si="29"/>
        <v>0.19895591647331787</v>
      </c>
      <c r="BI61" s="10">
        <f t="shared" si="29"/>
        <v>0.20592934493165277</v>
      </c>
    </row>
    <row r="62" spans="1:67" s="14" customFormat="1" x14ac:dyDescent="0.35">
      <c r="A62" s="14" t="s">
        <v>80</v>
      </c>
      <c r="B62" s="15">
        <f t="shared" si="29"/>
        <v>0.72271386430678464</v>
      </c>
      <c r="C62" s="15">
        <f t="shared" si="29"/>
        <v>0.75784753363228696</v>
      </c>
      <c r="D62" s="15">
        <f t="shared" si="29"/>
        <v>0.76145339652448663</v>
      </c>
      <c r="E62" s="15">
        <f t="shared" si="29"/>
        <v>0.7592592592592593</v>
      </c>
      <c r="F62" s="15">
        <f t="shared" si="29"/>
        <v>0.74797942689199115</v>
      </c>
      <c r="G62" s="15">
        <f t="shared" si="29"/>
        <v>0.73393461104847801</v>
      </c>
      <c r="H62" s="15">
        <f t="shared" si="29"/>
        <v>0.7415730337078652</v>
      </c>
      <c r="I62" s="15">
        <f t="shared" si="29"/>
        <v>0.76651982378854622</v>
      </c>
      <c r="J62" s="15">
        <f t="shared" si="29"/>
        <v>0.7635309278350515</v>
      </c>
      <c r="K62" s="15">
        <f t="shared" si="29"/>
        <v>0.72301541976013706</v>
      </c>
      <c r="L62" s="15">
        <f t="shared" si="29"/>
        <v>0.74611111111111106</v>
      </c>
      <c r="M62" s="15">
        <f t="shared" si="29"/>
        <v>0.73495248152059134</v>
      </c>
      <c r="N62" s="15">
        <f t="shared" si="29"/>
        <v>0.75467980295566506</v>
      </c>
      <c r="O62" s="15">
        <f t="shared" si="29"/>
        <v>0.7402118839244588</v>
      </c>
      <c r="P62" s="15">
        <f t="shared" si="29"/>
        <v>0.76938775510204083</v>
      </c>
      <c r="Q62" s="15">
        <f t="shared" si="29"/>
        <v>0.79049818541735406</v>
      </c>
      <c r="R62" s="15">
        <f t="shared" si="29"/>
        <v>0.78721432983323036</v>
      </c>
      <c r="S62" s="15">
        <f t="shared" si="29"/>
        <v>0.78498001142204454</v>
      </c>
      <c r="T62" s="15">
        <f t="shared" si="29"/>
        <v>0.80876761350928206</v>
      </c>
      <c r="U62" s="15">
        <f t="shared" si="29"/>
        <v>0.79447140746993039</v>
      </c>
      <c r="V62" s="15">
        <f t="shared" si="29"/>
        <v>0.80121293800539084</v>
      </c>
      <c r="W62" s="15">
        <f t="shared" si="29"/>
        <v>0.80489403539436311</v>
      </c>
      <c r="X62" s="15">
        <f t="shared" si="29"/>
        <v>0.80933019473571577</v>
      </c>
      <c r="Y62" s="15">
        <f t="shared" si="29"/>
        <v>0.80739502820137876</v>
      </c>
      <c r="Z62" s="15">
        <f t="shared" si="29"/>
        <v>0.79722278946293645</v>
      </c>
      <c r="AA62" s="15">
        <f t="shared" si="29"/>
        <v>0.80384226491405464</v>
      </c>
      <c r="AB62" s="15">
        <f t="shared" si="29"/>
        <v>0.79735947189437884</v>
      </c>
      <c r="AC62" s="15">
        <f t="shared" si="29"/>
        <v>0.79848586061010907</v>
      </c>
      <c r="AD62" s="15">
        <f t="shared" si="29"/>
        <v>0.79901185770750993</v>
      </c>
      <c r="AE62" s="15">
        <f t="shared" si="29"/>
        <v>0.78117195004803075</v>
      </c>
      <c r="AF62" s="15">
        <f t="shared" si="29"/>
        <v>0.77652982184353214</v>
      </c>
      <c r="AG62" s="15">
        <f t="shared" si="29"/>
        <v>0.7677117263843648</v>
      </c>
      <c r="AH62" s="15">
        <f t="shared" si="29"/>
        <v>0.76542696862663617</v>
      </c>
      <c r="AI62" s="15">
        <f t="shared" si="29"/>
        <v>0.78513107004727112</v>
      </c>
      <c r="AJ62" s="15">
        <f t="shared" si="29"/>
        <v>0.78264113404625713</v>
      </c>
      <c r="AK62" s="15">
        <f t="shared" si="29"/>
        <v>0.80628930817610067</v>
      </c>
      <c r="AL62" s="15">
        <f t="shared" si="29"/>
        <v>0.81876115217945455</v>
      </c>
      <c r="AM62" s="15">
        <f t="shared" si="29"/>
        <v>0.83064722435405469</v>
      </c>
      <c r="AN62" s="15">
        <f t="shared" si="29"/>
        <v>0.84315265776381254</v>
      </c>
      <c r="AO62" s="15">
        <f t="shared" si="29"/>
        <v>0.82167537502106858</v>
      </c>
      <c r="AP62" s="15">
        <f t="shared" si="29"/>
        <v>0.82548660788554318</v>
      </c>
      <c r="AQ62" s="15">
        <f t="shared" si="29"/>
        <v>0.80262485086074653</v>
      </c>
      <c r="AR62" s="15">
        <f t="shared" si="29"/>
        <v>0.79664862977832085</v>
      </c>
      <c r="AS62" s="15">
        <f t="shared" si="29"/>
        <v>0.80354043734814296</v>
      </c>
      <c r="AT62" s="15">
        <f t="shared" si="29"/>
        <v>0.80326125487415811</v>
      </c>
      <c r="AU62" s="15">
        <f t="shared" si="29"/>
        <v>0.80341128890451907</v>
      </c>
      <c r="AV62" s="15">
        <f t="shared" si="29"/>
        <v>0.81400924815893128</v>
      </c>
      <c r="AW62" s="15">
        <f t="shared" si="29"/>
        <v>0.81130824075609353</v>
      </c>
      <c r="AX62" s="15">
        <f t="shared" si="29"/>
        <v>0.80183346065699002</v>
      </c>
      <c r="AY62" s="15">
        <f t="shared" si="29"/>
        <v>0.78893939393939394</v>
      </c>
      <c r="AZ62" s="15">
        <f t="shared" si="29"/>
        <v>0.79274611398963735</v>
      </c>
      <c r="BA62" s="15">
        <f t="shared" si="29"/>
        <v>0.78866220214919791</v>
      </c>
      <c r="BB62" s="15">
        <f t="shared" si="29"/>
        <v>0.79118008604794099</v>
      </c>
      <c r="BC62" s="15">
        <f t="shared" si="29"/>
        <v>0.78884702336096457</v>
      </c>
      <c r="BD62" s="15">
        <f t="shared" si="29"/>
        <v>0.78637671889990401</v>
      </c>
      <c r="BE62" s="15">
        <f t="shared" si="29"/>
        <v>0.80083789880760559</v>
      </c>
      <c r="BF62" s="15">
        <f t="shared" si="29"/>
        <v>0.80737909257104867</v>
      </c>
      <c r="BG62" s="15">
        <f t="shared" si="29"/>
        <v>0.80275004092322799</v>
      </c>
      <c r="BH62" s="15">
        <f t="shared" si="29"/>
        <v>0.79988399071925753</v>
      </c>
      <c r="BI62" s="15">
        <f t="shared" si="29"/>
        <v>0.79353807917628261</v>
      </c>
    </row>
    <row r="63" spans="1:67" x14ac:dyDescent="0.35">
      <c r="A63" s="1" t="s">
        <v>65</v>
      </c>
      <c r="B63" s="10">
        <f t="shared" si="29"/>
        <v>4.71976401179941E-2</v>
      </c>
      <c r="C63" s="10">
        <f t="shared" si="29"/>
        <v>4.4843049327354258E-2</v>
      </c>
      <c r="D63" s="10">
        <f t="shared" si="29"/>
        <v>6.4770932069510262E-2</v>
      </c>
      <c r="E63" s="10">
        <f t="shared" si="29"/>
        <v>5.4012345679012343E-2</v>
      </c>
      <c r="F63" s="10">
        <f t="shared" si="29"/>
        <v>3.7472446730345332E-2</v>
      </c>
      <c r="G63" s="10">
        <f t="shared" si="29"/>
        <v>2.7057497181510709E-2</v>
      </c>
      <c r="H63" s="10">
        <f t="shared" si="29"/>
        <v>4.2961004626569731E-2</v>
      </c>
      <c r="I63" s="10">
        <f t="shared" si="29"/>
        <v>3.0207677784770296E-2</v>
      </c>
      <c r="J63" s="10">
        <f t="shared" si="29"/>
        <v>3.801546391752577E-2</v>
      </c>
      <c r="K63" s="10">
        <f t="shared" si="29"/>
        <v>5.4254711593375214E-2</v>
      </c>
      <c r="L63" s="10">
        <f t="shared" si="29"/>
        <v>4.7222222222222221E-2</v>
      </c>
      <c r="M63" s="10">
        <f t="shared" si="29"/>
        <v>5.6494192185850056E-2</v>
      </c>
      <c r="N63" s="10">
        <f t="shared" si="29"/>
        <v>4.6305418719211823E-2</v>
      </c>
      <c r="O63" s="10">
        <f t="shared" si="29"/>
        <v>6.1722708429295253E-2</v>
      </c>
      <c r="P63" s="10">
        <f t="shared" si="29"/>
        <v>6.6530612244897966E-2</v>
      </c>
      <c r="Q63" s="10">
        <f t="shared" si="29"/>
        <v>7.1923457604750912E-2</v>
      </c>
      <c r="R63" s="10">
        <f t="shared" si="29"/>
        <v>5.8987029030265599E-2</v>
      </c>
      <c r="S63" s="10">
        <f t="shared" si="29"/>
        <v>5.7681324957167331E-2</v>
      </c>
      <c r="T63" s="10">
        <f t="shared" si="29"/>
        <v>6.1060165511071351E-2</v>
      </c>
      <c r="U63" s="10">
        <f t="shared" si="29"/>
        <v>6.6258704368010124E-2</v>
      </c>
      <c r="V63" s="10">
        <f t="shared" si="29"/>
        <v>7.8616352201257858E-2</v>
      </c>
      <c r="W63" s="10">
        <f t="shared" si="29"/>
        <v>9.4821935765785445E-2</v>
      </c>
      <c r="X63" s="10">
        <f t="shared" si="29"/>
        <v>7.8536272202011551E-2</v>
      </c>
      <c r="Y63" s="10">
        <f t="shared" si="29"/>
        <v>7.2696887403384161E-2</v>
      </c>
      <c r="Z63" s="10">
        <f t="shared" si="29"/>
        <v>7.0042883397998773E-2</v>
      </c>
      <c r="AA63" s="10">
        <f t="shared" si="29"/>
        <v>6.4711830131445908E-2</v>
      </c>
      <c r="AB63" s="10">
        <f t="shared" si="29"/>
        <v>5.2810562112422486E-2</v>
      </c>
      <c r="AC63" s="10">
        <f t="shared" si="29"/>
        <v>5.8561567579603652E-2</v>
      </c>
      <c r="AD63" s="10">
        <f t="shared" si="29"/>
        <v>5.4150197628458498E-2</v>
      </c>
      <c r="AE63" s="10">
        <f t="shared" si="29"/>
        <v>6.0710854947166187E-2</v>
      </c>
      <c r="AF63" s="10">
        <f t="shared" si="29"/>
        <v>6.7970565453137108E-2</v>
      </c>
      <c r="AG63" s="10">
        <f t="shared" si="29"/>
        <v>6.3721498371335505E-2</v>
      </c>
      <c r="AH63" s="10">
        <f t="shared" si="29"/>
        <v>6.4824433825057134E-2</v>
      </c>
      <c r="AI63" s="10">
        <f t="shared" si="29"/>
        <v>5.8014611087236788E-2</v>
      </c>
      <c r="AJ63" s="10">
        <f t="shared" si="29"/>
        <v>5.4961452375031083E-2</v>
      </c>
      <c r="AK63" s="10">
        <f t="shared" si="29"/>
        <v>6.6415094339622643E-2</v>
      </c>
      <c r="AL63" s="10">
        <f t="shared" si="29"/>
        <v>5.4550089217435635E-2</v>
      </c>
      <c r="AM63" s="10">
        <f t="shared" si="29"/>
        <v>4.9373241238168331E-2</v>
      </c>
      <c r="AN63" s="10">
        <f t="shared" si="29"/>
        <v>4.2681330191149516E-2</v>
      </c>
      <c r="AO63" s="10">
        <f t="shared" si="29"/>
        <v>4.5508174616551489E-2</v>
      </c>
      <c r="AP63" s="10">
        <f t="shared" si="29"/>
        <v>5.7893861254366991E-2</v>
      </c>
      <c r="AQ63" s="10">
        <f t="shared" si="29"/>
        <v>5.9485256519515937E-2</v>
      </c>
      <c r="AR63" s="10">
        <f t="shared" si="29"/>
        <v>6.126723686507244E-2</v>
      </c>
      <c r="AS63" s="10">
        <f t="shared" si="29"/>
        <v>6.1437001041305103E-2</v>
      </c>
      <c r="AT63" s="10">
        <f t="shared" si="29"/>
        <v>5.7958170861396666E-2</v>
      </c>
      <c r="AU63" s="10">
        <f t="shared" si="29"/>
        <v>4.712502197995428E-2</v>
      </c>
      <c r="AV63" s="10">
        <f t="shared" si="29"/>
        <v>5.3262544956328137E-2</v>
      </c>
      <c r="AW63" s="10">
        <f t="shared" si="29"/>
        <v>7.4282871828884101E-2</v>
      </c>
      <c r="AX63" s="10">
        <f t="shared" si="29"/>
        <v>8.8158899923605802E-2</v>
      </c>
      <c r="AY63" s="10">
        <f t="shared" si="29"/>
        <v>8.7878787878787876E-2</v>
      </c>
      <c r="AZ63" s="10">
        <f t="shared" si="29"/>
        <v>8.0920451081987199E-2</v>
      </c>
      <c r="BA63" s="10">
        <f t="shared" si="29"/>
        <v>7.2730104345117577E-2</v>
      </c>
      <c r="BB63" s="10">
        <f t="shared" si="29"/>
        <v>7.0067609096496619E-2</v>
      </c>
      <c r="BC63" s="10">
        <f t="shared" si="29"/>
        <v>5.5764883195177091E-2</v>
      </c>
      <c r="BD63" s="10">
        <f t="shared" si="29"/>
        <v>5.2766229613047652E-2</v>
      </c>
      <c r="BE63" s="10">
        <f t="shared" si="29"/>
        <v>4.4956493715758945E-2</v>
      </c>
      <c r="BF63" s="10">
        <f t="shared" si="29"/>
        <v>4.1881336214060164E-2</v>
      </c>
      <c r="BG63" s="10">
        <f t="shared" si="29"/>
        <v>3.7813062694385335E-2</v>
      </c>
      <c r="BH63" s="10">
        <f t="shared" si="29"/>
        <v>4.6790409899458624E-2</v>
      </c>
      <c r="BI63" s="10">
        <f t="shared" si="29"/>
        <v>6.3909107047754307E-2</v>
      </c>
    </row>
    <row r="64" spans="1:67" x14ac:dyDescent="0.35">
      <c r="A64" s="1" t="s">
        <v>11</v>
      </c>
      <c r="B64" s="10">
        <f t="shared" si="29"/>
        <v>0.67551622418879054</v>
      </c>
      <c r="C64" s="10">
        <f t="shared" si="29"/>
        <v>0.71300448430493268</v>
      </c>
      <c r="D64" s="10">
        <f t="shared" si="29"/>
        <v>0.69668246445497628</v>
      </c>
      <c r="E64" s="10">
        <f t="shared" si="29"/>
        <v>0.70524691358024694</v>
      </c>
      <c r="F64" s="10">
        <f t="shared" si="29"/>
        <v>0.71050698016164582</v>
      </c>
      <c r="G64" s="10">
        <f t="shared" si="29"/>
        <v>0.70687711386696728</v>
      </c>
      <c r="H64" s="10">
        <f t="shared" si="29"/>
        <v>0.69861202908129549</v>
      </c>
      <c r="I64" s="10">
        <f t="shared" si="29"/>
        <v>0.73631214600377592</v>
      </c>
      <c r="J64" s="10">
        <f t="shared" si="29"/>
        <v>0.72551546391752575</v>
      </c>
      <c r="K64" s="10">
        <f t="shared" si="29"/>
        <v>0.66876070816676181</v>
      </c>
      <c r="L64" s="10">
        <f t="shared" si="29"/>
        <v>0.69888888888888889</v>
      </c>
      <c r="M64" s="10">
        <f t="shared" si="29"/>
        <v>0.67845828933474128</v>
      </c>
      <c r="N64" s="10">
        <f t="shared" si="29"/>
        <v>0.70837438423645316</v>
      </c>
      <c r="O64" s="10">
        <f t="shared" si="29"/>
        <v>0.67848917549516352</v>
      </c>
      <c r="P64" s="10">
        <f t="shared" si="29"/>
        <v>0.70285714285714285</v>
      </c>
      <c r="Q64" s="10">
        <f t="shared" ref="Q64:BI64" si="30">Q31/Q$26</f>
        <v>0.71857472781260312</v>
      </c>
      <c r="R64" s="10">
        <f t="shared" si="30"/>
        <v>0.72822730080296483</v>
      </c>
      <c r="S64" s="10">
        <f t="shared" si="30"/>
        <v>0.72729868646487716</v>
      </c>
      <c r="T64" s="10">
        <f t="shared" si="30"/>
        <v>0.74770744799821065</v>
      </c>
      <c r="U64" s="10">
        <f t="shared" si="30"/>
        <v>0.72821270310192021</v>
      </c>
      <c r="V64" s="10">
        <f t="shared" si="30"/>
        <v>0.722596585804133</v>
      </c>
      <c r="W64" s="10">
        <f t="shared" si="30"/>
        <v>0.71007209962857765</v>
      </c>
      <c r="X64" s="10">
        <f t="shared" si="30"/>
        <v>0.73079392253370423</v>
      </c>
      <c r="Y64" s="10">
        <f t="shared" si="30"/>
        <v>0.73469814079799456</v>
      </c>
      <c r="Z64" s="10">
        <f t="shared" si="30"/>
        <v>0.72717990606493776</v>
      </c>
      <c r="AA64" s="10">
        <f t="shared" si="30"/>
        <v>0.73913043478260865</v>
      </c>
      <c r="AB64" s="10">
        <f t="shared" si="30"/>
        <v>0.74454890978195643</v>
      </c>
      <c r="AC64" s="10">
        <f t="shared" si="30"/>
        <v>0.73992429303050544</v>
      </c>
      <c r="AD64" s="10">
        <f t="shared" si="30"/>
        <v>0.74486166007905141</v>
      </c>
      <c r="AE64" s="10">
        <f t="shared" si="30"/>
        <v>0.72046109510086453</v>
      </c>
      <c r="AF64" s="10">
        <f t="shared" si="30"/>
        <v>0.70855925639039508</v>
      </c>
      <c r="AG64" s="10">
        <f t="shared" si="30"/>
        <v>0.70399022801302935</v>
      </c>
      <c r="AH64" s="10">
        <f t="shared" si="30"/>
        <v>0.70060253480157908</v>
      </c>
      <c r="AI64" s="10">
        <f t="shared" si="30"/>
        <v>0.72711645896003441</v>
      </c>
      <c r="AJ64" s="10">
        <f t="shared" si="30"/>
        <v>0.7276796816712261</v>
      </c>
      <c r="AK64" s="10">
        <f t="shared" si="30"/>
        <v>0.739874213836478</v>
      </c>
      <c r="AL64" s="10">
        <f t="shared" si="30"/>
        <v>0.76421106296201891</v>
      </c>
      <c r="AM64" s="10">
        <f t="shared" si="30"/>
        <v>0.78127398311588636</v>
      </c>
      <c r="AN64" s="10">
        <f t="shared" si="30"/>
        <v>0.80047132757266304</v>
      </c>
      <c r="AO64" s="10">
        <f t="shared" si="30"/>
        <v>0.77616720040451714</v>
      </c>
      <c r="AP64" s="10">
        <f t="shared" si="30"/>
        <v>0.76759274663117616</v>
      </c>
      <c r="AQ64" s="10">
        <f t="shared" si="30"/>
        <v>0.74313959434123056</v>
      </c>
      <c r="AR64" s="10">
        <f t="shared" si="30"/>
        <v>0.73538139291324833</v>
      </c>
      <c r="AS64" s="10">
        <f t="shared" si="30"/>
        <v>0.74210343630683795</v>
      </c>
      <c r="AT64" s="10">
        <f t="shared" si="30"/>
        <v>0.74530308401276146</v>
      </c>
      <c r="AU64" s="10">
        <f t="shared" si="30"/>
        <v>0.7562862669245648</v>
      </c>
      <c r="AV64" s="10">
        <f t="shared" si="30"/>
        <v>0.76074670320260318</v>
      </c>
      <c r="AW64" s="10">
        <f t="shared" si="30"/>
        <v>0.73702536892720938</v>
      </c>
      <c r="AX64" s="10">
        <f t="shared" si="30"/>
        <v>0.71367456073338431</v>
      </c>
      <c r="AY64" s="10">
        <f t="shared" si="30"/>
        <v>0.70106060606060605</v>
      </c>
      <c r="AZ64" s="10">
        <f t="shared" si="30"/>
        <v>0.71182566290765015</v>
      </c>
      <c r="BA64" s="10">
        <f t="shared" si="30"/>
        <v>0.7159320978040804</v>
      </c>
      <c r="BB64" s="10">
        <f t="shared" si="30"/>
        <v>0.72111247695144443</v>
      </c>
      <c r="BC64" s="10">
        <f t="shared" si="30"/>
        <v>0.73308214016578754</v>
      </c>
      <c r="BD64" s="10">
        <f t="shared" si="30"/>
        <v>0.73361048928685646</v>
      </c>
      <c r="BE64" s="10">
        <f t="shared" si="30"/>
        <v>0.75588140509184665</v>
      </c>
      <c r="BF64" s="10">
        <f t="shared" si="30"/>
        <v>0.76549775635698858</v>
      </c>
      <c r="BG64" s="10">
        <f t="shared" si="30"/>
        <v>0.76493697822884266</v>
      </c>
      <c r="BH64" s="10">
        <f t="shared" si="30"/>
        <v>0.75309358081979894</v>
      </c>
      <c r="BI64" s="10">
        <f t="shared" si="30"/>
        <v>0.72962897212852829</v>
      </c>
    </row>
    <row r="65" spans="1:67" x14ac:dyDescent="0.35">
      <c r="A65" s="1" t="s">
        <v>12</v>
      </c>
      <c r="B65" s="10">
        <f t="shared" ref="B65:BI66" si="31">B32/B$26</f>
        <v>5.5063913470993119E-2</v>
      </c>
      <c r="C65" s="10">
        <f t="shared" si="31"/>
        <v>5.6801195814648729E-2</v>
      </c>
      <c r="D65" s="10">
        <f t="shared" si="31"/>
        <v>6.7930489731437602E-2</v>
      </c>
      <c r="E65" s="10">
        <f t="shared" si="31"/>
        <v>5.2469135802469133E-2</v>
      </c>
      <c r="F65" s="10">
        <f t="shared" si="31"/>
        <v>6.2454077883908887E-2</v>
      </c>
      <c r="G65" s="10">
        <f t="shared" si="31"/>
        <v>5.8624577226606536E-2</v>
      </c>
      <c r="H65" s="10">
        <f t="shared" si="31"/>
        <v>7.4025115664243232E-2</v>
      </c>
      <c r="I65" s="10">
        <f t="shared" si="31"/>
        <v>6.8596601636249213E-2</v>
      </c>
      <c r="J65" s="10">
        <f t="shared" si="31"/>
        <v>6.1855670103092786E-2</v>
      </c>
      <c r="K65" s="10">
        <f t="shared" si="31"/>
        <v>6.3392347230154203E-2</v>
      </c>
      <c r="L65" s="10">
        <f t="shared" si="31"/>
        <v>7.3333333333333334E-2</v>
      </c>
      <c r="M65" s="10">
        <f t="shared" si="31"/>
        <v>5.9134107708553325E-2</v>
      </c>
      <c r="N65" s="10">
        <f t="shared" si="31"/>
        <v>6.8472906403940881E-2</v>
      </c>
      <c r="O65" s="10">
        <f t="shared" si="31"/>
        <v>8.0608014739751266E-2</v>
      </c>
      <c r="P65" s="10">
        <f t="shared" si="31"/>
        <v>6.8163265306122447E-2</v>
      </c>
      <c r="Q65" s="10">
        <f t="shared" si="31"/>
        <v>6.2025734081161334E-2</v>
      </c>
      <c r="R65" s="10">
        <f t="shared" si="31"/>
        <v>6.2693020382952436E-2</v>
      </c>
      <c r="S65" s="10">
        <f t="shared" si="31"/>
        <v>5.9394631639063396E-2</v>
      </c>
      <c r="T65" s="10">
        <f t="shared" si="31"/>
        <v>5.211362111384478E-2</v>
      </c>
      <c r="U65" s="10">
        <f t="shared" si="31"/>
        <v>4.3891116269255119E-2</v>
      </c>
      <c r="V65" s="10">
        <f t="shared" si="31"/>
        <v>3.8185085354896675E-2</v>
      </c>
      <c r="W65" s="10">
        <f t="shared" si="31"/>
        <v>4.0419488748088268E-2</v>
      </c>
      <c r="X65" s="10">
        <f t="shared" si="31"/>
        <v>4.1515086668093303E-2</v>
      </c>
      <c r="Y65" s="10">
        <f t="shared" si="31"/>
        <v>4.0108627532901606E-2</v>
      </c>
      <c r="Z65" s="10">
        <f t="shared" si="31"/>
        <v>3.2673065141923627E-2</v>
      </c>
      <c r="AA65" s="10">
        <f t="shared" si="31"/>
        <v>3.154701718907988E-2</v>
      </c>
      <c r="AB65" s="10">
        <f t="shared" si="31"/>
        <v>3.4406881376275254E-2</v>
      </c>
      <c r="AC65" s="10">
        <f t="shared" si="31"/>
        <v>3.4513471387218879E-2</v>
      </c>
      <c r="AD65" s="10">
        <f t="shared" si="31"/>
        <v>2.8458498023715414E-2</v>
      </c>
      <c r="AE65" s="10">
        <f t="shared" si="31"/>
        <v>3.1892411143131606E-2</v>
      </c>
      <c r="AF65" s="10">
        <f t="shared" si="31"/>
        <v>3.195197521301317E-2</v>
      </c>
      <c r="AG65" s="10">
        <f t="shared" si="31"/>
        <v>3.1962540716612378E-2</v>
      </c>
      <c r="AH65" s="10">
        <f t="shared" si="31"/>
        <v>3.137336380635778E-2</v>
      </c>
      <c r="AI65" s="10">
        <f t="shared" si="31"/>
        <v>3.6742587021916628E-2</v>
      </c>
      <c r="AJ65" s="10">
        <f t="shared" si="31"/>
        <v>3.4319820940064659E-2</v>
      </c>
      <c r="AK65" s="10">
        <f t="shared" si="31"/>
        <v>3.9245283018867927E-2</v>
      </c>
      <c r="AL65" s="10">
        <f t="shared" si="31"/>
        <v>4.4353810859036454E-2</v>
      </c>
      <c r="AM65" s="10">
        <f t="shared" si="31"/>
        <v>4.0675364543361472E-2</v>
      </c>
      <c r="AN65" s="10">
        <f t="shared" si="31"/>
        <v>3.927729772191673E-2</v>
      </c>
      <c r="AO65" s="10">
        <f t="shared" si="31"/>
        <v>3.4552502949603908E-2</v>
      </c>
      <c r="AP65" s="10">
        <f t="shared" si="31"/>
        <v>3.9094992513724836E-2</v>
      </c>
      <c r="AQ65" s="10">
        <f t="shared" si="31"/>
        <v>3.7497869439236407E-2</v>
      </c>
      <c r="AR65" s="10">
        <f t="shared" si="31"/>
        <v>4.0321172979577588E-2</v>
      </c>
      <c r="AS65" s="10">
        <f t="shared" si="31"/>
        <v>4.5990975355779243E-2</v>
      </c>
      <c r="AT65" s="10">
        <f t="shared" si="31"/>
        <v>3.7575327897908545E-2</v>
      </c>
      <c r="AU65" s="10">
        <f t="shared" si="31"/>
        <v>4.1322314049586778E-2</v>
      </c>
      <c r="AV65" s="10">
        <f t="shared" si="31"/>
        <v>4.3158075012844667E-2</v>
      </c>
      <c r="AW65" s="10">
        <f t="shared" si="31"/>
        <v>4.4437075111921735E-2</v>
      </c>
      <c r="AX65" s="10">
        <f t="shared" si="31"/>
        <v>4.0030557677616499E-2</v>
      </c>
      <c r="AY65" s="10">
        <f t="shared" si="31"/>
        <v>4.1969696969696969E-2</v>
      </c>
      <c r="AZ65" s="10">
        <f t="shared" si="31"/>
        <v>4.0688814385857967E-2</v>
      </c>
      <c r="BA65" s="10">
        <f t="shared" si="31"/>
        <v>3.737735555209469E-2</v>
      </c>
      <c r="BB65" s="10">
        <f t="shared" si="31"/>
        <v>4.0411800860479408E-2</v>
      </c>
      <c r="BC65" s="10">
        <f t="shared" si="31"/>
        <v>3.8583270535041445E-2</v>
      </c>
      <c r="BD65" s="10">
        <f t="shared" si="31"/>
        <v>3.8535337384074192E-2</v>
      </c>
      <c r="BE65" s="10">
        <f t="shared" si="31"/>
        <v>4.2539477924589106E-2</v>
      </c>
      <c r="BF65" s="10">
        <f t="shared" si="31"/>
        <v>4.4706664450722952E-2</v>
      </c>
      <c r="BG65" s="10">
        <f t="shared" si="31"/>
        <v>4.2887542969389424E-2</v>
      </c>
      <c r="BH65" s="10">
        <f t="shared" si="31"/>
        <v>4.3310131477184842E-2</v>
      </c>
      <c r="BI65" s="10">
        <f t="shared" si="31"/>
        <v>4.0298242499556186E-2</v>
      </c>
    </row>
    <row r="66" spans="1:67" x14ac:dyDescent="0.35">
      <c r="A66" s="1" t="s">
        <v>67</v>
      </c>
      <c r="B66" s="10">
        <f t="shared" si="31"/>
        <v>0.62045231071779749</v>
      </c>
      <c r="C66" s="10">
        <f t="shared" si="31"/>
        <v>0.65620328849028398</v>
      </c>
      <c r="D66" s="10">
        <f t="shared" si="31"/>
        <v>0.62875197472353872</v>
      </c>
      <c r="E66" s="10">
        <f t="shared" si="31"/>
        <v>0.65277777777777779</v>
      </c>
      <c r="F66" s="10">
        <f t="shared" si="31"/>
        <v>0.64805290227773693</v>
      </c>
      <c r="G66" s="10">
        <f t="shared" si="31"/>
        <v>0.64825253664036075</v>
      </c>
      <c r="H66" s="10">
        <f t="shared" si="31"/>
        <v>0.62458691341705219</v>
      </c>
      <c r="I66" s="10">
        <f t="shared" si="31"/>
        <v>0.66771554436752678</v>
      </c>
      <c r="J66" s="10">
        <f t="shared" si="31"/>
        <v>0.66365979381443296</v>
      </c>
      <c r="K66" s="10">
        <f t="shared" si="31"/>
        <v>0.60536836093660762</v>
      </c>
      <c r="L66" s="10">
        <f t="shared" si="31"/>
        <v>0.62555555555555553</v>
      </c>
      <c r="M66" s="10">
        <f t="shared" si="31"/>
        <v>0.61932418162618796</v>
      </c>
      <c r="N66" s="10">
        <f t="shared" si="31"/>
        <v>0.63990147783251228</v>
      </c>
      <c r="O66" s="10">
        <f t="shared" si="31"/>
        <v>0.5978811607554122</v>
      </c>
      <c r="P66" s="10">
        <f t="shared" si="31"/>
        <v>0.63469387755102036</v>
      </c>
      <c r="Q66" s="10">
        <f t="shared" si="31"/>
        <v>0.65654899373144182</v>
      </c>
      <c r="R66" s="10">
        <f t="shared" si="31"/>
        <v>0.66553428042001239</v>
      </c>
      <c r="S66" s="10">
        <f t="shared" si="31"/>
        <v>0.66790405482581383</v>
      </c>
      <c r="T66" s="10">
        <f t="shared" si="31"/>
        <v>0.69559382688436588</v>
      </c>
      <c r="U66" s="10">
        <f t="shared" si="31"/>
        <v>0.68432158683266509</v>
      </c>
      <c r="V66" s="10">
        <f t="shared" si="31"/>
        <v>0.68441150044923627</v>
      </c>
      <c r="W66" s="10">
        <f t="shared" si="31"/>
        <v>0.66965261088048944</v>
      </c>
      <c r="X66" s="10">
        <f t="shared" si="31"/>
        <v>0.68927883586561101</v>
      </c>
      <c r="Y66" s="10">
        <f t="shared" si="31"/>
        <v>0.69458951326509299</v>
      </c>
      <c r="Z66" s="10">
        <f t="shared" si="31"/>
        <v>0.69450684092301407</v>
      </c>
      <c r="AA66" s="10">
        <f t="shared" si="31"/>
        <v>0.70758341759352883</v>
      </c>
      <c r="AB66" s="10">
        <f t="shared" si="31"/>
        <v>0.71014202840568119</v>
      </c>
      <c r="AC66" s="10">
        <f t="shared" si="31"/>
        <v>0.70541082164328661</v>
      </c>
      <c r="AD66" s="10">
        <f t="shared" si="31"/>
        <v>0.71640316205533594</v>
      </c>
      <c r="AE66" s="10">
        <f t="shared" si="31"/>
        <v>0.68856868395773296</v>
      </c>
      <c r="AF66" s="10">
        <f t="shared" si="31"/>
        <v>0.67660728117738189</v>
      </c>
      <c r="AG66" s="10">
        <f t="shared" si="31"/>
        <v>0.67202768729641693</v>
      </c>
      <c r="AH66" s="10">
        <f t="shared" si="31"/>
        <v>0.66922917099522128</v>
      </c>
      <c r="AI66" s="10">
        <f t="shared" si="31"/>
        <v>0.69037387193811772</v>
      </c>
      <c r="AJ66" s="10">
        <f t="shared" si="31"/>
        <v>0.6933598607311614</v>
      </c>
      <c r="AK66" s="10">
        <f t="shared" si="31"/>
        <v>0.70062893081761002</v>
      </c>
      <c r="AL66" s="10">
        <f t="shared" si="31"/>
        <v>0.71985725210298246</v>
      </c>
      <c r="AM66" s="10">
        <f t="shared" si="31"/>
        <v>0.74059861857252496</v>
      </c>
      <c r="AN66" s="10">
        <f t="shared" si="31"/>
        <v>0.76119402985074625</v>
      </c>
      <c r="AO66" s="10">
        <f t="shared" si="31"/>
        <v>0.74161469745491315</v>
      </c>
      <c r="AP66" s="10">
        <f t="shared" si="31"/>
        <v>0.72849775411745132</v>
      </c>
      <c r="AQ66" s="10">
        <f t="shared" si="31"/>
        <v>0.70564172490199417</v>
      </c>
      <c r="AR66" s="10">
        <f t="shared" si="31"/>
        <v>0.69506021993367084</v>
      </c>
      <c r="AS66" s="10">
        <f t="shared" si="31"/>
        <v>0.69611246095105861</v>
      </c>
      <c r="AT66" s="10">
        <f t="shared" si="31"/>
        <v>0.70772775611485284</v>
      </c>
      <c r="AU66" s="10">
        <f t="shared" si="31"/>
        <v>0.71496395287497805</v>
      </c>
      <c r="AV66" s="10">
        <f t="shared" si="31"/>
        <v>0.71758862818975855</v>
      </c>
      <c r="AW66" s="10">
        <f t="shared" si="31"/>
        <v>0.69258829381528764</v>
      </c>
      <c r="AX66" s="10">
        <f t="shared" si="31"/>
        <v>0.67364400305576777</v>
      </c>
      <c r="AY66" s="10">
        <f t="shared" si="31"/>
        <v>0.65909090909090906</v>
      </c>
      <c r="AZ66" s="10">
        <f t="shared" si="31"/>
        <v>0.67113684852179212</v>
      </c>
      <c r="BA66" s="10">
        <f t="shared" si="31"/>
        <v>0.67855474225198564</v>
      </c>
      <c r="BB66" s="10">
        <f t="shared" si="31"/>
        <v>0.68070067609096496</v>
      </c>
      <c r="BC66" s="10">
        <f t="shared" si="31"/>
        <v>0.69449886963074603</v>
      </c>
      <c r="BD66" s="10">
        <f t="shared" si="31"/>
        <v>0.69507515190278224</v>
      </c>
      <c r="BE66" s="10">
        <f t="shared" si="31"/>
        <v>0.71334192716725753</v>
      </c>
      <c r="BF66" s="10">
        <f t="shared" si="31"/>
        <v>0.72079109190626556</v>
      </c>
      <c r="BG66" s="10">
        <f t="shared" si="31"/>
        <v>0.72204943525945331</v>
      </c>
      <c r="BH66" s="10">
        <f t="shared" si="31"/>
        <v>0.70978344934261406</v>
      </c>
      <c r="BI66" s="10">
        <f t="shared" si="31"/>
        <v>0.68933072962897213</v>
      </c>
    </row>
    <row r="68" spans="1:67" x14ac:dyDescent="0.35">
      <c r="A68" t="s">
        <v>75</v>
      </c>
      <c r="B68" s="1"/>
      <c r="C68" s="1"/>
      <c r="D68" s="1"/>
      <c r="E68" s="1"/>
      <c r="F68" s="1"/>
      <c r="G68" s="1"/>
      <c r="H68" s="1"/>
      <c r="I68" s="1"/>
      <c r="M68" s="12"/>
      <c r="N68" s="12"/>
      <c r="O68" s="12"/>
    </row>
    <row r="69" spans="1:67" x14ac:dyDescent="0.35">
      <c r="A69" t="s">
        <v>82</v>
      </c>
      <c r="B69" s="1"/>
      <c r="C69" s="1"/>
      <c r="D69" s="1"/>
      <c r="E69" s="1"/>
      <c r="F69" s="1"/>
      <c r="G69" s="1"/>
      <c r="H69" s="1"/>
      <c r="I69" s="1"/>
      <c r="M69" s="12"/>
      <c r="N69" s="12"/>
      <c r="O69" s="12"/>
    </row>
    <row r="70" spans="1:67" x14ac:dyDescent="0.35">
      <c r="B70" s="1"/>
      <c r="C70" s="1"/>
      <c r="D70" s="1"/>
      <c r="E70" s="1"/>
      <c r="F70" s="1"/>
      <c r="G70" s="1"/>
      <c r="H70" s="1"/>
      <c r="I70" s="1"/>
      <c r="M70" s="12"/>
      <c r="N70" s="12"/>
      <c r="O70" s="12"/>
    </row>
    <row r="71" spans="1:67" x14ac:dyDescent="0.35">
      <c r="A71" s="1" t="s">
        <v>97</v>
      </c>
      <c r="B71">
        <v>1962</v>
      </c>
      <c r="C71">
        <v>1963</v>
      </c>
      <c r="D71">
        <v>1964</v>
      </c>
      <c r="E71">
        <v>1965</v>
      </c>
      <c r="F71">
        <v>1966</v>
      </c>
      <c r="G71">
        <v>1967</v>
      </c>
      <c r="H71">
        <v>1968</v>
      </c>
      <c r="I71">
        <v>1969</v>
      </c>
      <c r="J71">
        <v>1970</v>
      </c>
      <c r="K71">
        <v>1971</v>
      </c>
      <c r="L71">
        <v>1972</v>
      </c>
      <c r="M71">
        <v>1973</v>
      </c>
      <c r="N71">
        <v>1974</v>
      </c>
      <c r="O71">
        <v>1975</v>
      </c>
      <c r="P71">
        <v>1976</v>
      </c>
      <c r="Q71">
        <v>1977</v>
      </c>
      <c r="R71">
        <v>1978</v>
      </c>
      <c r="S71">
        <v>1979</v>
      </c>
      <c r="T71">
        <v>1980</v>
      </c>
      <c r="U71">
        <v>1981</v>
      </c>
      <c r="V71">
        <v>1982</v>
      </c>
      <c r="W71">
        <v>1983</v>
      </c>
      <c r="X71">
        <v>1984</v>
      </c>
      <c r="Y71">
        <v>1985</v>
      </c>
      <c r="Z71">
        <v>1986</v>
      </c>
      <c r="AA71">
        <v>1987</v>
      </c>
      <c r="AB71">
        <v>1988</v>
      </c>
      <c r="AC71">
        <v>1989</v>
      </c>
      <c r="AD71">
        <v>1990</v>
      </c>
      <c r="AE71">
        <v>1991</v>
      </c>
      <c r="AF71">
        <v>1992</v>
      </c>
      <c r="AG71">
        <v>1993</v>
      </c>
      <c r="AH71">
        <v>1994</v>
      </c>
      <c r="AI71">
        <v>1995</v>
      </c>
      <c r="AJ71">
        <v>1996</v>
      </c>
      <c r="AK71">
        <v>1997</v>
      </c>
      <c r="AL71">
        <v>1998</v>
      </c>
      <c r="AM71">
        <v>1999</v>
      </c>
      <c r="AN71">
        <v>2000</v>
      </c>
      <c r="AO71">
        <v>2001</v>
      </c>
      <c r="AP71">
        <v>2002</v>
      </c>
      <c r="AQ71">
        <v>2003</v>
      </c>
      <c r="AR71">
        <v>2004</v>
      </c>
      <c r="AS71">
        <v>2005</v>
      </c>
      <c r="AT71">
        <v>2006</v>
      </c>
      <c r="AU71">
        <v>2007</v>
      </c>
      <c r="AV71">
        <v>2008</v>
      </c>
      <c r="AW71">
        <v>2009</v>
      </c>
      <c r="AX71">
        <v>2010</v>
      </c>
      <c r="AY71">
        <v>2011</v>
      </c>
      <c r="AZ71">
        <v>2012</v>
      </c>
      <c r="BA71">
        <v>2013</v>
      </c>
      <c r="BB71">
        <v>2014</v>
      </c>
      <c r="BC71">
        <v>2015</v>
      </c>
      <c r="BD71">
        <v>2016</v>
      </c>
      <c r="BE71">
        <v>2017</v>
      </c>
      <c r="BF71">
        <v>2018</v>
      </c>
      <c r="BG71">
        <v>2019</v>
      </c>
      <c r="BH71">
        <v>2020</v>
      </c>
      <c r="BI71">
        <v>2021</v>
      </c>
    </row>
    <row r="72" spans="1:67" x14ac:dyDescent="0.35">
      <c r="A72" t="s">
        <v>80</v>
      </c>
      <c r="B72" s="10">
        <f>B9/B$9</f>
        <v>1</v>
      </c>
      <c r="C72" s="10">
        <f t="shared" ref="C72:BI72" si="32">C9/C$9</f>
        <v>1</v>
      </c>
      <c r="D72" s="10">
        <f t="shared" si="32"/>
        <v>1</v>
      </c>
      <c r="E72" s="10">
        <f t="shared" si="32"/>
        <v>1</v>
      </c>
      <c r="F72" s="10">
        <f t="shared" si="32"/>
        <v>1</v>
      </c>
      <c r="G72" s="10">
        <f t="shared" si="32"/>
        <v>1</v>
      </c>
      <c r="H72" s="10">
        <f t="shared" si="32"/>
        <v>1</v>
      </c>
      <c r="I72" s="10">
        <f t="shared" si="32"/>
        <v>1</v>
      </c>
      <c r="J72" s="10">
        <f t="shared" si="32"/>
        <v>1</v>
      </c>
      <c r="K72" s="10">
        <f t="shared" si="32"/>
        <v>1</v>
      </c>
      <c r="L72" s="10">
        <f t="shared" si="32"/>
        <v>1</v>
      </c>
      <c r="M72" s="10">
        <f t="shared" si="32"/>
        <v>1</v>
      </c>
      <c r="N72" s="10">
        <f t="shared" si="32"/>
        <v>1</v>
      </c>
      <c r="O72" s="10">
        <f t="shared" si="32"/>
        <v>1</v>
      </c>
      <c r="P72" s="10">
        <f t="shared" si="32"/>
        <v>1</v>
      </c>
      <c r="Q72" s="10">
        <f t="shared" si="32"/>
        <v>1</v>
      </c>
      <c r="R72" s="10">
        <f t="shared" si="32"/>
        <v>1</v>
      </c>
      <c r="S72" s="10">
        <f t="shared" si="32"/>
        <v>1</v>
      </c>
      <c r="T72" s="10">
        <f t="shared" si="32"/>
        <v>1</v>
      </c>
      <c r="U72" s="10">
        <f t="shared" si="32"/>
        <v>1</v>
      </c>
      <c r="V72" s="10">
        <f t="shared" si="32"/>
        <v>1</v>
      </c>
      <c r="W72" s="10">
        <f t="shared" si="32"/>
        <v>1</v>
      </c>
      <c r="X72" s="10">
        <f t="shared" si="32"/>
        <v>1</v>
      </c>
      <c r="Y72" s="10">
        <f t="shared" si="32"/>
        <v>1</v>
      </c>
      <c r="Z72" s="10">
        <f t="shared" si="32"/>
        <v>1</v>
      </c>
      <c r="AA72" s="10">
        <f t="shared" si="32"/>
        <v>1</v>
      </c>
      <c r="AB72" s="10">
        <f t="shared" si="32"/>
        <v>1</v>
      </c>
      <c r="AC72" s="10">
        <f t="shared" si="32"/>
        <v>1</v>
      </c>
      <c r="AD72" s="10">
        <f t="shared" si="32"/>
        <v>1</v>
      </c>
      <c r="AE72" s="10">
        <f t="shared" si="32"/>
        <v>1</v>
      </c>
      <c r="AF72" s="10">
        <f t="shared" si="32"/>
        <v>1</v>
      </c>
      <c r="AG72" s="10">
        <f t="shared" si="32"/>
        <v>1</v>
      </c>
      <c r="AH72" s="10">
        <f t="shared" si="32"/>
        <v>1</v>
      </c>
      <c r="AI72" s="10">
        <f t="shared" si="32"/>
        <v>1</v>
      </c>
      <c r="AJ72" s="10">
        <f t="shared" si="32"/>
        <v>1</v>
      </c>
      <c r="AK72" s="10">
        <f t="shared" si="32"/>
        <v>1</v>
      </c>
      <c r="AL72" s="10">
        <f t="shared" si="32"/>
        <v>1</v>
      </c>
      <c r="AM72" s="10">
        <f t="shared" si="32"/>
        <v>1</v>
      </c>
      <c r="AN72" s="10">
        <f t="shared" si="32"/>
        <v>1</v>
      </c>
      <c r="AO72" s="10">
        <f t="shared" si="32"/>
        <v>1</v>
      </c>
      <c r="AP72" s="10">
        <f t="shared" si="32"/>
        <v>1</v>
      </c>
      <c r="AQ72" s="10">
        <f t="shared" si="32"/>
        <v>1</v>
      </c>
      <c r="AR72" s="10">
        <f t="shared" si="32"/>
        <v>1</v>
      </c>
      <c r="AS72" s="10">
        <f t="shared" si="32"/>
        <v>1</v>
      </c>
      <c r="AT72" s="10">
        <f t="shared" si="32"/>
        <v>1</v>
      </c>
      <c r="AU72" s="10">
        <f t="shared" si="32"/>
        <v>1</v>
      </c>
      <c r="AV72" s="10">
        <f t="shared" si="32"/>
        <v>1</v>
      </c>
      <c r="AW72" s="10">
        <f t="shared" si="32"/>
        <v>1</v>
      </c>
      <c r="AX72" s="10">
        <f t="shared" si="32"/>
        <v>1</v>
      </c>
      <c r="AY72" s="10">
        <f t="shared" si="32"/>
        <v>1</v>
      </c>
      <c r="AZ72" s="10">
        <f t="shared" si="32"/>
        <v>1</v>
      </c>
      <c r="BA72" s="10">
        <f t="shared" si="32"/>
        <v>1</v>
      </c>
      <c r="BB72" s="10">
        <f t="shared" si="32"/>
        <v>1</v>
      </c>
      <c r="BC72" s="10">
        <f t="shared" si="32"/>
        <v>1</v>
      </c>
      <c r="BD72" s="10">
        <f t="shared" si="32"/>
        <v>1</v>
      </c>
      <c r="BE72" s="10">
        <f t="shared" si="32"/>
        <v>1</v>
      </c>
      <c r="BF72" s="10">
        <f t="shared" si="32"/>
        <v>1</v>
      </c>
      <c r="BG72" s="10">
        <f t="shared" si="32"/>
        <v>1</v>
      </c>
      <c r="BH72" s="10">
        <f t="shared" si="32"/>
        <v>1</v>
      </c>
      <c r="BI72" s="10">
        <f t="shared" si="32"/>
        <v>1</v>
      </c>
    </row>
    <row r="73" spans="1:67" x14ac:dyDescent="0.35">
      <c r="A73" s="1" t="s">
        <v>65</v>
      </c>
      <c r="B73" s="10">
        <f>B10/B$9</f>
        <v>8.7060226595110313E-2</v>
      </c>
      <c r="C73" s="10">
        <f t="shared" ref="C73:AH73" si="33">C10/C$9</f>
        <v>0.10353327855382087</v>
      </c>
      <c r="D73" s="10">
        <f t="shared" si="33"/>
        <v>8.3041958041958047E-2</v>
      </c>
      <c r="E73" s="10">
        <f t="shared" si="33"/>
        <v>8.9136490250696379E-2</v>
      </c>
      <c r="F73" s="10">
        <f t="shared" si="33"/>
        <v>6.0853769300635789E-2</v>
      </c>
      <c r="G73" s="10">
        <f t="shared" si="33"/>
        <v>5.3665910808767953E-2</v>
      </c>
      <c r="H73" s="10">
        <f t="shared" si="33"/>
        <v>5.249895002099958E-2</v>
      </c>
      <c r="I73" s="10">
        <f t="shared" si="33"/>
        <v>4.6795123869445537E-2</v>
      </c>
      <c r="J73" s="10">
        <f t="shared" si="33"/>
        <v>5.649484536082474E-2</v>
      </c>
      <c r="K73" s="10">
        <f t="shared" si="33"/>
        <v>8.6009174311926603E-2</v>
      </c>
      <c r="L73" s="10">
        <f t="shared" si="33"/>
        <v>7.8880407124681931E-2</v>
      </c>
      <c r="M73" s="10">
        <f t="shared" si="33"/>
        <v>7.7852826164237471E-2</v>
      </c>
      <c r="N73" s="10">
        <f t="shared" si="33"/>
        <v>6.9841269841269843E-2</v>
      </c>
      <c r="O73" s="10">
        <f t="shared" si="33"/>
        <v>0.10944076969332532</v>
      </c>
      <c r="P73" s="10">
        <f t="shared" si="33"/>
        <v>9.4988192075570715E-2</v>
      </c>
      <c r="Q73" s="10">
        <f t="shared" si="33"/>
        <v>0.10377733598409543</v>
      </c>
      <c r="R73" s="10">
        <f t="shared" si="33"/>
        <v>8.0780452224653534E-2</v>
      </c>
      <c r="S73" s="10">
        <f t="shared" si="33"/>
        <v>7.6976542137271939E-2</v>
      </c>
      <c r="T73" s="10">
        <f t="shared" si="33"/>
        <v>8.8656756394803804E-2</v>
      </c>
      <c r="U73" s="10">
        <f t="shared" si="33"/>
        <v>9.5314823996033707E-2</v>
      </c>
      <c r="V73" s="10">
        <f t="shared" si="33"/>
        <v>0.12340933191940615</v>
      </c>
      <c r="W73" s="10">
        <f t="shared" si="33"/>
        <v>0.14121073961499495</v>
      </c>
      <c r="X73" s="10">
        <f t="shared" si="33"/>
        <v>0.11099987485921661</v>
      </c>
      <c r="Y73" s="10">
        <f t="shared" si="33"/>
        <v>9.8577734183423249E-2</v>
      </c>
      <c r="Z73" s="10">
        <f t="shared" si="33"/>
        <v>9.1483025610482424E-2</v>
      </c>
      <c r="AA73" s="10">
        <f t="shared" si="33"/>
        <v>8.8298379408960917E-2</v>
      </c>
      <c r="AB73" s="10">
        <f t="shared" si="33"/>
        <v>7.8889276170558853E-2</v>
      </c>
      <c r="AC73" s="10">
        <f t="shared" si="33"/>
        <v>7.3877962682803833E-2</v>
      </c>
      <c r="AD73" s="10">
        <f t="shared" si="33"/>
        <v>7.5308078502966683E-2</v>
      </c>
      <c r="AE73" s="10">
        <f t="shared" si="33"/>
        <v>9.5168539325842696E-2</v>
      </c>
      <c r="AF73" s="10">
        <f t="shared" si="33"/>
        <v>0.10289425706472197</v>
      </c>
      <c r="AG73" s="10">
        <f t="shared" si="33"/>
        <v>9.8523940957638306E-2</v>
      </c>
      <c r="AH73" s="10">
        <f t="shared" si="33"/>
        <v>8.7210023570276643E-2</v>
      </c>
      <c r="AI73" s="10">
        <f t="shared" ref="AI73:BI73" si="34">AI10/AI$9</f>
        <v>7.643794147325933E-2</v>
      </c>
      <c r="AJ73" s="10">
        <f t="shared" si="34"/>
        <v>7.7455455750257696E-2</v>
      </c>
      <c r="AK73" s="10">
        <f t="shared" si="34"/>
        <v>7.8125E-2</v>
      </c>
      <c r="AL73" s="10">
        <f t="shared" si="34"/>
        <v>6.6070398153491056E-2</v>
      </c>
      <c r="AM73" s="10">
        <f t="shared" si="34"/>
        <v>5.6093682232181578E-2</v>
      </c>
      <c r="AN73" s="10">
        <f t="shared" si="34"/>
        <v>5.339249928428285E-2</v>
      </c>
      <c r="AO73" s="10">
        <f t="shared" si="34"/>
        <v>6.1081675497350794E-2</v>
      </c>
      <c r="AP73" s="10">
        <f t="shared" si="34"/>
        <v>7.9658323400874059E-2</v>
      </c>
      <c r="AQ73" s="10">
        <f t="shared" si="34"/>
        <v>7.9987582781456956E-2</v>
      </c>
      <c r="AR73" s="10">
        <f t="shared" si="34"/>
        <v>8.7086765807210864E-2</v>
      </c>
      <c r="AS73" s="10">
        <f t="shared" si="34"/>
        <v>7.6246955416710796E-2</v>
      </c>
      <c r="AT73" s="10">
        <f t="shared" si="34"/>
        <v>7.2658147639666285E-2</v>
      </c>
      <c r="AU73" s="10">
        <f t="shared" si="34"/>
        <v>6.6350710900473939E-2</v>
      </c>
      <c r="AV73" s="10">
        <f t="shared" si="34"/>
        <v>7.4982267706961189E-2</v>
      </c>
      <c r="AW73" s="10">
        <f t="shared" si="34"/>
        <v>0.11928606841844323</v>
      </c>
      <c r="AX73" s="10">
        <f t="shared" si="34"/>
        <v>0.1366906474820144</v>
      </c>
      <c r="AY73" s="10">
        <f t="shared" si="34"/>
        <v>0.12189404594467886</v>
      </c>
      <c r="AZ73" s="10">
        <f t="shared" si="34"/>
        <v>0.11370181142591733</v>
      </c>
      <c r="BA73" s="10">
        <f t="shared" si="34"/>
        <v>9.9897205868610409E-2</v>
      </c>
      <c r="BB73" s="10">
        <f t="shared" si="34"/>
        <v>9.0766678953188351E-2</v>
      </c>
      <c r="BC73" s="10">
        <f t="shared" si="34"/>
        <v>7.6655371371004671E-2</v>
      </c>
      <c r="BD73" s="10">
        <f t="shared" si="34"/>
        <v>6.9863013698630141E-2</v>
      </c>
      <c r="BE73" s="10">
        <f t="shared" si="34"/>
        <v>6.2334866425286233E-2</v>
      </c>
      <c r="BF73" s="10">
        <f t="shared" si="34"/>
        <v>5.6570067487098058E-2</v>
      </c>
      <c r="BG73" s="10">
        <f t="shared" si="34"/>
        <v>5.1710500296618549E-2</v>
      </c>
      <c r="BH73" s="10">
        <f t="shared" si="34"/>
        <v>6.5835065835065834E-2</v>
      </c>
      <c r="BI73" s="10">
        <f t="shared" si="34"/>
        <v>8.393387028401865E-2</v>
      </c>
    </row>
    <row r="74" spans="1:67" x14ac:dyDescent="0.35">
      <c r="A74" s="1" t="s">
        <v>11</v>
      </c>
      <c r="B74" s="10">
        <f>B11/B$9</f>
        <v>0.91293977340488963</v>
      </c>
      <c r="C74" s="10">
        <f t="shared" ref="C74:AH74" si="35">C11/C$9</f>
        <v>0.89646672144617912</v>
      </c>
      <c r="D74" s="10">
        <f t="shared" si="35"/>
        <v>0.91695804195804198</v>
      </c>
      <c r="E74" s="10">
        <f t="shared" si="35"/>
        <v>0.91086350974930363</v>
      </c>
      <c r="F74" s="10">
        <f t="shared" si="35"/>
        <v>0.9391462306993642</v>
      </c>
      <c r="G74" s="10">
        <f t="shared" si="35"/>
        <v>0.94633408919123208</v>
      </c>
      <c r="H74" s="10">
        <f t="shared" si="35"/>
        <v>0.94750104997900042</v>
      </c>
      <c r="I74" s="10">
        <f t="shared" si="35"/>
        <v>0.95320487613055449</v>
      </c>
      <c r="J74" s="10">
        <f t="shared" si="35"/>
        <v>0.94350515463917528</v>
      </c>
      <c r="K74" s="10">
        <f t="shared" si="35"/>
        <v>0.91399082568807344</v>
      </c>
      <c r="L74" s="10">
        <f t="shared" si="35"/>
        <v>0.92111959287531808</v>
      </c>
      <c r="M74" s="10">
        <f t="shared" si="35"/>
        <v>0.9221471738357625</v>
      </c>
      <c r="N74" s="10">
        <f t="shared" si="35"/>
        <v>0.93015873015873018</v>
      </c>
      <c r="O74" s="10">
        <f t="shared" si="35"/>
        <v>0.89055923030667472</v>
      </c>
      <c r="P74" s="10">
        <f t="shared" si="35"/>
        <v>0.90501180792442926</v>
      </c>
      <c r="Q74" s="10">
        <f t="shared" si="35"/>
        <v>0.89622266401590456</v>
      </c>
      <c r="R74" s="10">
        <f t="shared" si="35"/>
        <v>0.91921954777534642</v>
      </c>
      <c r="S74" s="10">
        <f t="shared" si="35"/>
        <v>0.9230234578627281</v>
      </c>
      <c r="T74" s="10">
        <f t="shared" si="35"/>
        <v>0.91134324360519625</v>
      </c>
      <c r="U74" s="10">
        <f t="shared" si="35"/>
        <v>0.90468517600396625</v>
      </c>
      <c r="V74" s="10">
        <f t="shared" si="35"/>
        <v>0.87659066808059383</v>
      </c>
      <c r="W74" s="10">
        <f t="shared" si="35"/>
        <v>0.85878926038500503</v>
      </c>
      <c r="X74" s="10">
        <f t="shared" si="35"/>
        <v>0.88900012514078341</v>
      </c>
      <c r="Y74" s="10">
        <f t="shared" si="35"/>
        <v>0.90142226581657681</v>
      </c>
      <c r="Z74" s="10">
        <f t="shared" si="35"/>
        <v>0.90851697438951762</v>
      </c>
      <c r="AA74" s="10">
        <f t="shared" si="35"/>
        <v>0.9117016205910391</v>
      </c>
      <c r="AB74" s="10">
        <f t="shared" si="35"/>
        <v>0.92111072382944115</v>
      </c>
      <c r="AC74" s="10">
        <f t="shared" si="35"/>
        <v>0.92612203731719622</v>
      </c>
      <c r="AD74" s="10">
        <f t="shared" si="35"/>
        <v>0.92469192149703328</v>
      </c>
      <c r="AE74" s="10">
        <f t="shared" si="35"/>
        <v>0.90483146067415732</v>
      </c>
      <c r="AF74" s="10">
        <f t="shared" si="35"/>
        <v>0.89710574293527801</v>
      </c>
      <c r="AG74" s="10">
        <f t="shared" si="35"/>
        <v>0.90147605904236172</v>
      </c>
      <c r="AH74" s="10">
        <f t="shared" si="35"/>
        <v>0.91278997642972337</v>
      </c>
      <c r="AI74" s="10">
        <f t="shared" ref="AI74:BI74" si="36">AI11/AI$9</f>
        <v>0.92356205852674067</v>
      </c>
      <c r="AJ74" s="10">
        <f t="shared" si="36"/>
        <v>0.9225445442497423</v>
      </c>
      <c r="AK74" s="10">
        <f t="shared" si="36"/>
        <v>0.921875</v>
      </c>
      <c r="AL74" s="10">
        <f t="shared" si="36"/>
        <v>0.93392960184650897</v>
      </c>
      <c r="AM74" s="10">
        <f t="shared" si="36"/>
        <v>0.94390631776781841</v>
      </c>
      <c r="AN74" s="10">
        <f t="shared" si="36"/>
        <v>0.9466075007157172</v>
      </c>
      <c r="AO74" s="10">
        <f t="shared" si="36"/>
        <v>0.93891832450264923</v>
      </c>
      <c r="AP74" s="10">
        <f t="shared" si="36"/>
        <v>0.92034167659912591</v>
      </c>
      <c r="AQ74" s="10">
        <f t="shared" si="36"/>
        <v>0.9200124172185431</v>
      </c>
      <c r="AR74" s="10">
        <f t="shared" si="36"/>
        <v>0.91291323419278914</v>
      </c>
      <c r="AS74" s="10">
        <f t="shared" si="36"/>
        <v>0.92375304458328922</v>
      </c>
      <c r="AT74" s="10">
        <f t="shared" si="36"/>
        <v>0.92734185236033373</v>
      </c>
      <c r="AU74" s="10">
        <f t="shared" si="36"/>
        <v>0.93364928909952605</v>
      </c>
      <c r="AV74" s="10">
        <f t="shared" si="36"/>
        <v>0.92501773229303885</v>
      </c>
      <c r="AW74" s="10">
        <f t="shared" si="36"/>
        <v>0.88071393158155675</v>
      </c>
      <c r="AX74" s="10">
        <f t="shared" si="36"/>
        <v>0.86330935251798557</v>
      </c>
      <c r="AY74" s="10">
        <f t="shared" si="36"/>
        <v>0.8781059540553211</v>
      </c>
      <c r="AZ74" s="10">
        <f t="shared" si="36"/>
        <v>0.88629818857408271</v>
      </c>
      <c r="BA74" s="10">
        <f t="shared" si="36"/>
        <v>0.90010279413138961</v>
      </c>
      <c r="BB74" s="10">
        <f t="shared" si="36"/>
        <v>0.90923332104681165</v>
      </c>
      <c r="BC74" s="10">
        <f t="shared" si="36"/>
        <v>0.92334462862899536</v>
      </c>
      <c r="BD74" s="10">
        <f t="shared" si="36"/>
        <v>0.93013698630136987</v>
      </c>
      <c r="BE74" s="10">
        <f t="shared" si="36"/>
        <v>0.93766513357471382</v>
      </c>
      <c r="BF74" s="10">
        <f t="shared" si="36"/>
        <v>0.94342993251290197</v>
      </c>
      <c r="BG74" s="10">
        <f t="shared" si="36"/>
        <v>0.9482894997033815</v>
      </c>
      <c r="BH74" s="10">
        <f t="shared" si="36"/>
        <v>0.93416493416493418</v>
      </c>
      <c r="BI74" s="10">
        <f t="shared" si="36"/>
        <v>0.91606612971598134</v>
      </c>
    </row>
    <row r="75" spans="1:67" x14ac:dyDescent="0.35">
      <c r="A75" s="1" t="s">
        <v>12</v>
      </c>
      <c r="B75" s="10">
        <f t="shared" ref="B75:BI76" si="37">B12/B$9</f>
        <v>5.4263565891472867E-2</v>
      </c>
      <c r="C75" s="10">
        <f t="shared" si="37"/>
        <v>4.7658175842235001E-2</v>
      </c>
      <c r="D75" s="10">
        <f t="shared" si="37"/>
        <v>5.7692307692307696E-2</v>
      </c>
      <c r="E75" s="10">
        <f t="shared" si="37"/>
        <v>4.6425255338904362E-2</v>
      </c>
      <c r="F75" s="10">
        <f t="shared" si="37"/>
        <v>5.267938237965486E-2</v>
      </c>
      <c r="G75" s="10">
        <f t="shared" si="37"/>
        <v>5.3665910808767953E-2</v>
      </c>
      <c r="H75" s="10">
        <f t="shared" si="37"/>
        <v>6.4678706425871479E-2</v>
      </c>
      <c r="I75" s="10">
        <f t="shared" si="37"/>
        <v>6.4097522611089267E-2</v>
      </c>
      <c r="J75" s="10">
        <f t="shared" si="37"/>
        <v>5.7731958762886601E-2</v>
      </c>
      <c r="K75" s="10">
        <f t="shared" si="37"/>
        <v>6.3073394495412841E-2</v>
      </c>
      <c r="L75" s="10">
        <f t="shared" si="37"/>
        <v>6.7248273355143579E-2</v>
      </c>
      <c r="M75" s="10">
        <f t="shared" si="37"/>
        <v>6.3277639530750093E-2</v>
      </c>
      <c r="N75" s="10">
        <f t="shared" si="37"/>
        <v>6.3174603174603175E-2</v>
      </c>
      <c r="O75" s="10">
        <f t="shared" si="37"/>
        <v>7.3662056524353578E-2</v>
      </c>
      <c r="P75" s="10">
        <f t="shared" si="37"/>
        <v>6.2975596956179478E-2</v>
      </c>
      <c r="Q75" s="10">
        <f t="shared" si="37"/>
        <v>5.4075546719681906E-2</v>
      </c>
      <c r="R75" s="10">
        <f t="shared" si="37"/>
        <v>5.3975200583515681E-2</v>
      </c>
      <c r="S75" s="10">
        <f t="shared" si="37"/>
        <v>5.0043440486533447E-2</v>
      </c>
      <c r="T75" s="10">
        <f t="shared" si="37"/>
        <v>4.1114235971608411E-2</v>
      </c>
      <c r="U75" s="10">
        <f t="shared" si="37"/>
        <v>3.557263262270699E-2</v>
      </c>
      <c r="V75" s="10">
        <f t="shared" si="37"/>
        <v>3.2873806998939555E-2</v>
      </c>
      <c r="W75" s="10">
        <f t="shared" si="37"/>
        <v>3.5334346504559272E-2</v>
      </c>
      <c r="X75" s="10">
        <f t="shared" si="37"/>
        <v>3.1660618195469906E-2</v>
      </c>
      <c r="Y75" s="10">
        <f t="shared" si="37"/>
        <v>3.1633153506620895E-2</v>
      </c>
      <c r="Z75" s="10">
        <f t="shared" si="37"/>
        <v>2.7635497319833235E-2</v>
      </c>
      <c r="AA75" s="10">
        <f t="shared" si="37"/>
        <v>2.5619637750238324E-2</v>
      </c>
      <c r="AB75" s="10">
        <f t="shared" si="37"/>
        <v>2.8232833739979087E-2</v>
      </c>
      <c r="AC75" s="10">
        <f t="shared" si="37"/>
        <v>2.811396873424105E-2</v>
      </c>
      <c r="AD75" s="10">
        <f t="shared" si="37"/>
        <v>2.3961661341853034E-2</v>
      </c>
      <c r="AE75" s="10">
        <f t="shared" si="37"/>
        <v>2.7415730337078652E-2</v>
      </c>
      <c r="AF75" s="10">
        <f t="shared" si="37"/>
        <v>2.6435733819507749E-2</v>
      </c>
      <c r="AG75" s="10">
        <f t="shared" si="37"/>
        <v>2.7481099243969759E-2</v>
      </c>
      <c r="AH75" s="10">
        <f t="shared" si="37"/>
        <v>2.7415953355663068E-2</v>
      </c>
      <c r="AI75" s="10">
        <f t="shared" si="37"/>
        <v>3.0398587285570131E-2</v>
      </c>
      <c r="AJ75" s="10">
        <f t="shared" si="37"/>
        <v>3.0187012222058607E-2</v>
      </c>
      <c r="AK75" s="10">
        <f t="shared" si="37"/>
        <v>3.2826834862385322E-2</v>
      </c>
      <c r="AL75" s="10">
        <f t="shared" si="37"/>
        <v>3.5343335256780149E-2</v>
      </c>
      <c r="AM75" s="10">
        <f t="shared" si="37"/>
        <v>3.0504553997397717E-2</v>
      </c>
      <c r="AN75" s="10">
        <f t="shared" si="37"/>
        <v>3.0632693959347267E-2</v>
      </c>
      <c r="AO75" s="10">
        <f t="shared" si="37"/>
        <v>3.1590522843147055E-2</v>
      </c>
      <c r="AP75" s="10">
        <f t="shared" si="37"/>
        <v>3.2280492649980133E-2</v>
      </c>
      <c r="AQ75" s="10">
        <f t="shared" si="37"/>
        <v>3.1663907284768214E-2</v>
      </c>
      <c r="AR75" s="10">
        <f t="shared" si="37"/>
        <v>3.1774901037766125E-2</v>
      </c>
      <c r="AS75" s="10">
        <f t="shared" si="37"/>
        <v>3.6852695118076879E-2</v>
      </c>
      <c r="AT75" s="10">
        <f t="shared" si="37"/>
        <v>2.9886999683176683E-2</v>
      </c>
      <c r="AU75" s="10">
        <f t="shared" si="37"/>
        <v>3.4017904160084253E-2</v>
      </c>
      <c r="AV75" s="10">
        <f t="shared" si="37"/>
        <v>3.3539365690546157E-2</v>
      </c>
      <c r="AW75" s="10">
        <f t="shared" si="37"/>
        <v>3.4605850272682204E-2</v>
      </c>
      <c r="AX75" s="10">
        <f t="shared" si="37"/>
        <v>3.2835270245342191E-2</v>
      </c>
      <c r="AY75" s="10">
        <f t="shared" si="37"/>
        <v>3.3380215658696671E-2</v>
      </c>
      <c r="AZ75" s="10">
        <f t="shared" si="37"/>
        <v>3.2977241058987458E-2</v>
      </c>
      <c r="BA75" s="10">
        <f t="shared" si="37"/>
        <v>3.1492383889356136E-2</v>
      </c>
      <c r="BB75" s="10">
        <f t="shared" si="37"/>
        <v>3.3726502027276076E-2</v>
      </c>
      <c r="BC75" s="10">
        <f t="shared" si="37"/>
        <v>3.214580089751809E-2</v>
      </c>
      <c r="BD75" s="10">
        <f t="shared" si="37"/>
        <v>3.0919765166340509E-2</v>
      </c>
      <c r="BE75" s="10">
        <f t="shared" si="37"/>
        <v>3.5717780604755847E-2</v>
      </c>
      <c r="BF75" s="10">
        <f t="shared" si="37"/>
        <v>3.7812624057165539E-2</v>
      </c>
      <c r="BG75" s="10">
        <f t="shared" si="37"/>
        <v>3.4111133082855447E-2</v>
      </c>
      <c r="BH75" s="10">
        <f t="shared" si="37"/>
        <v>3.5920535920535922E-2</v>
      </c>
      <c r="BI75" s="10">
        <f t="shared" si="37"/>
        <v>3.3382789317507419E-2</v>
      </c>
      <c r="BJ75" s="1"/>
      <c r="BK75" s="1"/>
      <c r="BL75" s="1"/>
      <c r="BM75" s="1"/>
      <c r="BN75" s="1"/>
      <c r="BO75" s="1"/>
    </row>
    <row r="76" spans="1:67" x14ac:dyDescent="0.35">
      <c r="A76" s="1" t="s">
        <v>67</v>
      </c>
      <c r="B76" s="10">
        <f t="shared" si="37"/>
        <v>0.85867620751341678</v>
      </c>
      <c r="C76" s="10">
        <f t="shared" si="37"/>
        <v>0.84880854560394414</v>
      </c>
      <c r="D76" s="10">
        <f t="shared" si="37"/>
        <v>0.85926573426573427</v>
      </c>
      <c r="E76" s="10">
        <f t="shared" si="37"/>
        <v>0.86443825441039923</v>
      </c>
      <c r="F76" s="10">
        <f t="shared" si="37"/>
        <v>0.88646684831970934</v>
      </c>
      <c r="G76" s="10">
        <f t="shared" si="37"/>
        <v>0.89266817838246415</v>
      </c>
      <c r="H76" s="10">
        <f t="shared" si="37"/>
        <v>0.88282234355312894</v>
      </c>
      <c r="I76" s="10">
        <f t="shared" si="37"/>
        <v>0.88910735351946524</v>
      </c>
      <c r="J76" s="10">
        <f t="shared" si="37"/>
        <v>0.88577319587628867</v>
      </c>
      <c r="K76" s="10">
        <f t="shared" si="37"/>
        <v>0.8509174311926605</v>
      </c>
      <c r="L76" s="10">
        <f t="shared" si="37"/>
        <v>0.85387131952017448</v>
      </c>
      <c r="M76" s="10">
        <f t="shared" si="37"/>
        <v>0.85886953430501245</v>
      </c>
      <c r="N76" s="10">
        <f t="shared" si="37"/>
        <v>0.86698412698412697</v>
      </c>
      <c r="O76" s="10">
        <f t="shared" si="37"/>
        <v>0.81689717378232107</v>
      </c>
      <c r="P76" s="10">
        <f t="shared" si="37"/>
        <v>0.84203621096824977</v>
      </c>
      <c r="Q76" s="10">
        <f t="shared" si="37"/>
        <v>0.84214711729622271</v>
      </c>
      <c r="R76" s="10">
        <f t="shared" si="37"/>
        <v>0.86524434719183074</v>
      </c>
      <c r="S76" s="10">
        <f t="shared" si="37"/>
        <v>0.87298001737619457</v>
      </c>
      <c r="T76" s="10">
        <f t="shared" si="37"/>
        <v>0.87022900763358779</v>
      </c>
      <c r="U76" s="10">
        <f t="shared" si="37"/>
        <v>0.86911254338125932</v>
      </c>
      <c r="V76" s="10">
        <f t="shared" si="37"/>
        <v>0.84371686108165433</v>
      </c>
      <c r="W76" s="10">
        <f t="shared" si="37"/>
        <v>0.82345491388044578</v>
      </c>
      <c r="X76" s="10">
        <f t="shared" si="37"/>
        <v>0.85733950694531347</v>
      </c>
      <c r="Y76" s="10">
        <f t="shared" si="37"/>
        <v>0.86978911230995581</v>
      </c>
      <c r="Z76" s="10">
        <f t="shared" si="37"/>
        <v>0.88088147706968434</v>
      </c>
      <c r="AA76" s="10">
        <f t="shared" si="37"/>
        <v>0.88608198284080075</v>
      </c>
      <c r="AB76" s="10">
        <f t="shared" si="37"/>
        <v>0.89287789008946206</v>
      </c>
      <c r="AC76" s="10">
        <f t="shared" si="37"/>
        <v>0.89800806858295512</v>
      </c>
      <c r="AD76" s="10">
        <f t="shared" si="37"/>
        <v>0.90073026015518032</v>
      </c>
      <c r="AE76" s="10">
        <f t="shared" si="37"/>
        <v>0.87741573033707865</v>
      </c>
      <c r="AF76" s="10">
        <f t="shared" si="37"/>
        <v>0.8706700091157703</v>
      </c>
      <c r="AG76" s="10">
        <f t="shared" si="37"/>
        <v>0.87399495979839192</v>
      </c>
      <c r="AH76" s="10">
        <f t="shared" si="37"/>
        <v>0.88537402307406032</v>
      </c>
      <c r="AI76" s="10">
        <f t="shared" si="37"/>
        <v>0.89316347124117057</v>
      </c>
      <c r="AJ76" s="10">
        <f t="shared" si="37"/>
        <v>0.89235753202768375</v>
      </c>
      <c r="AK76" s="10">
        <f t="shared" si="37"/>
        <v>0.88904816513761464</v>
      </c>
      <c r="AL76" s="10">
        <f t="shared" si="37"/>
        <v>0.89858626658972884</v>
      </c>
      <c r="AM76" s="10">
        <f t="shared" si="37"/>
        <v>0.9134017637704207</v>
      </c>
      <c r="AN76" s="10">
        <f t="shared" si="37"/>
        <v>0.91597480675636989</v>
      </c>
      <c r="AO76" s="10">
        <f t="shared" si="37"/>
        <v>0.90732780165950211</v>
      </c>
      <c r="AP76" s="10">
        <f t="shared" si="37"/>
        <v>0.88806118394914579</v>
      </c>
      <c r="AQ76" s="10">
        <f t="shared" si="37"/>
        <v>0.88834850993377479</v>
      </c>
      <c r="AR76" s="10">
        <f t="shared" si="37"/>
        <v>0.88113833315502299</v>
      </c>
      <c r="AS76" s="10">
        <f t="shared" si="37"/>
        <v>0.88690034946521235</v>
      </c>
      <c r="AT76" s="10">
        <f t="shared" si="37"/>
        <v>0.89745485267715708</v>
      </c>
      <c r="AU76" s="10">
        <f t="shared" si="37"/>
        <v>0.89963138493944184</v>
      </c>
      <c r="AV76" s="10">
        <f t="shared" si="37"/>
        <v>0.89147836660249269</v>
      </c>
      <c r="AW76" s="10">
        <f t="shared" si="37"/>
        <v>0.8461080813088746</v>
      </c>
      <c r="AX76" s="10">
        <f t="shared" si="37"/>
        <v>0.83047408227264341</v>
      </c>
      <c r="AY76" s="10">
        <f t="shared" si="37"/>
        <v>0.84472573839662446</v>
      </c>
      <c r="AZ76" s="10">
        <f t="shared" si="37"/>
        <v>0.85332094751509524</v>
      </c>
      <c r="BA76" s="10">
        <f t="shared" si="37"/>
        <v>0.86861041024203345</v>
      </c>
      <c r="BB76" s="10">
        <f t="shared" si="37"/>
        <v>0.87550681901953553</v>
      </c>
      <c r="BC76" s="10">
        <f t="shared" si="37"/>
        <v>0.89119882773147729</v>
      </c>
      <c r="BD76" s="10">
        <f t="shared" si="37"/>
        <v>0.89921722113502933</v>
      </c>
      <c r="BE76" s="10">
        <f t="shared" si="37"/>
        <v>0.90194735296995787</v>
      </c>
      <c r="BF76" s="10">
        <f t="shared" si="37"/>
        <v>0.9056173084557364</v>
      </c>
      <c r="BG76" s="10">
        <f t="shared" si="37"/>
        <v>0.91417836662052598</v>
      </c>
      <c r="BH76" s="10">
        <f t="shared" si="37"/>
        <v>0.89824439824439828</v>
      </c>
      <c r="BI76" s="10">
        <f t="shared" si="37"/>
        <v>0.88268334039847396</v>
      </c>
      <c r="BJ76" s="1"/>
      <c r="BK76" s="1"/>
      <c r="BO76" s="1"/>
    </row>
    <row r="77" spans="1:67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5">
      <c r="A78" s="1" t="s">
        <v>92</v>
      </c>
      <c r="B78">
        <v>1962</v>
      </c>
      <c r="C78">
        <v>1963</v>
      </c>
      <c r="D78">
        <v>1964</v>
      </c>
      <c r="E78">
        <v>1965</v>
      </c>
      <c r="F78">
        <v>1966</v>
      </c>
      <c r="G78">
        <v>1967</v>
      </c>
      <c r="H78">
        <v>1968</v>
      </c>
      <c r="I78">
        <v>1969</v>
      </c>
      <c r="J78">
        <v>1970</v>
      </c>
      <c r="K78">
        <v>1971</v>
      </c>
      <c r="L78">
        <v>1972</v>
      </c>
      <c r="M78">
        <v>1973</v>
      </c>
      <c r="N78">
        <v>1974</v>
      </c>
      <c r="O78">
        <v>1975</v>
      </c>
      <c r="P78">
        <v>1976</v>
      </c>
      <c r="Q78">
        <v>1977</v>
      </c>
      <c r="R78">
        <v>1978</v>
      </c>
      <c r="S78">
        <v>1979</v>
      </c>
      <c r="T78">
        <v>1980</v>
      </c>
      <c r="U78">
        <v>1981</v>
      </c>
      <c r="V78">
        <v>1982</v>
      </c>
      <c r="W78">
        <v>1983</v>
      </c>
      <c r="X78">
        <v>1984</v>
      </c>
      <c r="Y78">
        <v>1985</v>
      </c>
      <c r="Z78">
        <v>1986</v>
      </c>
      <c r="AA78">
        <v>1987</v>
      </c>
      <c r="AB78">
        <v>1988</v>
      </c>
      <c r="AC78">
        <v>1989</v>
      </c>
      <c r="AD78">
        <v>1990</v>
      </c>
      <c r="AE78">
        <v>1991</v>
      </c>
      <c r="AF78">
        <v>1992</v>
      </c>
      <c r="AG78">
        <v>1993</v>
      </c>
      <c r="AH78">
        <v>1994</v>
      </c>
      <c r="AI78">
        <v>1995</v>
      </c>
      <c r="AJ78">
        <v>1996</v>
      </c>
      <c r="AK78">
        <v>1997</v>
      </c>
      <c r="AL78">
        <v>1998</v>
      </c>
      <c r="AM78">
        <v>1999</v>
      </c>
      <c r="AN78">
        <v>2000</v>
      </c>
      <c r="AO78">
        <v>2001</v>
      </c>
      <c r="AP78">
        <v>2002</v>
      </c>
      <c r="AQ78">
        <v>2003</v>
      </c>
      <c r="AR78">
        <v>2004</v>
      </c>
      <c r="AS78">
        <v>2005</v>
      </c>
      <c r="AT78">
        <v>2006</v>
      </c>
      <c r="AU78">
        <v>2007</v>
      </c>
      <c r="AV78">
        <v>2008</v>
      </c>
      <c r="AW78">
        <v>2009</v>
      </c>
      <c r="AX78">
        <v>2010</v>
      </c>
      <c r="AY78">
        <v>2011</v>
      </c>
      <c r="AZ78">
        <v>2012</v>
      </c>
      <c r="BA78">
        <v>2013</v>
      </c>
      <c r="BB78">
        <v>2014</v>
      </c>
      <c r="BC78">
        <v>2015</v>
      </c>
      <c r="BD78">
        <v>2016</v>
      </c>
      <c r="BE78">
        <v>2017</v>
      </c>
      <c r="BF78">
        <v>2018</v>
      </c>
      <c r="BG78">
        <v>2019</v>
      </c>
      <c r="BH78">
        <v>2020</v>
      </c>
      <c r="BI78">
        <v>2021</v>
      </c>
    </row>
    <row r="79" spans="1:67" x14ac:dyDescent="0.35">
      <c r="A79" t="s">
        <v>80</v>
      </c>
      <c r="B79" s="10">
        <f>B52/B$52</f>
        <v>1</v>
      </c>
      <c r="C79" s="10">
        <f t="shared" ref="C79:BI79" si="38">C52/C$52</f>
        <v>1</v>
      </c>
      <c r="D79" s="10">
        <f t="shared" si="38"/>
        <v>1</v>
      </c>
      <c r="E79" s="10">
        <f t="shared" si="38"/>
        <v>1</v>
      </c>
      <c r="F79" s="10">
        <f t="shared" si="38"/>
        <v>1</v>
      </c>
      <c r="G79" s="10">
        <f t="shared" si="38"/>
        <v>1</v>
      </c>
      <c r="H79" s="10">
        <f t="shared" si="38"/>
        <v>1</v>
      </c>
      <c r="I79" s="10">
        <f t="shared" si="38"/>
        <v>1</v>
      </c>
      <c r="J79" s="10">
        <f t="shared" si="38"/>
        <v>1</v>
      </c>
      <c r="K79" s="10">
        <f t="shared" si="38"/>
        <v>1</v>
      </c>
      <c r="L79" s="10">
        <f t="shared" si="38"/>
        <v>1</v>
      </c>
      <c r="M79" s="10">
        <f t="shared" si="38"/>
        <v>1</v>
      </c>
      <c r="N79" s="10">
        <f t="shared" si="38"/>
        <v>1</v>
      </c>
      <c r="O79" s="10">
        <f t="shared" si="38"/>
        <v>1</v>
      </c>
      <c r="P79" s="10">
        <f t="shared" si="38"/>
        <v>1</v>
      </c>
      <c r="Q79" s="10">
        <f t="shared" si="38"/>
        <v>1</v>
      </c>
      <c r="R79" s="10">
        <f t="shared" si="38"/>
        <v>1</v>
      </c>
      <c r="S79" s="10">
        <f t="shared" si="38"/>
        <v>1</v>
      </c>
      <c r="T79" s="10">
        <f t="shared" si="38"/>
        <v>1</v>
      </c>
      <c r="U79" s="10">
        <f t="shared" si="38"/>
        <v>1</v>
      </c>
      <c r="V79" s="10">
        <f t="shared" si="38"/>
        <v>1</v>
      </c>
      <c r="W79" s="10">
        <f t="shared" si="38"/>
        <v>1</v>
      </c>
      <c r="X79" s="10">
        <f t="shared" si="38"/>
        <v>1</v>
      </c>
      <c r="Y79" s="10">
        <f t="shared" si="38"/>
        <v>1</v>
      </c>
      <c r="Z79" s="10">
        <f t="shared" si="38"/>
        <v>1</v>
      </c>
      <c r="AA79" s="10">
        <f t="shared" si="38"/>
        <v>1</v>
      </c>
      <c r="AB79" s="10">
        <f t="shared" si="38"/>
        <v>1</v>
      </c>
      <c r="AC79" s="10">
        <f t="shared" si="38"/>
        <v>1</v>
      </c>
      <c r="AD79" s="10">
        <f t="shared" si="38"/>
        <v>1</v>
      </c>
      <c r="AE79" s="10">
        <f t="shared" si="38"/>
        <v>1</v>
      </c>
      <c r="AF79" s="10">
        <f t="shared" si="38"/>
        <v>1</v>
      </c>
      <c r="AG79" s="10">
        <f t="shared" si="38"/>
        <v>1</v>
      </c>
      <c r="AH79" s="10">
        <f t="shared" si="38"/>
        <v>1</v>
      </c>
      <c r="AI79" s="10">
        <f t="shared" si="38"/>
        <v>1</v>
      </c>
      <c r="AJ79" s="10">
        <f t="shared" si="38"/>
        <v>1</v>
      </c>
      <c r="AK79" s="10">
        <f t="shared" si="38"/>
        <v>1</v>
      </c>
      <c r="AL79" s="10">
        <f t="shared" si="38"/>
        <v>1</v>
      </c>
      <c r="AM79" s="10">
        <f t="shared" si="38"/>
        <v>1</v>
      </c>
      <c r="AN79" s="10">
        <f t="shared" si="38"/>
        <v>1</v>
      </c>
      <c r="AO79" s="10">
        <f t="shared" si="38"/>
        <v>1</v>
      </c>
      <c r="AP79" s="10">
        <f t="shared" si="38"/>
        <v>1</v>
      </c>
      <c r="AQ79" s="10">
        <f t="shared" si="38"/>
        <v>1</v>
      </c>
      <c r="AR79" s="10">
        <f t="shared" si="38"/>
        <v>1</v>
      </c>
      <c r="AS79" s="10">
        <f t="shared" si="38"/>
        <v>1</v>
      </c>
      <c r="AT79" s="10">
        <f t="shared" si="38"/>
        <v>1</v>
      </c>
      <c r="AU79" s="10">
        <f t="shared" si="38"/>
        <v>1</v>
      </c>
      <c r="AV79" s="10">
        <f t="shared" si="38"/>
        <v>1</v>
      </c>
      <c r="AW79" s="10">
        <f t="shared" si="38"/>
        <v>1</v>
      </c>
      <c r="AX79" s="10">
        <f t="shared" si="38"/>
        <v>1</v>
      </c>
      <c r="AY79" s="10">
        <f t="shared" si="38"/>
        <v>1</v>
      </c>
      <c r="AZ79" s="10">
        <f t="shared" si="38"/>
        <v>1</v>
      </c>
      <c r="BA79" s="10">
        <f t="shared" si="38"/>
        <v>1</v>
      </c>
      <c r="BB79" s="10">
        <f t="shared" si="38"/>
        <v>1</v>
      </c>
      <c r="BC79" s="10">
        <f t="shared" si="38"/>
        <v>1</v>
      </c>
      <c r="BD79" s="10">
        <f t="shared" si="38"/>
        <v>1</v>
      </c>
      <c r="BE79" s="10">
        <f t="shared" si="38"/>
        <v>1</v>
      </c>
      <c r="BF79" s="10">
        <f t="shared" si="38"/>
        <v>1</v>
      </c>
      <c r="BG79" s="10">
        <f t="shared" si="38"/>
        <v>1</v>
      </c>
      <c r="BH79" s="10">
        <f t="shared" si="38"/>
        <v>1</v>
      </c>
      <c r="BI79" s="10">
        <f t="shared" si="38"/>
        <v>1</v>
      </c>
    </row>
    <row r="80" spans="1:67" x14ac:dyDescent="0.35">
      <c r="A80" s="1" t="s">
        <v>65</v>
      </c>
      <c r="B80" s="10">
        <f t="shared" ref="B80:BI83" si="39">B53/B$52</f>
        <v>0.10403397027600848</v>
      </c>
      <c r="C80" s="10">
        <f t="shared" si="39"/>
        <v>0.13521126760563379</v>
      </c>
      <c r="D80" s="10">
        <f t="shared" si="39"/>
        <v>8.1570996978851965E-2</v>
      </c>
      <c r="E80" s="10">
        <f t="shared" si="39"/>
        <v>0.10427350427350428</v>
      </c>
      <c r="F80" s="10">
        <f t="shared" si="39"/>
        <v>7.0101351351351357E-2</v>
      </c>
      <c r="G80" s="10">
        <f t="shared" si="39"/>
        <v>6.9940476190476192E-2</v>
      </c>
      <c r="H80" s="10">
        <f t="shared" si="39"/>
        <v>4.765687053216839E-2</v>
      </c>
      <c r="I80" s="10">
        <f t="shared" si="39"/>
        <v>5.3584905660377366E-2</v>
      </c>
      <c r="J80" s="10">
        <f t="shared" si="39"/>
        <v>6.2903225806451607E-2</v>
      </c>
      <c r="K80" s="10">
        <f t="shared" si="39"/>
        <v>9.6296296296296297E-2</v>
      </c>
      <c r="L80" s="10">
        <f t="shared" si="39"/>
        <v>9.375E-2</v>
      </c>
      <c r="M80" s="10">
        <f t="shared" si="39"/>
        <v>7.8817733990147784E-2</v>
      </c>
      <c r="N80" s="10">
        <f t="shared" si="39"/>
        <v>7.7873918417799753E-2</v>
      </c>
      <c r="O80" s="10">
        <f t="shared" si="39"/>
        <v>0.13379872018615474</v>
      </c>
      <c r="P80" s="10">
        <f t="shared" si="39"/>
        <v>0.10332294911734165</v>
      </c>
      <c r="Q80" s="10">
        <f t="shared" si="39"/>
        <v>0.11541381928625664</v>
      </c>
      <c r="R80" s="10">
        <f t="shared" si="39"/>
        <v>8.5860306643952305E-2</v>
      </c>
      <c r="S80" s="10">
        <f t="shared" si="39"/>
        <v>8.0172987358616096E-2</v>
      </c>
      <c r="T80" s="10">
        <f t="shared" si="39"/>
        <v>0.10101272396780056</v>
      </c>
      <c r="U80" s="10">
        <f t="shared" si="39"/>
        <v>0.10574018126888218</v>
      </c>
      <c r="V80" s="10">
        <f t="shared" si="39"/>
        <v>0.14609001760120696</v>
      </c>
      <c r="W80" s="10">
        <f t="shared" si="39"/>
        <v>0.16168091168091167</v>
      </c>
      <c r="X80" s="10">
        <f t="shared" si="39"/>
        <v>0.12354478498455689</v>
      </c>
      <c r="Y80" s="10">
        <f t="shared" si="39"/>
        <v>0.10626893498019109</v>
      </c>
      <c r="Z80" s="10">
        <f t="shared" si="39"/>
        <v>9.46337118681808E-2</v>
      </c>
      <c r="AA80" s="10">
        <f t="shared" si="39"/>
        <v>9.5313561240661079E-2</v>
      </c>
      <c r="AB80" s="10">
        <f t="shared" si="39"/>
        <v>8.9807400995455519E-2</v>
      </c>
      <c r="AC80" s="10">
        <f t="shared" si="39"/>
        <v>7.432121491026232E-2</v>
      </c>
      <c r="AD80" s="10">
        <f t="shared" si="39"/>
        <v>8.1762338487608568E-2</v>
      </c>
      <c r="AE80" s="10">
        <f t="shared" si="39"/>
        <v>0.10984691766652875</v>
      </c>
      <c r="AF80" s="10">
        <f t="shared" si="39"/>
        <v>0.11582039446076374</v>
      </c>
      <c r="AG80" s="10">
        <f t="shared" si="39"/>
        <v>0.11135466900482245</v>
      </c>
      <c r="AH80" s="10">
        <f t="shared" si="39"/>
        <v>8.933059172949509E-2</v>
      </c>
      <c r="AI80" s="10">
        <f t="shared" si="39"/>
        <v>7.8614880673841842E-2</v>
      </c>
      <c r="AJ80" s="10">
        <f t="shared" si="39"/>
        <v>8.3699231613611411E-2</v>
      </c>
      <c r="AK80" s="10">
        <f t="shared" si="39"/>
        <v>7.4516043489790504E-2</v>
      </c>
      <c r="AL80" s="10">
        <f t="shared" si="39"/>
        <v>6.5591397849462357E-2</v>
      </c>
      <c r="AM80" s="10">
        <f t="shared" si="39"/>
        <v>5.3133514986376022E-2</v>
      </c>
      <c r="AN80" s="10">
        <f t="shared" si="39"/>
        <v>5.5762081784386616E-2</v>
      </c>
      <c r="AO80" s="10">
        <f t="shared" si="39"/>
        <v>6.649765990639625E-2</v>
      </c>
      <c r="AP80" s="10">
        <f t="shared" si="39"/>
        <v>8.8915001958480219E-2</v>
      </c>
      <c r="AQ80" s="10">
        <f t="shared" si="39"/>
        <v>8.5570131180625619E-2</v>
      </c>
      <c r="AR80" s="10">
        <f t="shared" si="39"/>
        <v>9.6801170813297088E-2</v>
      </c>
      <c r="AS80" s="10">
        <f t="shared" si="39"/>
        <v>7.6044047371701645E-2</v>
      </c>
      <c r="AT80" s="10">
        <f t="shared" si="39"/>
        <v>7.3121328742151104E-2</v>
      </c>
      <c r="AU80" s="10">
        <f t="shared" si="39"/>
        <v>7.3487616727568011E-2</v>
      </c>
      <c r="AV80" s="10">
        <f t="shared" si="39"/>
        <v>8.3854573885848313E-2</v>
      </c>
      <c r="AW80" s="10">
        <f t="shared" si="39"/>
        <v>0.1454160246533128</v>
      </c>
      <c r="AX80" s="10">
        <f t="shared" si="39"/>
        <v>0.16178047908473367</v>
      </c>
      <c r="AY80" s="10">
        <f t="shared" si="39"/>
        <v>0.13191645291315501</v>
      </c>
      <c r="AZ80" s="10">
        <f t="shared" si="39"/>
        <v>0.12457307208340823</v>
      </c>
      <c r="BA80" s="10">
        <f t="shared" si="39"/>
        <v>0.10679439418130211</v>
      </c>
      <c r="BB80" s="10">
        <f t="shared" si="39"/>
        <v>9.2758197439943887E-2</v>
      </c>
      <c r="BC80" s="10">
        <f t="shared" si="39"/>
        <v>8.2145998240985049E-2</v>
      </c>
      <c r="BD80" s="10">
        <f t="shared" si="39"/>
        <v>7.242549981139193E-2</v>
      </c>
      <c r="BE80" s="10">
        <f t="shared" si="39"/>
        <v>6.8203467327109926E-2</v>
      </c>
      <c r="BF80" s="10">
        <f t="shared" si="39"/>
        <v>6.0942889996167114E-2</v>
      </c>
      <c r="BG80" s="10">
        <f t="shared" si="39"/>
        <v>5.6046065259117081E-2</v>
      </c>
      <c r="BH80" s="10">
        <f t="shared" si="39"/>
        <v>7.2550320725503201E-2</v>
      </c>
      <c r="BI80" s="10">
        <f t="shared" si="39"/>
        <v>8.6991542488924684E-2</v>
      </c>
    </row>
    <row r="81" spans="1:67" x14ac:dyDescent="0.35">
      <c r="A81" s="1" t="s">
        <v>11</v>
      </c>
      <c r="B81" s="10">
        <f t="shared" si="39"/>
        <v>0.89596602972399142</v>
      </c>
      <c r="C81" s="10">
        <f t="shared" si="39"/>
        <v>0.86478873239436616</v>
      </c>
      <c r="D81" s="10">
        <f t="shared" si="39"/>
        <v>0.91842900302114805</v>
      </c>
      <c r="E81" s="10">
        <f t="shared" si="39"/>
        <v>0.89572649572649576</v>
      </c>
      <c r="F81" s="10">
        <f t="shared" si="39"/>
        <v>0.92989864864864857</v>
      </c>
      <c r="G81" s="10">
        <f t="shared" si="39"/>
        <v>0.93005952380952384</v>
      </c>
      <c r="H81" s="10">
        <f t="shared" si="39"/>
        <v>0.95234312946783151</v>
      </c>
      <c r="I81" s="10">
        <f t="shared" si="39"/>
        <v>0.94641509433962268</v>
      </c>
      <c r="J81" s="10">
        <f t="shared" si="39"/>
        <v>0.93709677419354831</v>
      </c>
      <c r="K81" s="10">
        <f t="shared" si="39"/>
        <v>0.90370370370370379</v>
      </c>
      <c r="L81" s="10">
        <f t="shared" si="39"/>
        <v>0.90625</v>
      </c>
      <c r="M81" s="10">
        <f t="shared" si="39"/>
        <v>0.92118226600985231</v>
      </c>
      <c r="N81" s="10">
        <f t="shared" si="39"/>
        <v>0.92212608158220022</v>
      </c>
      <c r="O81" s="10">
        <f t="shared" si="39"/>
        <v>0.86620127981384532</v>
      </c>
      <c r="P81" s="10">
        <f t="shared" si="39"/>
        <v>0.89667705088265837</v>
      </c>
      <c r="Q81" s="10">
        <f t="shared" si="39"/>
        <v>0.8845861807137434</v>
      </c>
      <c r="R81" s="10">
        <f t="shared" si="39"/>
        <v>0.91413969335604761</v>
      </c>
      <c r="S81" s="10">
        <f t="shared" si="39"/>
        <v>0.91982701264138389</v>
      </c>
      <c r="T81" s="10">
        <f t="shared" si="39"/>
        <v>0.89898727603219941</v>
      </c>
      <c r="U81" s="10">
        <f t="shared" si="39"/>
        <v>0.89425981873111782</v>
      </c>
      <c r="V81" s="10">
        <f t="shared" si="39"/>
        <v>0.85390998239879312</v>
      </c>
      <c r="W81" s="10">
        <f t="shared" si="39"/>
        <v>0.8383190883190883</v>
      </c>
      <c r="X81" s="10">
        <f t="shared" si="39"/>
        <v>0.87645521501544299</v>
      </c>
      <c r="Y81" s="10">
        <f t="shared" si="39"/>
        <v>0.89373106501980892</v>
      </c>
      <c r="Z81" s="10">
        <f t="shared" si="39"/>
        <v>0.9053662881318193</v>
      </c>
      <c r="AA81" s="10">
        <f t="shared" si="39"/>
        <v>0.90468643875933896</v>
      </c>
      <c r="AB81" s="10">
        <f t="shared" si="39"/>
        <v>0.91019259900454441</v>
      </c>
      <c r="AC81" s="10">
        <f t="shared" si="39"/>
        <v>0.92567878508973767</v>
      </c>
      <c r="AD81" s="10">
        <f t="shared" si="39"/>
        <v>0.9182376615123915</v>
      </c>
      <c r="AE81" s="10">
        <f t="shared" si="39"/>
        <v>0.89015308233347124</v>
      </c>
      <c r="AF81" s="10">
        <f t="shared" si="39"/>
        <v>0.88417960553923614</v>
      </c>
      <c r="AG81" s="10">
        <f t="shared" si="39"/>
        <v>0.8886453309951774</v>
      </c>
      <c r="AH81" s="10">
        <f t="shared" si="39"/>
        <v>0.91066940827050491</v>
      </c>
      <c r="AI81" s="10">
        <f t="shared" si="39"/>
        <v>0.92138511932615819</v>
      </c>
      <c r="AJ81" s="10">
        <f t="shared" si="39"/>
        <v>0.91630076838638852</v>
      </c>
      <c r="AK81" s="10">
        <f t="shared" si="39"/>
        <v>0.92548395651020954</v>
      </c>
      <c r="AL81" s="10">
        <f t="shared" si="39"/>
        <v>0.93440860215053767</v>
      </c>
      <c r="AM81" s="10">
        <f t="shared" si="39"/>
        <v>0.94686648501362403</v>
      </c>
      <c r="AN81" s="10">
        <f t="shared" si="39"/>
        <v>0.94423791821561343</v>
      </c>
      <c r="AO81" s="10">
        <f t="shared" si="39"/>
        <v>0.93350234009360378</v>
      </c>
      <c r="AP81" s="10">
        <f t="shared" si="39"/>
        <v>0.91108499804151977</v>
      </c>
      <c r="AQ81" s="10">
        <f t="shared" si="39"/>
        <v>0.91442986881937438</v>
      </c>
      <c r="AR81" s="10">
        <f t="shared" si="39"/>
        <v>0.90319882918670291</v>
      </c>
      <c r="AS81" s="10">
        <f t="shared" si="39"/>
        <v>0.92395595262829822</v>
      </c>
      <c r="AT81" s="10">
        <f t="shared" si="39"/>
        <v>0.92687867125784884</v>
      </c>
      <c r="AU81" s="10">
        <f t="shared" si="39"/>
        <v>0.92651238327243202</v>
      </c>
      <c r="AV81" s="10">
        <f t="shared" si="39"/>
        <v>0.91614542611415173</v>
      </c>
      <c r="AW81" s="10">
        <f t="shared" si="39"/>
        <v>0.85458397534668717</v>
      </c>
      <c r="AX81" s="10">
        <f t="shared" si="39"/>
        <v>0.8382195209152663</v>
      </c>
      <c r="AY81" s="10">
        <f t="shared" si="39"/>
        <v>0.86808354708684499</v>
      </c>
      <c r="AZ81" s="10">
        <f t="shared" si="39"/>
        <v>0.87542692791659171</v>
      </c>
      <c r="BA81" s="10">
        <f t="shared" si="39"/>
        <v>0.8932056058186979</v>
      </c>
      <c r="BB81" s="10">
        <f t="shared" si="39"/>
        <v>0.90724180256005615</v>
      </c>
      <c r="BC81" s="10">
        <f t="shared" si="39"/>
        <v>0.91785400175901488</v>
      </c>
      <c r="BD81" s="10">
        <f t="shared" si="39"/>
        <v>0.92757450018860799</v>
      </c>
      <c r="BE81" s="10">
        <f t="shared" si="39"/>
        <v>0.93179653267288998</v>
      </c>
      <c r="BF81" s="10">
        <f t="shared" si="39"/>
        <v>0.93905711000383285</v>
      </c>
      <c r="BG81" s="10">
        <f t="shared" si="39"/>
        <v>0.94395393474088296</v>
      </c>
      <c r="BH81" s="10">
        <f t="shared" si="39"/>
        <v>0.92744967927449684</v>
      </c>
      <c r="BI81" s="10">
        <f t="shared" si="39"/>
        <v>0.91300845751107529</v>
      </c>
    </row>
    <row r="82" spans="1:67" s="14" customFormat="1" x14ac:dyDescent="0.35">
      <c r="A82" s="16" t="s">
        <v>12</v>
      </c>
      <c r="B82" s="15">
        <f t="shared" si="39"/>
        <v>3.7154989384288746E-2</v>
      </c>
      <c r="C82" s="15">
        <f t="shared" si="39"/>
        <v>2.8169014084507039E-2</v>
      </c>
      <c r="D82" s="15">
        <f t="shared" si="39"/>
        <v>3.4743202416918431E-2</v>
      </c>
      <c r="E82" s="15">
        <f t="shared" si="39"/>
        <v>2.735042735042735E-2</v>
      </c>
      <c r="F82" s="15">
        <f t="shared" si="39"/>
        <v>2.6182432432432429E-2</v>
      </c>
      <c r="G82" s="15">
        <f t="shared" si="39"/>
        <v>2.8273809523809524E-2</v>
      </c>
      <c r="H82" s="15">
        <f t="shared" si="39"/>
        <v>3.3359809372517868E-2</v>
      </c>
      <c r="I82" s="15">
        <f t="shared" si="39"/>
        <v>4.0754716981132075E-2</v>
      </c>
      <c r="J82" s="15">
        <f t="shared" si="39"/>
        <v>3.5483870967741936E-2</v>
      </c>
      <c r="K82" s="15">
        <f t="shared" si="39"/>
        <v>0.04</v>
      </c>
      <c r="L82" s="15">
        <f t="shared" si="39"/>
        <v>3.7642045454545449E-2</v>
      </c>
      <c r="M82" s="15">
        <f t="shared" si="39"/>
        <v>4.6446164672765654E-2</v>
      </c>
      <c r="N82" s="15">
        <f t="shared" si="39"/>
        <v>3.7082818294190356E-2</v>
      </c>
      <c r="O82" s="15">
        <f t="shared" si="39"/>
        <v>4.0721349621873182E-2</v>
      </c>
      <c r="P82" s="15">
        <f t="shared" si="39"/>
        <v>3.7902388369678089E-2</v>
      </c>
      <c r="Q82" s="15">
        <f t="shared" si="39"/>
        <v>3.1890660592255128E-2</v>
      </c>
      <c r="R82" s="15">
        <f t="shared" si="39"/>
        <v>3.1686541737649065E-2</v>
      </c>
      <c r="S82" s="15">
        <f t="shared" si="39"/>
        <v>2.6613439787092481E-2</v>
      </c>
      <c r="T82" s="15">
        <f t="shared" si="39"/>
        <v>1.9215788106985199E-2</v>
      </c>
      <c r="U82" s="15">
        <f t="shared" si="39"/>
        <v>1.8359284220311411E-2</v>
      </c>
      <c r="V82" s="15">
        <f t="shared" si="39"/>
        <v>1.9612773447322103E-2</v>
      </c>
      <c r="W82" s="15">
        <f t="shared" si="39"/>
        <v>2.2317188983855651E-2</v>
      </c>
      <c r="X82" s="15">
        <f t="shared" si="39"/>
        <v>1.4017581373247802E-2</v>
      </c>
      <c r="Y82" s="15">
        <f t="shared" si="39"/>
        <v>1.5381030062922397E-2</v>
      </c>
      <c r="Z82" s="15">
        <f t="shared" si="39"/>
        <v>1.6032064128256515E-2</v>
      </c>
      <c r="AA82" s="15">
        <f t="shared" si="39"/>
        <v>1.3357482454154404E-2</v>
      </c>
      <c r="AB82" s="15">
        <f t="shared" si="39"/>
        <v>1.5364639688379138E-2</v>
      </c>
      <c r="AC82" s="15">
        <f t="shared" si="39"/>
        <v>1.5646571560055222E-2</v>
      </c>
      <c r="AD82" s="15">
        <f t="shared" si="39"/>
        <v>1.3980088964202501E-2</v>
      </c>
      <c r="AE82" s="15">
        <f t="shared" si="39"/>
        <v>1.6135705419942074E-2</v>
      </c>
      <c r="AF82" s="15">
        <f t="shared" si="39"/>
        <v>1.4057910197230381E-2</v>
      </c>
      <c r="AG82" s="15">
        <f t="shared" si="39"/>
        <v>1.5782551512494518E-2</v>
      </c>
      <c r="AH82" s="15">
        <f t="shared" si="39"/>
        <v>1.5992689056431347E-2</v>
      </c>
      <c r="AI82" s="15">
        <f t="shared" si="39"/>
        <v>1.6378100140383715E-2</v>
      </c>
      <c r="AJ82" s="15">
        <f t="shared" si="39"/>
        <v>1.8386388583973658E-2</v>
      </c>
      <c r="AK82" s="15">
        <f t="shared" si="39"/>
        <v>1.9358260408379738E-2</v>
      </c>
      <c r="AL82" s="15">
        <f t="shared" si="39"/>
        <v>1.9086021505376343E-2</v>
      </c>
      <c r="AM82" s="15">
        <f t="shared" si="39"/>
        <v>1.4168937329700272E-2</v>
      </c>
      <c r="AN82" s="15">
        <f t="shared" si="39"/>
        <v>1.6994158258098777E-2</v>
      </c>
      <c r="AO82" s="15">
        <f t="shared" si="39"/>
        <v>2.1645865834633387E-2</v>
      </c>
      <c r="AP82" s="15">
        <f t="shared" si="39"/>
        <v>1.7626321974148061E-2</v>
      </c>
      <c r="AQ82" s="15">
        <f t="shared" si="39"/>
        <v>1.7356205852674066E-2</v>
      </c>
      <c r="AR82" s="15">
        <f t="shared" si="39"/>
        <v>1.3798871001463516E-2</v>
      </c>
      <c r="AS82" s="15">
        <f t="shared" si="39"/>
        <v>1.724496156243507E-2</v>
      </c>
      <c r="AT82" s="15">
        <f t="shared" si="39"/>
        <v>1.4381203159813652E-2</v>
      </c>
      <c r="AU82" s="15">
        <f t="shared" si="39"/>
        <v>1.7864393016646368E-2</v>
      </c>
      <c r="AV82" s="15">
        <f t="shared" si="39"/>
        <v>1.5441751368256451E-2</v>
      </c>
      <c r="AW82" s="15">
        <f t="shared" si="39"/>
        <v>1.5600924499229583E-2</v>
      </c>
      <c r="AX82" s="15">
        <f t="shared" si="39"/>
        <v>1.6803718269574545E-2</v>
      </c>
      <c r="AY82" s="15">
        <f t="shared" si="39"/>
        <v>1.4474166361304507E-2</v>
      </c>
      <c r="AZ82" s="15">
        <f t="shared" si="39"/>
        <v>1.5818802804242315E-2</v>
      </c>
      <c r="BA82" s="15">
        <f t="shared" si="39"/>
        <v>1.7207734610608479E-2</v>
      </c>
      <c r="BB82" s="15">
        <f t="shared" si="39"/>
        <v>1.8060669822900229E-2</v>
      </c>
      <c r="BC82" s="15">
        <f t="shared" si="39"/>
        <v>1.6710642040457344E-2</v>
      </c>
      <c r="BD82" s="15">
        <f t="shared" si="39"/>
        <v>1.4145605431912484E-2</v>
      </c>
      <c r="BE82" s="15">
        <f t="shared" si="39"/>
        <v>1.924176033530196E-2</v>
      </c>
      <c r="BF82" s="15">
        <f t="shared" si="39"/>
        <v>2.1464162514373324E-2</v>
      </c>
      <c r="BG82" s="15">
        <f t="shared" si="39"/>
        <v>1.5930902111324377E-2</v>
      </c>
      <c r="BH82" s="15">
        <f t="shared" si="39"/>
        <v>1.9243530192435302E-2</v>
      </c>
      <c r="BI82" s="15">
        <f t="shared" si="39"/>
        <v>1.7720499395892066E-2</v>
      </c>
      <c r="BJ82" s="16"/>
      <c r="BK82" s="16"/>
      <c r="BL82" s="16"/>
      <c r="BM82" s="16"/>
      <c r="BN82" s="16"/>
      <c r="BO82" s="16"/>
    </row>
    <row r="83" spans="1:67" x14ac:dyDescent="0.35">
      <c r="A83" s="1" t="s">
        <v>67</v>
      </c>
      <c r="B83" s="10">
        <f t="shared" si="39"/>
        <v>0.85881104033970279</v>
      </c>
      <c r="C83" s="10">
        <f t="shared" si="39"/>
        <v>0.83661971830985915</v>
      </c>
      <c r="D83" s="10">
        <f t="shared" si="39"/>
        <v>0.88368580060422963</v>
      </c>
      <c r="E83" s="10">
        <f t="shared" si="39"/>
        <v>0.8683760683760684</v>
      </c>
      <c r="F83" s="10">
        <f t="shared" si="39"/>
        <v>0.90371621621621612</v>
      </c>
      <c r="G83" s="10">
        <f t="shared" si="39"/>
        <v>0.90178571428571419</v>
      </c>
      <c r="H83" s="10">
        <f t="shared" si="39"/>
        <v>0.91898332009531369</v>
      </c>
      <c r="I83" s="10">
        <f t="shared" si="39"/>
        <v>0.90566037735849059</v>
      </c>
      <c r="J83" s="10">
        <f t="shared" si="39"/>
        <v>0.90161290322580645</v>
      </c>
      <c r="K83" s="10">
        <f t="shared" si="39"/>
        <v>0.86370370370370375</v>
      </c>
      <c r="L83" s="10">
        <f t="shared" si="39"/>
        <v>0.86860795454545459</v>
      </c>
      <c r="M83" s="10">
        <f t="shared" si="39"/>
        <v>0.87473610133708657</v>
      </c>
      <c r="N83" s="10">
        <f t="shared" si="39"/>
        <v>0.88504326328800997</v>
      </c>
      <c r="O83" s="10">
        <f t="shared" si="39"/>
        <v>0.82547993019197208</v>
      </c>
      <c r="P83" s="10">
        <f t="shared" si="39"/>
        <v>0.85877466251298029</v>
      </c>
      <c r="Q83" s="10">
        <f t="shared" si="39"/>
        <v>0.8526955201214883</v>
      </c>
      <c r="R83" s="10">
        <f t="shared" si="39"/>
        <v>0.88245315161839855</v>
      </c>
      <c r="S83" s="10">
        <f t="shared" si="39"/>
        <v>0.89321357285429148</v>
      </c>
      <c r="T83" s="10">
        <f t="shared" si="39"/>
        <v>0.87977148792521431</v>
      </c>
      <c r="U83" s="10">
        <f t="shared" si="39"/>
        <v>0.87590053451080641</v>
      </c>
      <c r="V83" s="10">
        <f t="shared" si="39"/>
        <v>0.83429720895147097</v>
      </c>
      <c r="W83" s="10">
        <f t="shared" si="39"/>
        <v>0.81600189933523271</v>
      </c>
      <c r="X83" s="10">
        <f t="shared" si="39"/>
        <v>0.86243763364219528</v>
      </c>
      <c r="Y83" s="10">
        <f t="shared" si="39"/>
        <v>0.87835003495688657</v>
      </c>
      <c r="Z83" s="10">
        <f t="shared" si="39"/>
        <v>0.88933422400356266</v>
      </c>
      <c r="AA83" s="10">
        <f t="shared" si="39"/>
        <v>0.89132895630518461</v>
      </c>
      <c r="AB83" s="10">
        <f t="shared" si="39"/>
        <v>0.89482795931616532</v>
      </c>
      <c r="AC83" s="10">
        <f t="shared" si="39"/>
        <v>0.91003221352968244</v>
      </c>
      <c r="AD83" s="10">
        <f t="shared" si="39"/>
        <v>0.90425757254818895</v>
      </c>
      <c r="AE83" s="10">
        <f t="shared" si="39"/>
        <v>0.87401737691352921</v>
      </c>
      <c r="AF83" s="10">
        <f t="shared" si="39"/>
        <v>0.8701216953420059</v>
      </c>
      <c r="AG83" s="10">
        <f t="shared" si="39"/>
        <v>0.87286277948268298</v>
      </c>
      <c r="AH83" s="10">
        <f t="shared" si="39"/>
        <v>0.89467671921407355</v>
      </c>
      <c r="AI83" s="10">
        <f t="shared" si="39"/>
        <v>0.90500701918577453</v>
      </c>
      <c r="AJ83" s="10">
        <f t="shared" si="39"/>
        <v>0.89791437980241484</v>
      </c>
      <c r="AK83" s="10">
        <f t="shared" si="39"/>
        <v>0.9061256961018298</v>
      </c>
      <c r="AL83" s="10">
        <f t="shared" si="39"/>
        <v>0.91532258064516125</v>
      </c>
      <c r="AM83" s="10">
        <f t="shared" si="39"/>
        <v>0.93269754768392377</v>
      </c>
      <c r="AN83" s="10">
        <f t="shared" si="39"/>
        <v>0.92724375995751451</v>
      </c>
      <c r="AO83" s="10">
        <f t="shared" si="39"/>
        <v>0.91185647425897043</v>
      </c>
      <c r="AP83" s="10">
        <f t="shared" si="39"/>
        <v>0.89345867606737173</v>
      </c>
      <c r="AQ83" s="10">
        <f t="shared" si="39"/>
        <v>0.89707366296670032</v>
      </c>
      <c r="AR83" s="10">
        <f t="shared" si="39"/>
        <v>0.88939995818523943</v>
      </c>
      <c r="AS83" s="10">
        <f t="shared" si="39"/>
        <v>0.90671099106586317</v>
      </c>
      <c r="AT83" s="10">
        <f t="shared" si="39"/>
        <v>0.91249746809803511</v>
      </c>
      <c r="AU83" s="10">
        <f t="shared" si="39"/>
        <v>0.90864799025578569</v>
      </c>
      <c r="AV83" s="10">
        <f t="shared" si="39"/>
        <v>0.9007036747458953</v>
      </c>
      <c r="AW83" s="10">
        <f t="shared" si="39"/>
        <v>0.8389830508474575</v>
      </c>
      <c r="AX83" s="10">
        <f t="shared" si="39"/>
        <v>0.82141580264569181</v>
      </c>
      <c r="AY83" s="10">
        <f t="shared" si="39"/>
        <v>0.8536093807255406</v>
      </c>
      <c r="AZ83" s="10">
        <f t="shared" si="39"/>
        <v>0.85960812511234952</v>
      </c>
      <c r="BA83" s="10">
        <f t="shared" si="39"/>
        <v>0.87599787120808936</v>
      </c>
      <c r="BB83" s="10">
        <f t="shared" si="39"/>
        <v>0.88918113273715593</v>
      </c>
      <c r="BC83" s="10">
        <f t="shared" si="39"/>
        <v>0.90114335971855752</v>
      </c>
      <c r="BD83" s="10">
        <f t="shared" si="39"/>
        <v>0.91342889475669553</v>
      </c>
      <c r="BE83" s="10">
        <f t="shared" si="39"/>
        <v>0.91255477233758808</v>
      </c>
      <c r="BF83" s="10">
        <f t="shared" si="39"/>
        <v>0.91759294748945952</v>
      </c>
      <c r="BG83" s="10">
        <f t="shared" si="39"/>
        <v>0.92802303262955854</v>
      </c>
      <c r="BH83" s="10">
        <f t="shared" si="39"/>
        <v>0.90820614908206154</v>
      </c>
      <c r="BI83" s="10">
        <f t="shared" si="39"/>
        <v>0.89528795811518325</v>
      </c>
      <c r="BJ83" s="1"/>
      <c r="BK83" s="1"/>
      <c r="BO83" s="1"/>
    </row>
    <row r="84" spans="1:67" x14ac:dyDescent="0.35"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L84" s="1"/>
    </row>
    <row r="85" spans="1:67" x14ac:dyDescent="0.35">
      <c r="A85" s="1" t="s">
        <v>93</v>
      </c>
      <c r="B85">
        <v>1962</v>
      </c>
      <c r="C85">
        <v>1963</v>
      </c>
      <c r="D85">
        <v>1964</v>
      </c>
      <c r="E85">
        <v>1965</v>
      </c>
      <c r="F85">
        <v>1966</v>
      </c>
      <c r="G85">
        <v>1967</v>
      </c>
      <c r="H85">
        <v>1968</v>
      </c>
      <c r="I85">
        <v>1969</v>
      </c>
      <c r="J85">
        <v>1970</v>
      </c>
      <c r="K85">
        <v>1971</v>
      </c>
      <c r="L85">
        <v>1972</v>
      </c>
      <c r="M85">
        <v>1973</v>
      </c>
      <c r="N85">
        <v>1974</v>
      </c>
      <c r="O85">
        <v>1975</v>
      </c>
      <c r="P85">
        <v>1976</v>
      </c>
      <c r="Q85">
        <v>1977</v>
      </c>
      <c r="R85">
        <v>1978</v>
      </c>
      <c r="S85">
        <v>1979</v>
      </c>
      <c r="T85">
        <v>1980</v>
      </c>
      <c r="U85">
        <v>1981</v>
      </c>
      <c r="V85">
        <v>1982</v>
      </c>
      <c r="W85">
        <v>1983</v>
      </c>
      <c r="X85">
        <v>1984</v>
      </c>
      <c r="Y85">
        <v>1985</v>
      </c>
      <c r="Z85">
        <v>1986</v>
      </c>
      <c r="AA85">
        <v>1987</v>
      </c>
      <c r="AB85">
        <v>1988</v>
      </c>
      <c r="AC85">
        <v>1989</v>
      </c>
      <c r="AD85">
        <v>1990</v>
      </c>
      <c r="AE85">
        <v>1991</v>
      </c>
      <c r="AF85">
        <v>1992</v>
      </c>
      <c r="AG85">
        <v>1993</v>
      </c>
      <c r="AH85">
        <v>1994</v>
      </c>
      <c r="AI85">
        <v>1995</v>
      </c>
      <c r="AJ85">
        <v>1996</v>
      </c>
      <c r="AK85">
        <v>1997</v>
      </c>
      <c r="AL85">
        <v>1998</v>
      </c>
      <c r="AM85">
        <v>1999</v>
      </c>
      <c r="AN85">
        <v>2000</v>
      </c>
      <c r="AO85">
        <v>2001</v>
      </c>
      <c r="AP85">
        <v>2002</v>
      </c>
      <c r="AQ85">
        <v>2003</v>
      </c>
      <c r="AR85">
        <v>2004</v>
      </c>
      <c r="AS85">
        <v>2005</v>
      </c>
      <c r="AT85">
        <v>2006</v>
      </c>
      <c r="AU85">
        <v>2007</v>
      </c>
      <c r="AV85">
        <v>2008</v>
      </c>
      <c r="AW85">
        <v>2009</v>
      </c>
      <c r="AX85">
        <v>2010</v>
      </c>
      <c r="AY85">
        <v>2011</v>
      </c>
      <c r="AZ85">
        <v>2012</v>
      </c>
      <c r="BA85">
        <v>2013</v>
      </c>
      <c r="BB85">
        <v>2014</v>
      </c>
      <c r="BC85">
        <v>2015</v>
      </c>
      <c r="BD85">
        <v>2016</v>
      </c>
      <c r="BE85">
        <v>2017</v>
      </c>
      <c r="BF85">
        <v>2018</v>
      </c>
      <c r="BG85">
        <v>2019</v>
      </c>
      <c r="BH85">
        <v>2020</v>
      </c>
      <c r="BI85">
        <v>2021</v>
      </c>
    </row>
    <row r="86" spans="1:67" s="9" customFormat="1" x14ac:dyDescent="0.35">
      <c r="A86" s="9" t="s">
        <v>80</v>
      </c>
      <c r="B86" s="19">
        <f>B62/B$62</f>
        <v>1</v>
      </c>
      <c r="C86" s="19">
        <f t="shared" ref="C86:BI86" si="40">C62/C$62</f>
        <v>1</v>
      </c>
      <c r="D86" s="19">
        <f t="shared" si="40"/>
        <v>1</v>
      </c>
      <c r="E86" s="19">
        <f t="shared" si="40"/>
        <v>1</v>
      </c>
      <c r="F86" s="19">
        <f t="shared" si="40"/>
        <v>1</v>
      </c>
      <c r="G86" s="19">
        <f t="shared" si="40"/>
        <v>1</v>
      </c>
      <c r="H86" s="19">
        <f t="shared" si="40"/>
        <v>1</v>
      </c>
      <c r="I86" s="19">
        <f t="shared" si="40"/>
        <v>1</v>
      </c>
      <c r="J86" s="19">
        <f t="shared" si="40"/>
        <v>1</v>
      </c>
      <c r="K86" s="19">
        <f t="shared" si="40"/>
        <v>1</v>
      </c>
      <c r="L86" s="19">
        <f t="shared" si="40"/>
        <v>1</v>
      </c>
      <c r="M86" s="19">
        <f t="shared" si="40"/>
        <v>1</v>
      </c>
      <c r="N86" s="19">
        <f t="shared" si="40"/>
        <v>1</v>
      </c>
      <c r="O86" s="19">
        <f t="shared" si="40"/>
        <v>1</v>
      </c>
      <c r="P86" s="19">
        <f t="shared" si="40"/>
        <v>1</v>
      </c>
      <c r="Q86" s="19">
        <f t="shared" si="40"/>
        <v>1</v>
      </c>
      <c r="R86" s="19">
        <f t="shared" si="40"/>
        <v>1</v>
      </c>
      <c r="S86" s="19">
        <f t="shared" si="40"/>
        <v>1</v>
      </c>
      <c r="T86" s="19">
        <f t="shared" si="40"/>
        <v>1</v>
      </c>
      <c r="U86" s="19">
        <f t="shared" si="40"/>
        <v>1</v>
      </c>
      <c r="V86" s="19">
        <f t="shared" si="40"/>
        <v>1</v>
      </c>
      <c r="W86" s="19">
        <f t="shared" si="40"/>
        <v>1</v>
      </c>
      <c r="X86" s="19">
        <f t="shared" si="40"/>
        <v>1</v>
      </c>
      <c r="Y86" s="19">
        <f t="shared" si="40"/>
        <v>1</v>
      </c>
      <c r="Z86" s="19">
        <f t="shared" si="40"/>
        <v>1</v>
      </c>
      <c r="AA86" s="19">
        <f t="shared" si="40"/>
        <v>1</v>
      </c>
      <c r="AB86" s="19">
        <f t="shared" si="40"/>
        <v>1</v>
      </c>
      <c r="AC86" s="19">
        <f t="shared" si="40"/>
        <v>1</v>
      </c>
      <c r="AD86" s="19">
        <f t="shared" si="40"/>
        <v>1</v>
      </c>
      <c r="AE86" s="19">
        <f t="shared" si="40"/>
        <v>1</v>
      </c>
      <c r="AF86" s="19">
        <f t="shared" si="40"/>
        <v>1</v>
      </c>
      <c r="AG86" s="19">
        <f t="shared" si="40"/>
        <v>1</v>
      </c>
      <c r="AH86" s="19">
        <f t="shared" si="40"/>
        <v>1</v>
      </c>
      <c r="AI86" s="19">
        <f t="shared" si="40"/>
        <v>1</v>
      </c>
      <c r="AJ86" s="19">
        <f t="shared" si="40"/>
        <v>1</v>
      </c>
      <c r="AK86" s="19">
        <f t="shared" si="40"/>
        <v>1</v>
      </c>
      <c r="AL86" s="19">
        <f t="shared" si="40"/>
        <v>1</v>
      </c>
      <c r="AM86" s="19">
        <f t="shared" si="40"/>
        <v>1</v>
      </c>
      <c r="AN86" s="19">
        <f t="shared" si="40"/>
        <v>1</v>
      </c>
      <c r="AO86" s="19">
        <f t="shared" si="40"/>
        <v>1</v>
      </c>
      <c r="AP86" s="19">
        <f t="shared" si="40"/>
        <v>1</v>
      </c>
      <c r="AQ86" s="19">
        <f t="shared" si="40"/>
        <v>1</v>
      </c>
      <c r="AR86" s="19">
        <f t="shared" si="40"/>
        <v>1</v>
      </c>
      <c r="AS86" s="19">
        <f t="shared" si="40"/>
        <v>1</v>
      </c>
      <c r="AT86" s="19">
        <f t="shared" si="40"/>
        <v>1</v>
      </c>
      <c r="AU86" s="19">
        <f t="shared" si="40"/>
        <v>1</v>
      </c>
      <c r="AV86" s="19">
        <f t="shared" si="40"/>
        <v>1</v>
      </c>
      <c r="AW86" s="19">
        <f t="shared" si="40"/>
        <v>1</v>
      </c>
      <c r="AX86" s="19">
        <f t="shared" si="40"/>
        <v>1</v>
      </c>
      <c r="AY86" s="19">
        <f t="shared" si="40"/>
        <v>1</v>
      </c>
      <c r="AZ86" s="19">
        <f t="shared" si="40"/>
        <v>1</v>
      </c>
      <c r="BA86" s="19">
        <f t="shared" si="40"/>
        <v>1</v>
      </c>
      <c r="BB86" s="19">
        <f t="shared" si="40"/>
        <v>1</v>
      </c>
      <c r="BC86" s="19">
        <f t="shared" si="40"/>
        <v>1</v>
      </c>
      <c r="BD86" s="19">
        <f t="shared" si="40"/>
        <v>1</v>
      </c>
      <c r="BE86" s="19">
        <f t="shared" si="40"/>
        <v>1</v>
      </c>
      <c r="BF86" s="19">
        <f t="shared" si="40"/>
        <v>1</v>
      </c>
      <c r="BG86" s="19">
        <f t="shared" si="40"/>
        <v>1</v>
      </c>
      <c r="BH86" s="19">
        <f t="shared" si="40"/>
        <v>1</v>
      </c>
      <c r="BI86" s="19">
        <f t="shared" si="40"/>
        <v>1</v>
      </c>
    </row>
    <row r="87" spans="1:67" x14ac:dyDescent="0.35">
      <c r="A87" s="1" t="s">
        <v>65</v>
      </c>
      <c r="B87" s="19">
        <f t="shared" ref="B87:BI90" si="41">B63/B$62</f>
        <v>6.5306122448979598E-2</v>
      </c>
      <c r="C87" s="19">
        <f t="shared" si="41"/>
        <v>5.9171597633136092E-2</v>
      </c>
      <c r="D87" s="19">
        <f t="shared" si="41"/>
        <v>8.5062240663900404E-2</v>
      </c>
      <c r="E87" s="19">
        <f t="shared" si="41"/>
        <v>7.113821138211382E-2</v>
      </c>
      <c r="F87" s="19">
        <f t="shared" si="41"/>
        <v>5.0098231827111983E-2</v>
      </c>
      <c r="G87" s="19">
        <f t="shared" si="41"/>
        <v>3.6866359447004608E-2</v>
      </c>
      <c r="H87" s="19">
        <f t="shared" si="41"/>
        <v>5.7932263814616754E-2</v>
      </c>
      <c r="I87" s="19">
        <f t="shared" si="41"/>
        <v>3.9408866995073892E-2</v>
      </c>
      <c r="J87" s="19">
        <f t="shared" si="41"/>
        <v>4.9789029535864976E-2</v>
      </c>
      <c r="K87" s="19">
        <f t="shared" si="41"/>
        <v>7.5039494470774099E-2</v>
      </c>
      <c r="L87" s="19">
        <f t="shared" si="41"/>
        <v>6.3291139240506333E-2</v>
      </c>
      <c r="M87" s="19">
        <f t="shared" si="41"/>
        <v>7.6867816091954033E-2</v>
      </c>
      <c r="N87" s="19">
        <f t="shared" si="41"/>
        <v>6.1357702349869453E-2</v>
      </c>
      <c r="O87" s="19">
        <f t="shared" si="41"/>
        <v>8.3385189794648401E-2</v>
      </c>
      <c r="P87" s="19">
        <f t="shared" si="41"/>
        <v>8.6472148541114069E-2</v>
      </c>
      <c r="Q87" s="19">
        <f t="shared" si="41"/>
        <v>9.098497495826377E-2</v>
      </c>
      <c r="R87" s="19">
        <f t="shared" si="41"/>
        <v>7.4931345625735585E-2</v>
      </c>
      <c r="S87" s="19">
        <f t="shared" si="41"/>
        <v>7.3481265914878136E-2</v>
      </c>
      <c r="T87" s="19">
        <f t="shared" si="41"/>
        <v>7.5497787610619468E-2</v>
      </c>
      <c r="U87" s="19">
        <f t="shared" si="41"/>
        <v>8.3399734395750325E-2</v>
      </c>
      <c r="V87" s="19">
        <f t="shared" si="41"/>
        <v>9.8121670871881131E-2</v>
      </c>
      <c r="W87" s="19">
        <f t="shared" si="41"/>
        <v>0.11780673181324647</v>
      </c>
      <c r="X87" s="19">
        <f t="shared" si="41"/>
        <v>9.7038603913273402E-2</v>
      </c>
      <c r="Y87" s="19">
        <f t="shared" si="41"/>
        <v>9.0038809831824052E-2</v>
      </c>
      <c r="Z87" s="19">
        <f t="shared" si="41"/>
        <v>8.7858606557377053E-2</v>
      </c>
      <c r="AA87" s="19">
        <f t="shared" si="41"/>
        <v>8.0503144654088046E-2</v>
      </c>
      <c r="AB87" s="19">
        <f t="shared" si="41"/>
        <v>6.6231811339688917E-2</v>
      </c>
      <c r="AC87" s="19">
        <f t="shared" si="41"/>
        <v>7.3340769659788071E-2</v>
      </c>
      <c r="AD87" s="19">
        <f t="shared" si="41"/>
        <v>6.7771456838980948E-2</v>
      </c>
      <c r="AE87" s="19">
        <f t="shared" si="41"/>
        <v>7.7717658632562719E-2</v>
      </c>
      <c r="AF87" s="19">
        <f t="shared" si="41"/>
        <v>8.7531172069825441E-2</v>
      </c>
      <c r="AG87" s="19">
        <f t="shared" si="41"/>
        <v>8.3001856271546007E-2</v>
      </c>
      <c r="AH87" s="19">
        <f t="shared" si="41"/>
        <v>8.4690553745928335E-2</v>
      </c>
      <c r="AI87" s="19">
        <f t="shared" si="41"/>
        <v>7.3891625615763554E-2</v>
      </c>
      <c r="AJ87" s="19">
        <f t="shared" si="41"/>
        <v>7.0225611693676512E-2</v>
      </c>
      <c r="AK87" s="19">
        <f t="shared" si="41"/>
        <v>8.2371294851794064E-2</v>
      </c>
      <c r="AL87" s="19">
        <f t="shared" si="41"/>
        <v>6.6625155666251545E-2</v>
      </c>
      <c r="AM87" s="19">
        <f t="shared" si="41"/>
        <v>5.9439482599322455E-2</v>
      </c>
      <c r="AN87" s="19">
        <f t="shared" si="41"/>
        <v>5.0621118012422361E-2</v>
      </c>
      <c r="AO87" s="19">
        <f t="shared" si="41"/>
        <v>5.5384615384615379E-2</v>
      </c>
      <c r="AP87" s="19">
        <f t="shared" si="41"/>
        <v>7.0133010882708582E-2</v>
      </c>
      <c r="AQ87" s="19">
        <f t="shared" si="41"/>
        <v>7.4113399872584418E-2</v>
      </c>
      <c r="AR87" s="19">
        <f t="shared" si="41"/>
        <v>7.6906222611744082E-2</v>
      </c>
      <c r="AS87" s="19">
        <f t="shared" si="41"/>
        <v>7.6457883369330459E-2</v>
      </c>
      <c r="AT87" s="19">
        <f t="shared" si="41"/>
        <v>7.2153574580759036E-2</v>
      </c>
      <c r="AU87" s="19">
        <f t="shared" si="41"/>
        <v>5.8656161085576711E-2</v>
      </c>
      <c r="AV87" s="19">
        <f t="shared" si="41"/>
        <v>6.5432358510414471E-2</v>
      </c>
      <c r="AW87" s="19">
        <f t="shared" si="41"/>
        <v>9.1559370529327611E-2</v>
      </c>
      <c r="AX87" s="19">
        <f t="shared" si="41"/>
        <v>0.10994664634146342</v>
      </c>
      <c r="AY87" s="19">
        <f t="shared" si="41"/>
        <v>0.11138851545995775</v>
      </c>
      <c r="AZ87" s="19">
        <f t="shared" si="41"/>
        <v>0.10207612456747404</v>
      </c>
      <c r="BA87" s="19">
        <f t="shared" si="41"/>
        <v>9.2219589257503939E-2</v>
      </c>
      <c r="BB87" s="19">
        <f t="shared" si="41"/>
        <v>8.8560885608856083E-2</v>
      </c>
      <c r="BC87" s="19">
        <f t="shared" si="41"/>
        <v>7.0691631639281619E-2</v>
      </c>
      <c r="BD87" s="19">
        <f t="shared" si="41"/>
        <v>6.710044733631558E-2</v>
      </c>
      <c r="BE87" s="19">
        <f t="shared" si="41"/>
        <v>5.6136820925553318E-2</v>
      </c>
      <c r="BF87" s="19">
        <f t="shared" si="41"/>
        <v>5.1873198847262249E-2</v>
      </c>
      <c r="BG87" s="19">
        <f t="shared" si="41"/>
        <v>4.7104404567699841E-2</v>
      </c>
      <c r="BH87" s="19">
        <f t="shared" si="41"/>
        <v>5.8496495044718398E-2</v>
      </c>
      <c r="BI87" s="19">
        <f t="shared" si="41"/>
        <v>8.0536912751677861E-2</v>
      </c>
    </row>
    <row r="88" spans="1:67" x14ac:dyDescent="0.35">
      <c r="A88" s="1" t="s">
        <v>11</v>
      </c>
      <c r="B88" s="19">
        <f t="shared" si="41"/>
        <v>0.9346938775510204</v>
      </c>
      <c r="C88" s="19">
        <f t="shared" si="41"/>
        <v>0.94082840236686383</v>
      </c>
      <c r="D88" s="19">
        <f t="shared" si="41"/>
        <v>0.91493775933609944</v>
      </c>
      <c r="E88" s="19">
        <f t="shared" si="41"/>
        <v>0.92886178861788615</v>
      </c>
      <c r="F88" s="19">
        <f t="shared" si="41"/>
        <v>0.94990176817288796</v>
      </c>
      <c r="G88" s="19">
        <f t="shared" si="41"/>
        <v>0.96313364055299533</v>
      </c>
      <c r="H88" s="19">
        <f t="shared" si="41"/>
        <v>0.94206773618538331</v>
      </c>
      <c r="I88" s="19">
        <f t="shared" si="41"/>
        <v>0.96059113300492616</v>
      </c>
      <c r="J88" s="19">
        <f t="shared" si="41"/>
        <v>0.95021097046413505</v>
      </c>
      <c r="K88" s="19">
        <f t="shared" si="41"/>
        <v>0.92496050552922582</v>
      </c>
      <c r="L88" s="19">
        <f t="shared" si="41"/>
        <v>0.93670886075949378</v>
      </c>
      <c r="M88" s="19">
        <f t="shared" si="41"/>
        <v>0.92313218390804597</v>
      </c>
      <c r="N88" s="19">
        <f t="shared" si="41"/>
        <v>0.93864229765013041</v>
      </c>
      <c r="O88" s="19">
        <f t="shared" si="41"/>
        <v>0.91661481020535152</v>
      </c>
      <c r="P88" s="19">
        <f t="shared" si="41"/>
        <v>0.91352785145888593</v>
      </c>
      <c r="Q88" s="19">
        <f t="shared" si="41"/>
        <v>0.90901502504173615</v>
      </c>
      <c r="R88" s="19">
        <f t="shared" si="41"/>
        <v>0.92506865437426444</v>
      </c>
      <c r="S88" s="19">
        <f t="shared" si="41"/>
        <v>0.92651873408512175</v>
      </c>
      <c r="T88" s="19">
        <f t="shared" si="41"/>
        <v>0.92450221238938046</v>
      </c>
      <c r="U88" s="19">
        <f t="shared" si="41"/>
        <v>0.91660026560424956</v>
      </c>
      <c r="V88" s="19">
        <f t="shared" si="41"/>
        <v>0.90187832912811894</v>
      </c>
      <c r="W88" s="19">
        <f t="shared" si="41"/>
        <v>0.88219326818675348</v>
      </c>
      <c r="X88" s="19">
        <f t="shared" si="41"/>
        <v>0.90296139608672665</v>
      </c>
      <c r="Y88" s="19">
        <f t="shared" si="41"/>
        <v>0.90996119016817589</v>
      </c>
      <c r="Z88" s="19">
        <f t="shared" si="41"/>
        <v>0.91214139344262302</v>
      </c>
      <c r="AA88" s="19">
        <f t="shared" si="41"/>
        <v>0.91949685534591186</v>
      </c>
      <c r="AB88" s="19">
        <f t="shared" si="41"/>
        <v>0.93376818866031119</v>
      </c>
      <c r="AC88" s="19">
        <f t="shared" si="41"/>
        <v>0.92665923034021191</v>
      </c>
      <c r="AD88" s="19">
        <f t="shared" si="41"/>
        <v>0.932228543161019</v>
      </c>
      <c r="AE88" s="19">
        <f t="shared" si="41"/>
        <v>0.92228234136743725</v>
      </c>
      <c r="AF88" s="19">
        <f t="shared" si="41"/>
        <v>0.91246882793017459</v>
      </c>
      <c r="AG88" s="19">
        <f t="shared" si="41"/>
        <v>0.91699814372845401</v>
      </c>
      <c r="AH88" s="19">
        <f t="shared" si="41"/>
        <v>0.91530944625407173</v>
      </c>
      <c r="AI88" s="19">
        <f t="shared" si="41"/>
        <v>0.92610837438423654</v>
      </c>
      <c r="AJ88" s="19">
        <f t="shared" si="41"/>
        <v>0.92977438830632353</v>
      </c>
      <c r="AK88" s="19">
        <f t="shared" si="41"/>
        <v>0.91762870514820594</v>
      </c>
      <c r="AL88" s="19">
        <f t="shared" si="41"/>
        <v>0.9333748443337484</v>
      </c>
      <c r="AM88" s="19">
        <f t="shared" si="41"/>
        <v>0.94056051740067759</v>
      </c>
      <c r="AN88" s="19">
        <f t="shared" si="41"/>
        <v>0.94937888198757769</v>
      </c>
      <c r="AO88" s="19">
        <f t="shared" si="41"/>
        <v>0.94461538461538463</v>
      </c>
      <c r="AP88" s="19">
        <f t="shared" si="41"/>
        <v>0.92986698911729138</v>
      </c>
      <c r="AQ88" s="19">
        <f t="shared" si="41"/>
        <v>0.92588660012741553</v>
      </c>
      <c r="AR88" s="19">
        <f t="shared" si="41"/>
        <v>0.92309377738825582</v>
      </c>
      <c r="AS88" s="19">
        <f t="shared" si="41"/>
        <v>0.92354211663066965</v>
      </c>
      <c r="AT88" s="19">
        <f t="shared" si="41"/>
        <v>0.92784642541924101</v>
      </c>
      <c r="AU88" s="19">
        <f t="shared" si="41"/>
        <v>0.9413438389144233</v>
      </c>
      <c r="AV88" s="19">
        <f t="shared" si="41"/>
        <v>0.9345676414895856</v>
      </c>
      <c r="AW88" s="19">
        <f t="shared" si="41"/>
        <v>0.90844062947067228</v>
      </c>
      <c r="AX88" s="19">
        <f t="shared" si="41"/>
        <v>0.89005335365853666</v>
      </c>
      <c r="AY88" s="19">
        <f t="shared" si="41"/>
        <v>0.88861148454004224</v>
      </c>
      <c r="AZ88" s="19">
        <f t="shared" si="41"/>
        <v>0.89792387543252594</v>
      </c>
      <c r="BA88" s="19">
        <f t="shared" si="41"/>
        <v>0.90778041074249616</v>
      </c>
      <c r="BB88" s="19">
        <f t="shared" si="41"/>
        <v>0.911439114391144</v>
      </c>
      <c r="BC88" s="19">
        <f t="shared" si="41"/>
        <v>0.92930836836071851</v>
      </c>
      <c r="BD88" s="19">
        <f t="shared" si="41"/>
        <v>0.93289955266368452</v>
      </c>
      <c r="BE88" s="19">
        <f t="shared" si="41"/>
        <v>0.94386317907444672</v>
      </c>
      <c r="BF88" s="19">
        <f t="shared" si="41"/>
        <v>0.94812680115273784</v>
      </c>
      <c r="BG88" s="19">
        <f t="shared" si="41"/>
        <v>0.95289559543230018</v>
      </c>
      <c r="BH88" s="19">
        <f t="shared" si="41"/>
        <v>0.94150350495528168</v>
      </c>
      <c r="BI88" s="19">
        <f t="shared" si="41"/>
        <v>0.91946308724832215</v>
      </c>
    </row>
    <row r="89" spans="1:67" s="14" customFormat="1" x14ac:dyDescent="0.35">
      <c r="A89" s="16" t="s">
        <v>12</v>
      </c>
      <c r="B89" s="15">
        <f t="shared" si="41"/>
        <v>7.6190476190476197E-2</v>
      </c>
      <c r="C89" s="15">
        <f t="shared" si="41"/>
        <v>7.4950690335305728E-2</v>
      </c>
      <c r="D89" s="15">
        <f t="shared" si="41"/>
        <v>8.9211618257261413E-2</v>
      </c>
      <c r="E89" s="15">
        <f t="shared" si="41"/>
        <v>6.9105691056910556E-2</v>
      </c>
      <c r="F89" s="15">
        <f t="shared" si="41"/>
        <v>8.3497053045186634E-2</v>
      </c>
      <c r="G89" s="15">
        <f t="shared" si="41"/>
        <v>7.9877112135176648E-2</v>
      </c>
      <c r="H89" s="15">
        <f t="shared" si="41"/>
        <v>9.9821746880570411E-2</v>
      </c>
      <c r="I89" s="15">
        <f t="shared" si="41"/>
        <v>8.9490968801313631E-2</v>
      </c>
      <c r="J89" s="15">
        <f t="shared" si="41"/>
        <v>8.1012658227848103E-2</v>
      </c>
      <c r="K89" s="15">
        <f t="shared" si="41"/>
        <v>8.7677725118483416E-2</v>
      </c>
      <c r="L89" s="15">
        <f t="shared" si="41"/>
        <v>9.8287416232315725E-2</v>
      </c>
      <c r="M89" s="15">
        <f t="shared" si="41"/>
        <v>8.0459770114942528E-2</v>
      </c>
      <c r="N89" s="15">
        <f t="shared" si="41"/>
        <v>9.0731070496083532E-2</v>
      </c>
      <c r="O89" s="15">
        <f t="shared" si="41"/>
        <v>0.1088985687616677</v>
      </c>
      <c r="P89" s="15">
        <f t="shared" si="41"/>
        <v>8.8594164456233415E-2</v>
      </c>
      <c r="Q89" s="15">
        <f t="shared" si="41"/>
        <v>7.8464106844741227E-2</v>
      </c>
      <c r="R89" s="15">
        <f t="shared" si="41"/>
        <v>7.9639074146724206E-2</v>
      </c>
      <c r="S89" s="15">
        <f t="shared" si="41"/>
        <v>7.5663877773735913E-2</v>
      </c>
      <c r="T89" s="15">
        <f t="shared" si="41"/>
        <v>6.4435840707964598E-2</v>
      </c>
      <c r="U89" s="15">
        <f t="shared" si="41"/>
        <v>5.5245683930942896E-2</v>
      </c>
      <c r="V89" s="15">
        <f t="shared" si="41"/>
        <v>4.7659097280627977E-2</v>
      </c>
      <c r="W89" s="15">
        <f t="shared" si="41"/>
        <v>5.0217155266015202E-2</v>
      </c>
      <c r="X89" s="15">
        <f t="shared" si="41"/>
        <v>5.129561078794289E-2</v>
      </c>
      <c r="Y89" s="15">
        <f t="shared" si="41"/>
        <v>4.9676584734799474E-2</v>
      </c>
      <c r="Z89" s="15">
        <f t="shared" si="41"/>
        <v>4.0983606557377053E-2</v>
      </c>
      <c r="AA89" s="15">
        <f t="shared" si="41"/>
        <v>3.9245283018867927E-2</v>
      </c>
      <c r="AB89" s="15">
        <f t="shared" si="41"/>
        <v>4.3151028600100352E-2</v>
      </c>
      <c r="AC89" s="15">
        <f t="shared" si="41"/>
        <v>4.3223647518126046E-2</v>
      </c>
      <c r="AD89" s="15">
        <f t="shared" si="41"/>
        <v>3.5617116002968088E-2</v>
      </c>
      <c r="AE89" s="15">
        <f t="shared" si="41"/>
        <v>4.0826364977865223E-2</v>
      </c>
      <c r="AF89" s="15">
        <f t="shared" si="41"/>
        <v>4.1147132169576064E-2</v>
      </c>
      <c r="AG89" s="15">
        <f t="shared" si="41"/>
        <v>4.1633518960487934E-2</v>
      </c>
      <c r="AH89" s="15">
        <f t="shared" si="41"/>
        <v>4.0988056460369161E-2</v>
      </c>
      <c r="AI89" s="15">
        <f t="shared" si="41"/>
        <v>4.6798029556650245E-2</v>
      </c>
      <c r="AJ89" s="15">
        <f t="shared" si="41"/>
        <v>4.38512869399428E-2</v>
      </c>
      <c r="AK89" s="15">
        <f t="shared" si="41"/>
        <v>4.8673946957878314E-2</v>
      </c>
      <c r="AL89" s="15">
        <f t="shared" si="41"/>
        <v>5.4171855541718557E-2</v>
      </c>
      <c r="AM89" s="15">
        <f t="shared" si="41"/>
        <v>4.8968278410840775E-2</v>
      </c>
      <c r="AN89" s="15">
        <f t="shared" si="41"/>
        <v>4.6583850931677016E-2</v>
      </c>
      <c r="AO89" s="15">
        <f t="shared" si="41"/>
        <v>4.205128205128205E-2</v>
      </c>
      <c r="AP89" s="15">
        <f t="shared" si="41"/>
        <v>4.7359935509875044E-2</v>
      </c>
      <c r="AQ89" s="15">
        <f t="shared" si="41"/>
        <v>4.6719048630282436E-2</v>
      </c>
      <c r="AR89" s="15">
        <f t="shared" si="41"/>
        <v>5.0613496932515337E-2</v>
      </c>
      <c r="AS89" s="15">
        <f t="shared" si="41"/>
        <v>5.7235421166306699E-2</v>
      </c>
      <c r="AT89" s="15">
        <f t="shared" si="41"/>
        <v>4.6778464254192409E-2</v>
      </c>
      <c r="AU89" s="15">
        <f t="shared" si="41"/>
        <v>5.1433574086233315E-2</v>
      </c>
      <c r="AV89" s="15">
        <f t="shared" si="41"/>
        <v>5.3019145802650963E-2</v>
      </c>
      <c r="AW89" s="15">
        <f t="shared" si="41"/>
        <v>5.4772123441651333E-2</v>
      </c>
      <c r="AX89" s="15">
        <f t="shared" si="41"/>
        <v>4.9923780487804881E-2</v>
      </c>
      <c r="AY89" s="15">
        <f t="shared" si="41"/>
        <v>5.3197618590359132E-2</v>
      </c>
      <c r="AZ89" s="15">
        <f t="shared" si="41"/>
        <v>5.1326412918108411E-2</v>
      </c>
      <c r="BA89" s="15">
        <f t="shared" si="41"/>
        <v>4.7393364928909956E-2</v>
      </c>
      <c r="BB89" s="15">
        <f t="shared" si="41"/>
        <v>5.1077879199844627E-2</v>
      </c>
      <c r="BC89" s="15">
        <f t="shared" si="41"/>
        <v>4.8910966755827283E-2</v>
      </c>
      <c r="BD89" s="15">
        <f t="shared" si="41"/>
        <v>4.9003660024400167E-2</v>
      </c>
      <c r="BE89" s="15">
        <f t="shared" si="41"/>
        <v>5.3118712273641844E-2</v>
      </c>
      <c r="BF89" s="15">
        <f t="shared" si="41"/>
        <v>5.5372581309180734E-2</v>
      </c>
      <c r="BG89" s="15">
        <f t="shared" si="41"/>
        <v>5.3425774877650899E-2</v>
      </c>
      <c r="BH89" s="15">
        <f t="shared" si="41"/>
        <v>5.4145516074450083E-2</v>
      </c>
      <c r="BI89" s="15">
        <f t="shared" si="41"/>
        <v>5.0782997762863533E-2</v>
      </c>
    </row>
    <row r="90" spans="1:67" x14ac:dyDescent="0.35">
      <c r="A90" s="1" t="s">
        <v>67</v>
      </c>
      <c r="B90" s="19">
        <f t="shared" si="41"/>
        <v>0.85850340136054437</v>
      </c>
      <c r="C90" s="19">
        <f t="shared" si="41"/>
        <v>0.86587771203155817</v>
      </c>
      <c r="D90" s="19">
        <f t="shared" si="41"/>
        <v>0.82572614107883813</v>
      </c>
      <c r="E90" s="19">
        <f t="shared" si="41"/>
        <v>0.8597560975609756</v>
      </c>
      <c r="F90" s="19">
        <f t="shared" si="41"/>
        <v>0.86640471512770134</v>
      </c>
      <c r="G90" s="19">
        <f t="shared" si="41"/>
        <v>0.88325652841781876</v>
      </c>
      <c r="H90" s="19">
        <f t="shared" si="41"/>
        <v>0.84224598930481276</v>
      </c>
      <c r="I90" s="19">
        <f t="shared" si="41"/>
        <v>0.87110016420361258</v>
      </c>
      <c r="J90" s="19">
        <f t="shared" si="41"/>
        <v>0.86919831223628696</v>
      </c>
      <c r="K90" s="19">
        <f t="shared" si="41"/>
        <v>0.83728278041074244</v>
      </c>
      <c r="L90" s="19">
        <f t="shared" si="41"/>
        <v>0.83842144452717804</v>
      </c>
      <c r="M90" s="19">
        <f t="shared" si="41"/>
        <v>0.84267241379310343</v>
      </c>
      <c r="N90" s="19">
        <f t="shared" si="41"/>
        <v>0.84791122715404688</v>
      </c>
      <c r="O90" s="19">
        <f t="shared" si="41"/>
        <v>0.80771624144368381</v>
      </c>
      <c r="P90" s="19">
        <f t="shared" si="41"/>
        <v>0.82493368700265246</v>
      </c>
      <c r="Q90" s="19">
        <f t="shared" si="41"/>
        <v>0.830550918196995</v>
      </c>
      <c r="R90" s="19">
        <f t="shared" si="41"/>
        <v>0.84542958022754033</v>
      </c>
      <c r="S90" s="19">
        <f t="shared" si="41"/>
        <v>0.85085485631138602</v>
      </c>
      <c r="T90" s="19">
        <f t="shared" si="41"/>
        <v>0.86006637168141586</v>
      </c>
      <c r="U90" s="19">
        <f t="shared" si="41"/>
        <v>0.8613545816733067</v>
      </c>
      <c r="V90" s="19">
        <f t="shared" si="41"/>
        <v>0.85421923184749082</v>
      </c>
      <c r="W90" s="19">
        <f t="shared" si="41"/>
        <v>0.83197611292073836</v>
      </c>
      <c r="X90" s="19">
        <f t="shared" si="41"/>
        <v>0.85166578529878378</v>
      </c>
      <c r="Y90" s="19">
        <f t="shared" si="41"/>
        <v>0.86028460543337648</v>
      </c>
      <c r="Z90" s="19">
        <f t="shared" si="41"/>
        <v>0.87115778688524592</v>
      </c>
      <c r="AA90" s="19">
        <f t="shared" si="41"/>
        <v>0.88025157232704399</v>
      </c>
      <c r="AB90" s="19">
        <f t="shared" si="41"/>
        <v>0.89061716006021086</v>
      </c>
      <c r="AC90" s="19">
        <f t="shared" si="41"/>
        <v>0.88343558282208601</v>
      </c>
      <c r="AD90" s="19">
        <f t="shared" si="41"/>
        <v>0.89661142715805087</v>
      </c>
      <c r="AE90" s="19">
        <f t="shared" si="41"/>
        <v>0.88145597638957207</v>
      </c>
      <c r="AF90" s="19">
        <f t="shared" si="41"/>
        <v>0.87132169576059848</v>
      </c>
      <c r="AG90" s="19">
        <f t="shared" si="41"/>
        <v>0.87536462476796606</v>
      </c>
      <c r="AH90" s="19">
        <f t="shared" si="41"/>
        <v>0.87432138979370255</v>
      </c>
      <c r="AI90" s="19">
        <f t="shared" si="41"/>
        <v>0.87931034482758619</v>
      </c>
      <c r="AJ90" s="19">
        <f t="shared" si="41"/>
        <v>0.88592310136638075</v>
      </c>
      <c r="AK90" s="19">
        <f t="shared" si="41"/>
        <v>0.86895475819032753</v>
      </c>
      <c r="AL90" s="19">
        <f t="shared" si="41"/>
        <v>0.87920298879202985</v>
      </c>
      <c r="AM90" s="19">
        <f t="shared" si="41"/>
        <v>0.89159223898983686</v>
      </c>
      <c r="AN90" s="19">
        <f t="shared" si="41"/>
        <v>0.90279503105590053</v>
      </c>
      <c r="AO90" s="19">
        <f t="shared" si="41"/>
        <v>0.90256410256410258</v>
      </c>
      <c r="AP90" s="19">
        <f t="shared" si="41"/>
        <v>0.88250705360741633</v>
      </c>
      <c r="AQ90" s="19">
        <f t="shared" si="41"/>
        <v>0.8791675514971331</v>
      </c>
      <c r="AR90" s="19">
        <f t="shared" si="41"/>
        <v>0.87248028045574055</v>
      </c>
      <c r="AS90" s="19">
        <f t="shared" si="41"/>
        <v>0.8663066954643629</v>
      </c>
      <c r="AT90" s="19">
        <f t="shared" si="41"/>
        <v>0.88106796116504849</v>
      </c>
      <c r="AU90" s="19">
        <f t="shared" si="41"/>
        <v>0.88991026482819002</v>
      </c>
      <c r="AV90" s="19">
        <f t="shared" si="41"/>
        <v>0.88154849568693461</v>
      </c>
      <c r="AW90" s="19">
        <f t="shared" si="41"/>
        <v>0.853668506029021</v>
      </c>
      <c r="AX90" s="19">
        <f t="shared" si="41"/>
        <v>0.84012957317073178</v>
      </c>
      <c r="AY90" s="19">
        <f t="shared" si="41"/>
        <v>0.83541386594968303</v>
      </c>
      <c r="AZ90" s="19">
        <f t="shared" si="41"/>
        <v>0.84659746251441748</v>
      </c>
      <c r="BA90" s="19">
        <f t="shared" si="41"/>
        <v>0.86038704581358605</v>
      </c>
      <c r="BB90" s="19">
        <f t="shared" si="41"/>
        <v>0.86036123519129926</v>
      </c>
      <c r="BC90" s="19">
        <f t="shared" si="41"/>
        <v>0.88039740160489111</v>
      </c>
      <c r="BD90" s="19">
        <f t="shared" si="41"/>
        <v>0.88389589263928436</v>
      </c>
      <c r="BE90" s="19">
        <f t="shared" si="41"/>
        <v>0.89074446680080488</v>
      </c>
      <c r="BF90" s="19">
        <f t="shared" si="41"/>
        <v>0.89275421984355696</v>
      </c>
      <c r="BG90" s="19">
        <f t="shared" si="41"/>
        <v>0.8994698205546493</v>
      </c>
      <c r="BH90" s="19">
        <f t="shared" si="41"/>
        <v>0.88735798888083151</v>
      </c>
      <c r="BI90" s="19">
        <f t="shared" si="41"/>
        <v>0.86868008948545861</v>
      </c>
    </row>
    <row r="92" spans="1:67" x14ac:dyDescent="0.35">
      <c r="A92" t="s">
        <v>83</v>
      </c>
      <c r="B92" s="1"/>
      <c r="C92" s="1"/>
      <c r="D92" s="1"/>
      <c r="E92" s="1"/>
      <c r="F92" s="1"/>
      <c r="G92" s="1"/>
      <c r="H92" s="1"/>
      <c r="I92" s="1"/>
      <c r="M92" s="12"/>
      <c r="N92" s="12"/>
      <c r="O92" s="12"/>
    </row>
    <row r="93" spans="1:67" x14ac:dyDescent="0.35">
      <c r="A93" t="s">
        <v>101</v>
      </c>
      <c r="B93" s="1"/>
      <c r="C93" s="1"/>
      <c r="D93" s="1"/>
      <c r="E93" s="1"/>
      <c r="F93" s="1"/>
      <c r="G93" s="1"/>
      <c r="H93" s="1"/>
      <c r="I93" s="1"/>
      <c r="M93" s="12"/>
      <c r="N93" s="12"/>
      <c r="O93" s="12"/>
    </row>
    <row r="95" spans="1:67" x14ac:dyDescent="0.35">
      <c r="A95" s="1" t="s">
        <v>97</v>
      </c>
      <c r="B95">
        <v>1962</v>
      </c>
      <c r="C95">
        <v>1963</v>
      </c>
      <c r="D95">
        <v>1964</v>
      </c>
      <c r="E95">
        <v>1965</v>
      </c>
      <c r="F95">
        <v>1966</v>
      </c>
      <c r="G95">
        <v>1967</v>
      </c>
      <c r="H95">
        <v>1968</v>
      </c>
      <c r="I95">
        <v>1969</v>
      </c>
      <c r="J95">
        <v>1970</v>
      </c>
      <c r="K95">
        <v>1971</v>
      </c>
      <c r="L95">
        <v>1972</v>
      </c>
      <c r="M95">
        <v>1973</v>
      </c>
      <c r="N95">
        <v>1974</v>
      </c>
      <c r="O95">
        <v>1975</v>
      </c>
      <c r="P95">
        <v>1976</v>
      </c>
      <c r="Q95">
        <v>1977</v>
      </c>
      <c r="R95">
        <v>1978</v>
      </c>
      <c r="S95">
        <v>1979</v>
      </c>
      <c r="T95">
        <v>1980</v>
      </c>
      <c r="U95">
        <v>1981</v>
      </c>
      <c r="V95">
        <v>1982</v>
      </c>
      <c r="W95">
        <v>1983</v>
      </c>
      <c r="X95">
        <v>1984</v>
      </c>
      <c r="Y95">
        <v>1985</v>
      </c>
      <c r="Z95">
        <v>1986</v>
      </c>
      <c r="AA95">
        <v>1987</v>
      </c>
      <c r="AB95">
        <v>1988</v>
      </c>
      <c r="AC95">
        <v>1989</v>
      </c>
      <c r="AD95">
        <v>1990</v>
      </c>
      <c r="AE95">
        <v>1991</v>
      </c>
      <c r="AF95">
        <v>1992</v>
      </c>
      <c r="AG95">
        <v>1993</v>
      </c>
      <c r="AH95">
        <v>1994</v>
      </c>
      <c r="AI95">
        <v>1995</v>
      </c>
      <c r="AJ95">
        <v>1996</v>
      </c>
      <c r="AK95">
        <v>1997</v>
      </c>
      <c r="AL95">
        <v>1998</v>
      </c>
      <c r="AM95">
        <v>1999</v>
      </c>
      <c r="AN95">
        <v>2000</v>
      </c>
      <c r="AO95">
        <v>2001</v>
      </c>
      <c r="AP95">
        <v>2002</v>
      </c>
      <c r="AQ95">
        <v>2003</v>
      </c>
      <c r="AR95">
        <v>2004</v>
      </c>
      <c r="AS95">
        <v>2005</v>
      </c>
      <c r="AT95">
        <v>2006</v>
      </c>
      <c r="AU95">
        <v>2007</v>
      </c>
      <c r="AV95">
        <v>2008</v>
      </c>
      <c r="AW95">
        <v>2009</v>
      </c>
      <c r="AX95">
        <v>2010</v>
      </c>
      <c r="AY95">
        <v>2011</v>
      </c>
      <c r="AZ95">
        <v>2012</v>
      </c>
      <c r="BA95">
        <v>2013</v>
      </c>
      <c r="BB95">
        <v>2014</v>
      </c>
      <c r="BC95">
        <v>2015</v>
      </c>
      <c r="BD95">
        <v>2016</v>
      </c>
      <c r="BE95">
        <v>2017</v>
      </c>
      <c r="BF95">
        <v>2018</v>
      </c>
      <c r="BG95">
        <v>2019</v>
      </c>
      <c r="BH95">
        <v>2020</v>
      </c>
      <c r="BI95">
        <v>2021</v>
      </c>
    </row>
    <row r="96" spans="1:67" x14ac:dyDescent="0.35">
      <c r="A96" s="1" t="s">
        <v>96</v>
      </c>
      <c r="B96" s="10">
        <f t="shared" ref="B96:AG96" si="42">B6/B6</f>
        <v>1</v>
      </c>
      <c r="C96" s="10">
        <f t="shared" si="42"/>
        <v>1</v>
      </c>
      <c r="D96" s="10">
        <f t="shared" si="42"/>
        <v>1</v>
      </c>
      <c r="E96" s="10">
        <f t="shared" si="42"/>
        <v>1</v>
      </c>
      <c r="F96" s="10">
        <f t="shared" si="42"/>
        <v>1</v>
      </c>
      <c r="G96" s="10">
        <f t="shared" si="42"/>
        <v>1</v>
      </c>
      <c r="H96" s="10">
        <f t="shared" si="42"/>
        <v>1</v>
      </c>
      <c r="I96" s="10">
        <f t="shared" si="42"/>
        <v>1</v>
      </c>
      <c r="J96" s="10">
        <f t="shared" si="42"/>
        <v>1</v>
      </c>
      <c r="K96" s="10">
        <f t="shared" si="42"/>
        <v>1</v>
      </c>
      <c r="L96" s="10">
        <f t="shared" si="42"/>
        <v>1</v>
      </c>
      <c r="M96" s="10">
        <f t="shared" si="42"/>
        <v>1</v>
      </c>
      <c r="N96" s="10">
        <f t="shared" si="42"/>
        <v>1</v>
      </c>
      <c r="O96" s="10">
        <f t="shared" si="42"/>
        <v>1</v>
      </c>
      <c r="P96" s="10">
        <f t="shared" si="42"/>
        <v>1</v>
      </c>
      <c r="Q96" s="10">
        <f t="shared" si="42"/>
        <v>1</v>
      </c>
      <c r="R96" s="10">
        <f t="shared" si="42"/>
        <v>1</v>
      </c>
      <c r="S96" s="10">
        <f t="shared" si="42"/>
        <v>1</v>
      </c>
      <c r="T96" s="10">
        <f t="shared" si="42"/>
        <v>1</v>
      </c>
      <c r="U96" s="10">
        <f t="shared" si="42"/>
        <v>1</v>
      </c>
      <c r="V96" s="10">
        <f t="shared" si="42"/>
        <v>1</v>
      </c>
      <c r="W96" s="10">
        <f t="shared" si="42"/>
        <v>1</v>
      </c>
      <c r="X96" s="10">
        <f t="shared" si="42"/>
        <v>1</v>
      </c>
      <c r="Y96" s="10">
        <f t="shared" si="42"/>
        <v>1</v>
      </c>
      <c r="Z96" s="10">
        <f t="shared" si="42"/>
        <v>1</v>
      </c>
      <c r="AA96" s="10">
        <f t="shared" si="42"/>
        <v>1</v>
      </c>
      <c r="AB96" s="10">
        <f t="shared" si="42"/>
        <v>1</v>
      </c>
      <c r="AC96" s="10">
        <f t="shared" si="42"/>
        <v>1</v>
      </c>
      <c r="AD96" s="10">
        <f t="shared" si="42"/>
        <v>1</v>
      </c>
      <c r="AE96" s="10">
        <f t="shared" si="42"/>
        <v>1</v>
      </c>
      <c r="AF96" s="10">
        <f t="shared" si="42"/>
        <v>1</v>
      </c>
      <c r="AG96" s="10">
        <f t="shared" si="42"/>
        <v>1</v>
      </c>
      <c r="AH96" s="10">
        <f t="shared" ref="AH96:BI96" si="43">AH6/AH6</f>
        <v>1</v>
      </c>
      <c r="AI96" s="10">
        <f t="shared" si="43"/>
        <v>1</v>
      </c>
      <c r="AJ96" s="10">
        <f t="shared" si="43"/>
        <v>1</v>
      </c>
      <c r="AK96" s="10">
        <f t="shared" si="43"/>
        <v>1</v>
      </c>
      <c r="AL96" s="10">
        <f t="shared" si="43"/>
        <v>1</v>
      </c>
      <c r="AM96" s="10">
        <f t="shared" si="43"/>
        <v>1</v>
      </c>
      <c r="AN96" s="10">
        <f t="shared" si="43"/>
        <v>1</v>
      </c>
      <c r="AO96" s="10">
        <f t="shared" si="43"/>
        <v>1</v>
      </c>
      <c r="AP96" s="10">
        <f t="shared" si="43"/>
        <v>1</v>
      </c>
      <c r="AQ96" s="10">
        <f t="shared" si="43"/>
        <v>1</v>
      </c>
      <c r="AR96" s="10">
        <f t="shared" si="43"/>
        <v>1</v>
      </c>
      <c r="AS96" s="10">
        <f t="shared" si="43"/>
        <v>1</v>
      </c>
      <c r="AT96" s="10">
        <f t="shared" si="43"/>
        <v>1</v>
      </c>
      <c r="AU96" s="10">
        <f t="shared" si="43"/>
        <v>1</v>
      </c>
      <c r="AV96" s="10">
        <f t="shared" si="43"/>
        <v>1</v>
      </c>
      <c r="AW96" s="10">
        <f t="shared" si="43"/>
        <v>1</v>
      </c>
      <c r="AX96" s="10">
        <f t="shared" si="43"/>
        <v>1</v>
      </c>
      <c r="AY96" s="10">
        <f t="shared" si="43"/>
        <v>1</v>
      </c>
      <c r="AZ96" s="10">
        <f t="shared" si="43"/>
        <v>1</v>
      </c>
      <c r="BA96" s="10">
        <f t="shared" si="43"/>
        <v>1</v>
      </c>
      <c r="BB96" s="10">
        <f t="shared" si="43"/>
        <v>1</v>
      </c>
      <c r="BC96" s="10">
        <f t="shared" si="43"/>
        <v>1</v>
      </c>
      <c r="BD96" s="10">
        <f t="shared" si="43"/>
        <v>1</v>
      </c>
      <c r="BE96" s="10">
        <f t="shared" si="43"/>
        <v>1</v>
      </c>
      <c r="BF96" s="10">
        <f t="shared" si="43"/>
        <v>1</v>
      </c>
      <c r="BG96" s="10">
        <f t="shared" si="43"/>
        <v>1</v>
      </c>
      <c r="BH96" s="10">
        <f t="shared" si="43"/>
        <v>1</v>
      </c>
      <c r="BI96" s="10">
        <f t="shared" si="43"/>
        <v>1</v>
      </c>
      <c r="BJ96" s="1"/>
      <c r="BK96" s="1"/>
      <c r="BL96" s="1"/>
      <c r="BM96" s="1"/>
    </row>
    <row r="97" spans="1:67" x14ac:dyDescent="0.35">
      <c r="A97" s="1" t="s">
        <v>94</v>
      </c>
      <c r="B97" s="10">
        <f t="shared" ref="B97:AG97" si="44">B7/B7</f>
        <v>1</v>
      </c>
      <c r="C97" s="10">
        <f t="shared" si="44"/>
        <v>1</v>
      </c>
      <c r="D97" s="10">
        <f t="shared" si="44"/>
        <v>1</v>
      </c>
      <c r="E97" s="10">
        <f t="shared" si="44"/>
        <v>1</v>
      </c>
      <c r="F97" s="10">
        <f t="shared" si="44"/>
        <v>1</v>
      </c>
      <c r="G97" s="10">
        <f t="shared" si="44"/>
        <v>1</v>
      </c>
      <c r="H97" s="10">
        <f t="shared" si="44"/>
        <v>1</v>
      </c>
      <c r="I97" s="10">
        <f t="shared" si="44"/>
        <v>1</v>
      </c>
      <c r="J97" s="10">
        <f t="shared" si="44"/>
        <v>1</v>
      </c>
      <c r="K97" s="10">
        <f t="shared" si="44"/>
        <v>1</v>
      </c>
      <c r="L97" s="10">
        <f t="shared" si="44"/>
        <v>1</v>
      </c>
      <c r="M97" s="10">
        <f t="shared" si="44"/>
        <v>1</v>
      </c>
      <c r="N97" s="10">
        <f t="shared" si="44"/>
        <v>1</v>
      </c>
      <c r="O97" s="10">
        <f t="shared" si="44"/>
        <v>1</v>
      </c>
      <c r="P97" s="10">
        <f t="shared" si="44"/>
        <v>1</v>
      </c>
      <c r="Q97" s="10">
        <f t="shared" si="44"/>
        <v>1</v>
      </c>
      <c r="R97" s="10">
        <f t="shared" si="44"/>
        <v>1</v>
      </c>
      <c r="S97" s="10">
        <f t="shared" si="44"/>
        <v>1</v>
      </c>
      <c r="T97" s="10">
        <f t="shared" si="44"/>
        <v>1</v>
      </c>
      <c r="U97" s="10">
        <f t="shared" si="44"/>
        <v>1</v>
      </c>
      <c r="V97" s="10">
        <f t="shared" si="44"/>
        <v>1</v>
      </c>
      <c r="W97" s="10">
        <f t="shared" si="44"/>
        <v>1</v>
      </c>
      <c r="X97" s="10">
        <f t="shared" si="44"/>
        <v>1</v>
      </c>
      <c r="Y97" s="10">
        <f t="shared" si="44"/>
        <v>1</v>
      </c>
      <c r="Z97" s="10">
        <f t="shared" si="44"/>
        <v>1</v>
      </c>
      <c r="AA97" s="10">
        <f t="shared" si="44"/>
        <v>1</v>
      </c>
      <c r="AB97" s="10">
        <f t="shared" si="44"/>
        <v>1</v>
      </c>
      <c r="AC97" s="10">
        <f t="shared" si="44"/>
        <v>1</v>
      </c>
      <c r="AD97" s="10">
        <f t="shared" si="44"/>
        <v>1</v>
      </c>
      <c r="AE97" s="10">
        <f t="shared" si="44"/>
        <v>1</v>
      </c>
      <c r="AF97" s="10">
        <f t="shared" si="44"/>
        <v>1</v>
      </c>
      <c r="AG97" s="10">
        <f t="shared" si="44"/>
        <v>1</v>
      </c>
      <c r="AH97" s="10">
        <f t="shared" ref="AH97:BI97" si="45">AH7/AH7</f>
        <v>1</v>
      </c>
      <c r="AI97" s="10">
        <f t="shared" si="45"/>
        <v>1</v>
      </c>
      <c r="AJ97" s="10">
        <f t="shared" si="45"/>
        <v>1</v>
      </c>
      <c r="AK97" s="10">
        <f t="shared" si="45"/>
        <v>1</v>
      </c>
      <c r="AL97" s="10">
        <f t="shared" si="45"/>
        <v>1</v>
      </c>
      <c r="AM97" s="10">
        <f t="shared" si="45"/>
        <v>1</v>
      </c>
      <c r="AN97" s="10">
        <f t="shared" si="45"/>
        <v>1</v>
      </c>
      <c r="AO97" s="10">
        <f t="shared" si="45"/>
        <v>1</v>
      </c>
      <c r="AP97" s="10">
        <f t="shared" si="45"/>
        <v>1</v>
      </c>
      <c r="AQ97" s="10">
        <f t="shared" si="45"/>
        <v>1</v>
      </c>
      <c r="AR97" s="10">
        <f t="shared" si="45"/>
        <v>1</v>
      </c>
      <c r="AS97" s="10">
        <f t="shared" si="45"/>
        <v>1</v>
      </c>
      <c r="AT97" s="10">
        <f t="shared" si="45"/>
        <v>1</v>
      </c>
      <c r="AU97" s="10">
        <f t="shared" si="45"/>
        <v>1</v>
      </c>
      <c r="AV97" s="10">
        <f t="shared" si="45"/>
        <v>1</v>
      </c>
      <c r="AW97" s="10">
        <f t="shared" si="45"/>
        <v>1</v>
      </c>
      <c r="AX97" s="10">
        <f t="shared" si="45"/>
        <v>1</v>
      </c>
      <c r="AY97" s="10">
        <f t="shared" si="45"/>
        <v>1</v>
      </c>
      <c r="AZ97" s="10">
        <f t="shared" si="45"/>
        <v>1</v>
      </c>
      <c r="BA97" s="10">
        <f t="shared" si="45"/>
        <v>1</v>
      </c>
      <c r="BB97" s="10">
        <f t="shared" si="45"/>
        <v>1</v>
      </c>
      <c r="BC97" s="10">
        <f t="shared" si="45"/>
        <v>1</v>
      </c>
      <c r="BD97" s="10">
        <f t="shared" si="45"/>
        <v>1</v>
      </c>
      <c r="BE97" s="10">
        <f t="shared" si="45"/>
        <v>1</v>
      </c>
      <c r="BF97" s="10">
        <f t="shared" si="45"/>
        <v>1</v>
      </c>
      <c r="BG97" s="10">
        <f t="shared" si="45"/>
        <v>1</v>
      </c>
      <c r="BH97" s="10">
        <f t="shared" si="45"/>
        <v>1</v>
      </c>
      <c r="BI97" s="10">
        <f t="shared" si="45"/>
        <v>1</v>
      </c>
      <c r="BJ97" s="1"/>
      <c r="BK97" s="1"/>
      <c r="BL97" s="1"/>
      <c r="BM97" s="1"/>
    </row>
    <row r="98" spans="1:67" x14ac:dyDescent="0.35">
      <c r="A98" s="1" t="s">
        <v>95</v>
      </c>
      <c r="B98" s="10">
        <f t="shared" ref="B98:AG98" si="46">B8/B8</f>
        <v>1</v>
      </c>
      <c r="C98" s="10">
        <f t="shared" si="46"/>
        <v>1</v>
      </c>
      <c r="D98" s="10">
        <f t="shared" si="46"/>
        <v>1</v>
      </c>
      <c r="E98" s="10">
        <f t="shared" si="46"/>
        <v>1</v>
      </c>
      <c r="F98" s="10">
        <f t="shared" si="46"/>
        <v>1</v>
      </c>
      <c r="G98" s="10">
        <f t="shared" si="46"/>
        <v>1</v>
      </c>
      <c r="H98" s="10">
        <f t="shared" si="46"/>
        <v>1</v>
      </c>
      <c r="I98" s="10">
        <f t="shared" si="46"/>
        <v>1</v>
      </c>
      <c r="J98" s="10">
        <f t="shared" si="46"/>
        <v>1</v>
      </c>
      <c r="K98" s="10">
        <f t="shared" si="46"/>
        <v>1</v>
      </c>
      <c r="L98" s="10">
        <f t="shared" si="46"/>
        <v>1</v>
      </c>
      <c r="M98" s="10">
        <f t="shared" si="46"/>
        <v>1</v>
      </c>
      <c r="N98" s="10">
        <f t="shared" si="46"/>
        <v>1</v>
      </c>
      <c r="O98" s="10">
        <f t="shared" si="46"/>
        <v>1</v>
      </c>
      <c r="P98" s="10">
        <f t="shared" si="46"/>
        <v>1</v>
      </c>
      <c r="Q98" s="10">
        <f t="shared" si="46"/>
        <v>1</v>
      </c>
      <c r="R98" s="10">
        <f t="shared" si="46"/>
        <v>1</v>
      </c>
      <c r="S98" s="10">
        <f t="shared" si="46"/>
        <v>1</v>
      </c>
      <c r="T98" s="10">
        <f t="shared" si="46"/>
        <v>1</v>
      </c>
      <c r="U98" s="10">
        <f t="shared" si="46"/>
        <v>1</v>
      </c>
      <c r="V98" s="10">
        <f t="shared" si="46"/>
        <v>1</v>
      </c>
      <c r="W98" s="10">
        <f t="shared" si="46"/>
        <v>1</v>
      </c>
      <c r="X98" s="10">
        <f t="shared" si="46"/>
        <v>1</v>
      </c>
      <c r="Y98" s="10">
        <f t="shared" si="46"/>
        <v>1</v>
      </c>
      <c r="Z98" s="10">
        <f t="shared" si="46"/>
        <v>1</v>
      </c>
      <c r="AA98" s="10">
        <f t="shared" si="46"/>
        <v>1</v>
      </c>
      <c r="AB98" s="10">
        <f t="shared" si="46"/>
        <v>1</v>
      </c>
      <c r="AC98" s="10">
        <f t="shared" si="46"/>
        <v>1</v>
      </c>
      <c r="AD98" s="10">
        <f t="shared" si="46"/>
        <v>1</v>
      </c>
      <c r="AE98" s="10">
        <f t="shared" si="46"/>
        <v>1</v>
      </c>
      <c r="AF98" s="10">
        <f t="shared" si="46"/>
        <v>1</v>
      </c>
      <c r="AG98" s="10">
        <f t="shared" si="46"/>
        <v>1</v>
      </c>
      <c r="AH98" s="10">
        <f t="shared" ref="AH98:BI98" si="47">AH8/AH8</f>
        <v>1</v>
      </c>
      <c r="AI98" s="10">
        <f t="shared" si="47"/>
        <v>1</v>
      </c>
      <c r="AJ98" s="10">
        <f t="shared" si="47"/>
        <v>1</v>
      </c>
      <c r="AK98" s="10">
        <f t="shared" si="47"/>
        <v>1</v>
      </c>
      <c r="AL98" s="10">
        <f t="shared" si="47"/>
        <v>1</v>
      </c>
      <c r="AM98" s="10">
        <f t="shared" si="47"/>
        <v>1</v>
      </c>
      <c r="AN98" s="10">
        <f t="shared" si="47"/>
        <v>1</v>
      </c>
      <c r="AO98" s="10">
        <f t="shared" si="47"/>
        <v>1</v>
      </c>
      <c r="AP98" s="10">
        <f t="shared" si="47"/>
        <v>1</v>
      </c>
      <c r="AQ98" s="10">
        <f t="shared" si="47"/>
        <v>1</v>
      </c>
      <c r="AR98" s="10">
        <f t="shared" si="47"/>
        <v>1</v>
      </c>
      <c r="AS98" s="10">
        <f t="shared" si="47"/>
        <v>1</v>
      </c>
      <c r="AT98" s="10">
        <f t="shared" si="47"/>
        <v>1</v>
      </c>
      <c r="AU98" s="10">
        <f t="shared" si="47"/>
        <v>1</v>
      </c>
      <c r="AV98" s="10">
        <f t="shared" si="47"/>
        <v>1</v>
      </c>
      <c r="AW98" s="10">
        <f t="shared" si="47"/>
        <v>1</v>
      </c>
      <c r="AX98" s="10">
        <f t="shared" si="47"/>
        <v>1</v>
      </c>
      <c r="AY98" s="10">
        <f t="shared" si="47"/>
        <v>1</v>
      </c>
      <c r="AZ98" s="10">
        <f t="shared" si="47"/>
        <v>1</v>
      </c>
      <c r="BA98" s="10">
        <f t="shared" si="47"/>
        <v>1</v>
      </c>
      <c r="BB98" s="10">
        <f t="shared" si="47"/>
        <v>1</v>
      </c>
      <c r="BC98" s="10">
        <f t="shared" si="47"/>
        <v>1</v>
      </c>
      <c r="BD98" s="10">
        <f t="shared" si="47"/>
        <v>1</v>
      </c>
      <c r="BE98" s="10">
        <f t="shared" si="47"/>
        <v>1</v>
      </c>
      <c r="BF98" s="10">
        <f t="shared" si="47"/>
        <v>1</v>
      </c>
      <c r="BG98" s="10">
        <f t="shared" si="47"/>
        <v>1</v>
      </c>
      <c r="BH98" s="10">
        <f t="shared" si="47"/>
        <v>1</v>
      </c>
      <c r="BI98" s="10">
        <f t="shared" si="47"/>
        <v>1</v>
      </c>
      <c r="BJ98" s="1"/>
      <c r="BK98" s="1"/>
      <c r="BL98" s="1"/>
      <c r="BM98" s="1"/>
    </row>
    <row r="99" spans="1:67" x14ac:dyDescent="0.35">
      <c r="A99" t="s">
        <v>80</v>
      </c>
      <c r="B99" s="10">
        <f t="shared" ref="B99:AG99" si="48">B9/B9</f>
        <v>1</v>
      </c>
      <c r="C99" s="10">
        <f t="shared" si="48"/>
        <v>1</v>
      </c>
      <c r="D99" s="10">
        <f t="shared" si="48"/>
        <v>1</v>
      </c>
      <c r="E99" s="10">
        <f t="shared" si="48"/>
        <v>1</v>
      </c>
      <c r="F99" s="10">
        <f t="shared" si="48"/>
        <v>1</v>
      </c>
      <c r="G99" s="10">
        <f t="shared" si="48"/>
        <v>1</v>
      </c>
      <c r="H99" s="10">
        <f t="shared" si="48"/>
        <v>1</v>
      </c>
      <c r="I99" s="10">
        <f t="shared" si="48"/>
        <v>1</v>
      </c>
      <c r="J99" s="10">
        <f t="shared" si="48"/>
        <v>1</v>
      </c>
      <c r="K99" s="10">
        <f t="shared" si="48"/>
        <v>1</v>
      </c>
      <c r="L99" s="10">
        <f t="shared" si="48"/>
        <v>1</v>
      </c>
      <c r="M99" s="10">
        <f t="shared" si="48"/>
        <v>1</v>
      </c>
      <c r="N99" s="10">
        <f t="shared" si="48"/>
        <v>1</v>
      </c>
      <c r="O99" s="10">
        <f t="shared" si="48"/>
        <v>1</v>
      </c>
      <c r="P99" s="10">
        <f t="shared" si="48"/>
        <v>1</v>
      </c>
      <c r="Q99" s="10">
        <f t="shared" si="48"/>
        <v>1</v>
      </c>
      <c r="R99" s="10">
        <f t="shared" si="48"/>
        <v>1</v>
      </c>
      <c r="S99" s="10">
        <f t="shared" si="48"/>
        <v>1</v>
      </c>
      <c r="T99" s="10">
        <f t="shared" si="48"/>
        <v>1</v>
      </c>
      <c r="U99" s="10">
        <f t="shared" si="48"/>
        <v>1</v>
      </c>
      <c r="V99" s="10">
        <f t="shared" si="48"/>
        <v>1</v>
      </c>
      <c r="W99" s="10">
        <f t="shared" si="48"/>
        <v>1</v>
      </c>
      <c r="X99" s="10">
        <f t="shared" si="48"/>
        <v>1</v>
      </c>
      <c r="Y99" s="10">
        <f t="shared" si="48"/>
        <v>1</v>
      </c>
      <c r="Z99" s="10">
        <f t="shared" si="48"/>
        <v>1</v>
      </c>
      <c r="AA99" s="10">
        <f t="shared" si="48"/>
        <v>1</v>
      </c>
      <c r="AB99" s="10">
        <f t="shared" si="48"/>
        <v>1</v>
      </c>
      <c r="AC99" s="10">
        <f t="shared" si="48"/>
        <v>1</v>
      </c>
      <c r="AD99" s="10">
        <f t="shared" si="48"/>
        <v>1</v>
      </c>
      <c r="AE99" s="10">
        <f t="shared" si="48"/>
        <v>1</v>
      </c>
      <c r="AF99" s="10">
        <f t="shared" si="48"/>
        <v>1</v>
      </c>
      <c r="AG99" s="10">
        <f t="shared" si="48"/>
        <v>1</v>
      </c>
      <c r="AH99" s="10">
        <f t="shared" ref="AH99:BI99" si="49">AH9/AH9</f>
        <v>1</v>
      </c>
      <c r="AI99" s="10">
        <f t="shared" si="49"/>
        <v>1</v>
      </c>
      <c r="AJ99" s="10">
        <f t="shared" si="49"/>
        <v>1</v>
      </c>
      <c r="AK99" s="10">
        <f t="shared" si="49"/>
        <v>1</v>
      </c>
      <c r="AL99" s="10">
        <f t="shared" si="49"/>
        <v>1</v>
      </c>
      <c r="AM99" s="10">
        <f t="shared" si="49"/>
        <v>1</v>
      </c>
      <c r="AN99" s="10">
        <f t="shared" si="49"/>
        <v>1</v>
      </c>
      <c r="AO99" s="10">
        <f t="shared" si="49"/>
        <v>1</v>
      </c>
      <c r="AP99" s="10">
        <f t="shared" si="49"/>
        <v>1</v>
      </c>
      <c r="AQ99" s="10">
        <f t="shared" si="49"/>
        <v>1</v>
      </c>
      <c r="AR99" s="10">
        <f t="shared" si="49"/>
        <v>1</v>
      </c>
      <c r="AS99" s="10">
        <f t="shared" si="49"/>
        <v>1</v>
      </c>
      <c r="AT99" s="10">
        <f t="shared" si="49"/>
        <v>1</v>
      </c>
      <c r="AU99" s="10">
        <f t="shared" si="49"/>
        <v>1</v>
      </c>
      <c r="AV99" s="10">
        <f t="shared" si="49"/>
        <v>1</v>
      </c>
      <c r="AW99" s="10">
        <f t="shared" si="49"/>
        <v>1</v>
      </c>
      <c r="AX99" s="10">
        <f t="shared" si="49"/>
        <v>1</v>
      </c>
      <c r="AY99" s="10">
        <f t="shared" si="49"/>
        <v>1</v>
      </c>
      <c r="AZ99" s="10">
        <f t="shared" si="49"/>
        <v>1</v>
      </c>
      <c r="BA99" s="10">
        <f t="shared" si="49"/>
        <v>1</v>
      </c>
      <c r="BB99" s="10">
        <f t="shared" si="49"/>
        <v>1</v>
      </c>
      <c r="BC99" s="10">
        <f t="shared" si="49"/>
        <v>1</v>
      </c>
      <c r="BD99" s="10">
        <f t="shared" si="49"/>
        <v>1</v>
      </c>
      <c r="BE99" s="10">
        <f t="shared" si="49"/>
        <v>1</v>
      </c>
      <c r="BF99" s="10">
        <f t="shared" si="49"/>
        <v>1</v>
      </c>
      <c r="BG99" s="10">
        <f t="shared" si="49"/>
        <v>1</v>
      </c>
      <c r="BH99" s="10">
        <f t="shared" si="49"/>
        <v>1</v>
      </c>
      <c r="BI99" s="10">
        <f t="shared" si="49"/>
        <v>1</v>
      </c>
    </row>
    <row r="100" spans="1:67" x14ac:dyDescent="0.35">
      <c r="A100" s="1" t="s">
        <v>65</v>
      </c>
      <c r="B100" s="10">
        <f t="shared" ref="B100:AG100" si="50">B10/B10</f>
        <v>1</v>
      </c>
      <c r="C100" s="10">
        <f t="shared" si="50"/>
        <v>1</v>
      </c>
      <c r="D100" s="10">
        <f t="shared" si="50"/>
        <v>1</v>
      </c>
      <c r="E100" s="10">
        <f t="shared" si="50"/>
        <v>1</v>
      </c>
      <c r="F100" s="10">
        <f t="shared" si="50"/>
        <v>1</v>
      </c>
      <c r="G100" s="10">
        <f t="shared" si="50"/>
        <v>1</v>
      </c>
      <c r="H100" s="10">
        <f t="shared" si="50"/>
        <v>1</v>
      </c>
      <c r="I100" s="10">
        <f t="shared" si="50"/>
        <v>1</v>
      </c>
      <c r="J100" s="10">
        <f t="shared" si="50"/>
        <v>1</v>
      </c>
      <c r="K100" s="10">
        <f t="shared" si="50"/>
        <v>1</v>
      </c>
      <c r="L100" s="10">
        <f t="shared" si="50"/>
        <v>1</v>
      </c>
      <c r="M100" s="10">
        <f t="shared" si="50"/>
        <v>1</v>
      </c>
      <c r="N100" s="10">
        <f t="shared" si="50"/>
        <v>1</v>
      </c>
      <c r="O100" s="10">
        <f t="shared" si="50"/>
        <v>1</v>
      </c>
      <c r="P100" s="10">
        <f t="shared" si="50"/>
        <v>1</v>
      </c>
      <c r="Q100" s="10">
        <f t="shared" si="50"/>
        <v>1</v>
      </c>
      <c r="R100" s="10">
        <f t="shared" si="50"/>
        <v>1</v>
      </c>
      <c r="S100" s="10">
        <f t="shared" si="50"/>
        <v>1</v>
      </c>
      <c r="T100" s="10">
        <f t="shared" si="50"/>
        <v>1</v>
      </c>
      <c r="U100" s="10">
        <f t="shared" si="50"/>
        <v>1</v>
      </c>
      <c r="V100" s="10">
        <f t="shared" si="50"/>
        <v>1</v>
      </c>
      <c r="W100" s="10">
        <f t="shared" si="50"/>
        <v>1</v>
      </c>
      <c r="X100" s="10">
        <f t="shared" si="50"/>
        <v>1</v>
      </c>
      <c r="Y100" s="10">
        <f t="shared" si="50"/>
        <v>1</v>
      </c>
      <c r="Z100" s="10">
        <f t="shared" si="50"/>
        <v>1</v>
      </c>
      <c r="AA100" s="10">
        <f t="shared" si="50"/>
        <v>1</v>
      </c>
      <c r="AB100" s="10">
        <f t="shared" si="50"/>
        <v>1</v>
      </c>
      <c r="AC100" s="10">
        <f t="shared" si="50"/>
        <v>1</v>
      </c>
      <c r="AD100" s="10">
        <f t="shared" si="50"/>
        <v>1</v>
      </c>
      <c r="AE100" s="10">
        <f t="shared" si="50"/>
        <v>1</v>
      </c>
      <c r="AF100" s="10">
        <f t="shared" si="50"/>
        <v>1</v>
      </c>
      <c r="AG100" s="10">
        <f t="shared" si="50"/>
        <v>1</v>
      </c>
      <c r="AH100" s="10">
        <f t="shared" ref="AH100:BI100" si="51">AH10/AH10</f>
        <v>1</v>
      </c>
      <c r="AI100" s="10">
        <f t="shared" si="51"/>
        <v>1</v>
      </c>
      <c r="AJ100" s="10">
        <f t="shared" si="51"/>
        <v>1</v>
      </c>
      <c r="AK100" s="10">
        <f t="shared" si="51"/>
        <v>1</v>
      </c>
      <c r="AL100" s="10">
        <f t="shared" si="51"/>
        <v>1</v>
      </c>
      <c r="AM100" s="10">
        <f t="shared" si="51"/>
        <v>1</v>
      </c>
      <c r="AN100" s="10">
        <f t="shared" si="51"/>
        <v>1</v>
      </c>
      <c r="AO100" s="10">
        <f t="shared" si="51"/>
        <v>1</v>
      </c>
      <c r="AP100" s="10">
        <f t="shared" si="51"/>
        <v>1</v>
      </c>
      <c r="AQ100" s="10">
        <f t="shared" si="51"/>
        <v>1</v>
      </c>
      <c r="AR100" s="10">
        <f t="shared" si="51"/>
        <v>1</v>
      </c>
      <c r="AS100" s="10">
        <f t="shared" si="51"/>
        <v>1</v>
      </c>
      <c r="AT100" s="10">
        <f t="shared" si="51"/>
        <v>1</v>
      </c>
      <c r="AU100" s="10">
        <f t="shared" si="51"/>
        <v>1</v>
      </c>
      <c r="AV100" s="10">
        <f t="shared" si="51"/>
        <v>1</v>
      </c>
      <c r="AW100" s="10">
        <f t="shared" si="51"/>
        <v>1</v>
      </c>
      <c r="AX100" s="10">
        <f t="shared" si="51"/>
        <v>1</v>
      </c>
      <c r="AY100" s="10">
        <f t="shared" si="51"/>
        <v>1</v>
      </c>
      <c r="AZ100" s="10">
        <f t="shared" si="51"/>
        <v>1</v>
      </c>
      <c r="BA100" s="10">
        <f t="shared" si="51"/>
        <v>1</v>
      </c>
      <c r="BB100" s="10">
        <f t="shared" si="51"/>
        <v>1</v>
      </c>
      <c r="BC100" s="10">
        <f t="shared" si="51"/>
        <v>1</v>
      </c>
      <c r="BD100" s="10">
        <f t="shared" si="51"/>
        <v>1</v>
      </c>
      <c r="BE100" s="10">
        <f t="shared" si="51"/>
        <v>1</v>
      </c>
      <c r="BF100" s="10">
        <f t="shared" si="51"/>
        <v>1</v>
      </c>
      <c r="BG100" s="10">
        <f t="shared" si="51"/>
        <v>1</v>
      </c>
      <c r="BH100" s="10">
        <f t="shared" si="51"/>
        <v>1</v>
      </c>
      <c r="BI100" s="10">
        <f t="shared" si="51"/>
        <v>1</v>
      </c>
    </row>
    <row r="101" spans="1:67" x14ac:dyDescent="0.35">
      <c r="A101" s="1" t="s">
        <v>11</v>
      </c>
      <c r="B101" s="10">
        <f t="shared" ref="B101:AG101" si="52">B11/B11</f>
        <v>1</v>
      </c>
      <c r="C101" s="10">
        <f t="shared" si="52"/>
        <v>1</v>
      </c>
      <c r="D101" s="10">
        <f t="shared" si="52"/>
        <v>1</v>
      </c>
      <c r="E101" s="10">
        <f t="shared" si="52"/>
        <v>1</v>
      </c>
      <c r="F101" s="10">
        <f t="shared" si="52"/>
        <v>1</v>
      </c>
      <c r="G101" s="10">
        <f t="shared" si="52"/>
        <v>1</v>
      </c>
      <c r="H101" s="10">
        <f t="shared" si="52"/>
        <v>1</v>
      </c>
      <c r="I101" s="10">
        <f t="shared" si="52"/>
        <v>1</v>
      </c>
      <c r="J101" s="10">
        <f t="shared" si="52"/>
        <v>1</v>
      </c>
      <c r="K101" s="10">
        <f t="shared" si="52"/>
        <v>1</v>
      </c>
      <c r="L101" s="10">
        <f t="shared" si="52"/>
        <v>1</v>
      </c>
      <c r="M101" s="10">
        <f t="shared" si="52"/>
        <v>1</v>
      </c>
      <c r="N101" s="10">
        <f t="shared" si="52"/>
        <v>1</v>
      </c>
      <c r="O101" s="10">
        <f t="shared" si="52"/>
        <v>1</v>
      </c>
      <c r="P101" s="10">
        <f t="shared" si="52"/>
        <v>1</v>
      </c>
      <c r="Q101" s="10">
        <f t="shared" si="52"/>
        <v>1</v>
      </c>
      <c r="R101" s="10">
        <f t="shared" si="52"/>
        <v>1</v>
      </c>
      <c r="S101" s="10">
        <f t="shared" si="52"/>
        <v>1</v>
      </c>
      <c r="T101" s="10">
        <f t="shared" si="52"/>
        <v>1</v>
      </c>
      <c r="U101" s="10">
        <f t="shared" si="52"/>
        <v>1</v>
      </c>
      <c r="V101" s="10">
        <f t="shared" si="52"/>
        <v>1</v>
      </c>
      <c r="W101" s="10">
        <f t="shared" si="52"/>
        <v>1</v>
      </c>
      <c r="X101" s="10">
        <f t="shared" si="52"/>
        <v>1</v>
      </c>
      <c r="Y101" s="10">
        <f t="shared" si="52"/>
        <v>1</v>
      </c>
      <c r="Z101" s="10">
        <f t="shared" si="52"/>
        <v>1</v>
      </c>
      <c r="AA101" s="10">
        <f t="shared" si="52"/>
        <v>1</v>
      </c>
      <c r="AB101" s="10">
        <f t="shared" si="52"/>
        <v>1</v>
      </c>
      <c r="AC101" s="10">
        <f t="shared" si="52"/>
        <v>1</v>
      </c>
      <c r="AD101" s="10">
        <f t="shared" si="52"/>
        <v>1</v>
      </c>
      <c r="AE101" s="10">
        <f t="shared" si="52"/>
        <v>1</v>
      </c>
      <c r="AF101" s="10">
        <f t="shared" si="52"/>
        <v>1</v>
      </c>
      <c r="AG101" s="10">
        <f t="shared" si="52"/>
        <v>1</v>
      </c>
      <c r="AH101" s="10">
        <f t="shared" ref="AH101:BI101" si="53">AH11/AH11</f>
        <v>1</v>
      </c>
      <c r="AI101" s="10">
        <f t="shared" si="53"/>
        <v>1</v>
      </c>
      <c r="AJ101" s="10">
        <f t="shared" si="53"/>
        <v>1</v>
      </c>
      <c r="AK101" s="10">
        <f t="shared" si="53"/>
        <v>1</v>
      </c>
      <c r="AL101" s="10">
        <f t="shared" si="53"/>
        <v>1</v>
      </c>
      <c r="AM101" s="10">
        <f t="shared" si="53"/>
        <v>1</v>
      </c>
      <c r="AN101" s="10">
        <f t="shared" si="53"/>
        <v>1</v>
      </c>
      <c r="AO101" s="10">
        <f t="shared" si="53"/>
        <v>1</v>
      </c>
      <c r="AP101" s="10">
        <f t="shared" si="53"/>
        <v>1</v>
      </c>
      <c r="AQ101" s="10">
        <f t="shared" si="53"/>
        <v>1</v>
      </c>
      <c r="AR101" s="10">
        <f t="shared" si="53"/>
        <v>1</v>
      </c>
      <c r="AS101" s="10">
        <f t="shared" si="53"/>
        <v>1</v>
      </c>
      <c r="AT101" s="10">
        <f t="shared" si="53"/>
        <v>1</v>
      </c>
      <c r="AU101" s="10">
        <f t="shared" si="53"/>
        <v>1</v>
      </c>
      <c r="AV101" s="10">
        <f t="shared" si="53"/>
        <v>1</v>
      </c>
      <c r="AW101" s="10">
        <f t="shared" si="53"/>
        <v>1</v>
      </c>
      <c r="AX101" s="10">
        <f t="shared" si="53"/>
        <v>1</v>
      </c>
      <c r="AY101" s="10">
        <f t="shared" si="53"/>
        <v>1</v>
      </c>
      <c r="AZ101" s="10">
        <f t="shared" si="53"/>
        <v>1</v>
      </c>
      <c r="BA101" s="10">
        <f t="shared" si="53"/>
        <v>1</v>
      </c>
      <c r="BB101" s="10">
        <f t="shared" si="53"/>
        <v>1</v>
      </c>
      <c r="BC101" s="10">
        <f t="shared" si="53"/>
        <v>1</v>
      </c>
      <c r="BD101" s="10">
        <f t="shared" si="53"/>
        <v>1</v>
      </c>
      <c r="BE101" s="10">
        <f t="shared" si="53"/>
        <v>1</v>
      </c>
      <c r="BF101" s="10">
        <f t="shared" si="53"/>
        <v>1</v>
      </c>
      <c r="BG101" s="10">
        <f t="shared" si="53"/>
        <v>1</v>
      </c>
      <c r="BH101" s="10">
        <f t="shared" si="53"/>
        <v>1</v>
      </c>
      <c r="BI101" s="10">
        <f t="shared" si="53"/>
        <v>1</v>
      </c>
    </row>
    <row r="102" spans="1:67" x14ac:dyDescent="0.35">
      <c r="A102" s="1" t="s">
        <v>12</v>
      </c>
      <c r="B102" s="10">
        <f t="shared" ref="B102:AG102" si="54">B12/B12</f>
        <v>1</v>
      </c>
      <c r="C102" s="10">
        <f t="shared" si="54"/>
        <v>1</v>
      </c>
      <c r="D102" s="10">
        <f t="shared" si="54"/>
        <v>1</v>
      </c>
      <c r="E102" s="10">
        <f t="shared" si="54"/>
        <v>1</v>
      </c>
      <c r="F102" s="10">
        <f t="shared" si="54"/>
        <v>1</v>
      </c>
      <c r="G102" s="10">
        <f t="shared" si="54"/>
        <v>1</v>
      </c>
      <c r="H102" s="10">
        <f t="shared" si="54"/>
        <v>1</v>
      </c>
      <c r="I102" s="10">
        <f t="shared" si="54"/>
        <v>1</v>
      </c>
      <c r="J102" s="10">
        <f t="shared" si="54"/>
        <v>1</v>
      </c>
      <c r="K102" s="10">
        <f t="shared" si="54"/>
        <v>1</v>
      </c>
      <c r="L102" s="10">
        <f t="shared" si="54"/>
        <v>1</v>
      </c>
      <c r="M102" s="10">
        <f t="shared" si="54"/>
        <v>1</v>
      </c>
      <c r="N102" s="10">
        <f t="shared" si="54"/>
        <v>1</v>
      </c>
      <c r="O102" s="10">
        <f t="shared" si="54"/>
        <v>1</v>
      </c>
      <c r="P102" s="10">
        <f t="shared" si="54"/>
        <v>1</v>
      </c>
      <c r="Q102" s="10">
        <f t="shared" si="54"/>
        <v>1</v>
      </c>
      <c r="R102" s="10">
        <f t="shared" si="54"/>
        <v>1</v>
      </c>
      <c r="S102" s="10">
        <f t="shared" si="54"/>
        <v>1</v>
      </c>
      <c r="T102" s="10">
        <f t="shared" si="54"/>
        <v>1</v>
      </c>
      <c r="U102" s="10">
        <f t="shared" si="54"/>
        <v>1</v>
      </c>
      <c r="V102" s="10">
        <f t="shared" si="54"/>
        <v>1</v>
      </c>
      <c r="W102" s="10">
        <f t="shared" si="54"/>
        <v>1</v>
      </c>
      <c r="X102" s="10">
        <f t="shared" si="54"/>
        <v>1</v>
      </c>
      <c r="Y102" s="10">
        <f t="shared" si="54"/>
        <v>1</v>
      </c>
      <c r="Z102" s="10">
        <f t="shared" si="54"/>
        <v>1</v>
      </c>
      <c r="AA102" s="10">
        <f t="shared" si="54"/>
        <v>1</v>
      </c>
      <c r="AB102" s="10">
        <f t="shared" si="54"/>
        <v>1</v>
      </c>
      <c r="AC102" s="10">
        <f t="shared" si="54"/>
        <v>1</v>
      </c>
      <c r="AD102" s="10">
        <f t="shared" si="54"/>
        <v>1</v>
      </c>
      <c r="AE102" s="10">
        <f t="shared" si="54"/>
        <v>1</v>
      </c>
      <c r="AF102" s="10">
        <f t="shared" si="54"/>
        <v>1</v>
      </c>
      <c r="AG102" s="10">
        <f t="shared" si="54"/>
        <v>1</v>
      </c>
      <c r="AH102" s="10">
        <f t="shared" ref="AH102:BI102" si="55">AH12/AH12</f>
        <v>1</v>
      </c>
      <c r="AI102" s="10">
        <f t="shared" si="55"/>
        <v>1</v>
      </c>
      <c r="AJ102" s="10">
        <f t="shared" si="55"/>
        <v>1</v>
      </c>
      <c r="AK102" s="10">
        <f t="shared" si="55"/>
        <v>1</v>
      </c>
      <c r="AL102" s="10">
        <f t="shared" si="55"/>
        <v>1</v>
      </c>
      <c r="AM102" s="10">
        <f t="shared" si="55"/>
        <v>1</v>
      </c>
      <c r="AN102" s="10">
        <f t="shared" si="55"/>
        <v>1</v>
      </c>
      <c r="AO102" s="10">
        <f t="shared" si="55"/>
        <v>1</v>
      </c>
      <c r="AP102" s="10">
        <f t="shared" si="55"/>
        <v>1</v>
      </c>
      <c r="AQ102" s="10">
        <f t="shared" si="55"/>
        <v>1</v>
      </c>
      <c r="AR102" s="10">
        <f t="shared" si="55"/>
        <v>1</v>
      </c>
      <c r="AS102" s="10">
        <f t="shared" si="55"/>
        <v>1</v>
      </c>
      <c r="AT102" s="10">
        <f t="shared" si="55"/>
        <v>1</v>
      </c>
      <c r="AU102" s="10">
        <f t="shared" si="55"/>
        <v>1</v>
      </c>
      <c r="AV102" s="10">
        <f t="shared" si="55"/>
        <v>1</v>
      </c>
      <c r="AW102" s="10">
        <f t="shared" si="55"/>
        <v>1</v>
      </c>
      <c r="AX102" s="10">
        <f t="shared" si="55"/>
        <v>1</v>
      </c>
      <c r="AY102" s="10">
        <f t="shared" si="55"/>
        <v>1</v>
      </c>
      <c r="AZ102" s="10">
        <f t="shared" si="55"/>
        <v>1</v>
      </c>
      <c r="BA102" s="10">
        <f t="shared" si="55"/>
        <v>1</v>
      </c>
      <c r="BB102" s="10">
        <f t="shared" si="55"/>
        <v>1</v>
      </c>
      <c r="BC102" s="10">
        <f t="shared" si="55"/>
        <v>1</v>
      </c>
      <c r="BD102" s="10">
        <f t="shared" si="55"/>
        <v>1</v>
      </c>
      <c r="BE102" s="10">
        <f t="shared" si="55"/>
        <v>1</v>
      </c>
      <c r="BF102" s="10">
        <f t="shared" si="55"/>
        <v>1</v>
      </c>
      <c r="BG102" s="10">
        <f t="shared" si="55"/>
        <v>1</v>
      </c>
      <c r="BH102" s="10">
        <f t="shared" si="55"/>
        <v>1</v>
      </c>
      <c r="BI102" s="10">
        <f t="shared" si="55"/>
        <v>1</v>
      </c>
      <c r="BJ102" s="1"/>
      <c r="BK102" s="1"/>
      <c r="BL102" s="1"/>
      <c r="BM102" s="1"/>
      <c r="BN102" s="1"/>
      <c r="BO102" s="1"/>
    </row>
    <row r="103" spans="1:67" x14ac:dyDescent="0.35">
      <c r="A103" s="1" t="s">
        <v>67</v>
      </c>
      <c r="B103" s="10">
        <f t="shared" ref="B103:AG103" si="56">B13/B13</f>
        <v>1</v>
      </c>
      <c r="C103" s="10">
        <f t="shared" si="56"/>
        <v>1</v>
      </c>
      <c r="D103" s="10">
        <f t="shared" si="56"/>
        <v>1</v>
      </c>
      <c r="E103" s="10">
        <f t="shared" si="56"/>
        <v>1</v>
      </c>
      <c r="F103" s="10">
        <f t="shared" si="56"/>
        <v>1</v>
      </c>
      <c r="G103" s="10">
        <f t="shared" si="56"/>
        <v>1</v>
      </c>
      <c r="H103" s="10">
        <f t="shared" si="56"/>
        <v>1</v>
      </c>
      <c r="I103" s="10">
        <f t="shared" si="56"/>
        <v>1</v>
      </c>
      <c r="J103" s="10">
        <f t="shared" si="56"/>
        <v>1</v>
      </c>
      <c r="K103" s="10">
        <f t="shared" si="56"/>
        <v>1</v>
      </c>
      <c r="L103" s="10">
        <f t="shared" si="56"/>
        <v>1</v>
      </c>
      <c r="M103" s="10">
        <f t="shared" si="56"/>
        <v>1</v>
      </c>
      <c r="N103" s="10">
        <f t="shared" si="56"/>
        <v>1</v>
      </c>
      <c r="O103" s="10">
        <f t="shared" si="56"/>
        <v>1</v>
      </c>
      <c r="P103" s="10">
        <f t="shared" si="56"/>
        <v>1</v>
      </c>
      <c r="Q103" s="10">
        <f t="shared" si="56"/>
        <v>1</v>
      </c>
      <c r="R103" s="10">
        <f t="shared" si="56"/>
        <v>1</v>
      </c>
      <c r="S103" s="10">
        <f t="shared" si="56"/>
        <v>1</v>
      </c>
      <c r="T103" s="10">
        <f t="shared" si="56"/>
        <v>1</v>
      </c>
      <c r="U103" s="10">
        <f t="shared" si="56"/>
        <v>1</v>
      </c>
      <c r="V103" s="10">
        <f t="shared" si="56"/>
        <v>1</v>
      </c>
      <c r="W103" s="10">
        <f t="shared" si="56"/>
        <v>1</v>
      </c>
      <c r="X103" s="10">
        <f t="shared" si="56"/>
        <v>1</v>
      </c>
      <c r="Y103" s="10">
        <f t="shared" si="56"/>
        <v>1</v>
      </c>
      <c r="Z103" s="10">
        <f t="shared" si="56"/>
        <v>1</v>
      </c>
      <c r="AA103" s="10">
        <f t="shared" si="56"/>
        <v>1</v>
      </c>
      <c r="AB103" s="10">
        <f t="shared" si="56"/>
        <v>1</v>
      </c>
      <c r="AC103" s="10">
        <f t="shared" si="56"/>
        <v>1</v>
      </c>
      <c r="AD103" s="10">
        <f t="shared" si="56"/>
        <v>1</v>
      </c>
      <c r="AE103" s="10">
        <f t="shared" si="56"/>
        <v>1</v>
      </c>
      <c r="AF103" s="10">
        <f t="shared" si="56"/>
        <v>1</v>
      </c>
      <c r="AG103" s="10">
        <f t="shared" si="56"/>
        <v>1</v>
      </c>
      <c r="AH103" s="10">
        <f t="shared" ref="AH103:BI103" si="57">AH13/AH13</f>
        <v>1</v>
      </c>
      <c r="AI103" s="10">
        <f t="shared" si="57"/>
        <v>1</v>
      </c>
      <c r="AJ103" s="10">
        <f t="shared" si="57"/>
        <v>1</v>
      </c>
      <c r="AK103" s="10">
        <f t="shared" si="57"/>
        <v>1</v>
      </c>
      <c r="AL103" s="10">
        <f t="shared" si="57"/>
        <v>1</v>
      </c>
      <c r="AM103" s="10">
        <f t="shared" si="57"/>
        <v>1</v>
      </c>
      <c r="AN103" s="10">
        <f t="shared" si="57"/>
        <v>1</v>
      </c>
      <c r="AO103" s="10">
        <f t="shared" si="57"/>
        <v>1</v>
      </c>
      <c r="AP103" s="10">
        <f t="shared" si="57"/>
        <v>1</v>
      </c>
      <c r="AQ103" s="10">
        <f t="shared" si="57"/>
        <v>1</v>
      </c>
      <c r="AR103" s="10">
        <f t="shared" si="57"/>
        <v>1</v>
      </c>
      <c r="AS103" s="10">
        <f t="shared" si="57"/>
        <v>1</v>
      </c>
      <c r="AT103" s="10">
        <f t="shared" si="57"/>
        <v>1</v>
      </c>
      <c r="AU103" s="10">
        <f t="shared" si="57"/>
        <v>1</v>
      </c>
      <c r="AV103" s="10">
        <f t="shared" si="57"/>
        <v>1</v>
      </c>
      <c r="AW103" s="10">
        <f t="shared" si="57"/>
        <v>1</v>
      </c>
      <c r="AX103" s="10">
        <f t="shared" si="57"/>
        <v>1</v>
      </c>
      <c r="AY103" s="10">
        <f t="shared" si="57"/>
        <v>1</v>
      </c>
      <c r="AZ103" s="10">
        <f t="shared" si="57"/>
        <v>1</v>
      </c>
      <c r="BA103" s="10">
        <f t="shared" si="57"/>
        <v>1</v>
      </c>
      <c r="BB103" s="10">
        <f t="shared" si="57"/>
        <v>1</v>
      </c>
      <c r="BC103" s="10">
        <f t="shared" si="57"/>
        <v>1</v>
      </c>
      <c r="BD103" s="10">
        <f t="shared" si="57"/>
        <v>1</v>
      </c>
      <c r="BE103" s="10">
        <f t="shared" si="57"/>
        <v>1</v>
      </c>
      <c r="BF103" s="10">
        <f t="shared" si="57"/>
        <v>1</v>
      </c>
      <c r="BG103" s="10">
        <f t="shared" si="57"/>
        <v>1</v>
      </c>
      <c r="BH103" s="10">
        <f t="shared" si="57"/>
        <v>1</v>
      </c>
      <c r="BI103" s="10">
        <f t="shared" si="57"/>
        <v>1</v>
      </c>
      <c r="BJ103" s="1"/>
      <c r="BK103" s="1"/>
      <c r="BO103" s="1"/>
    </row>
    <row r="104" spans="1:67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5">
      <c r="A105" s="1" t="s">
        <v>92</v>
      </c>
      <c r="B105">
        <v>1962</v>
      </c>
      <c r="C105">
        <v>1963</v>
      </c>
      <c r="D105">
        <v>1964</v>
      </c>
      <c r="E105">
        <v>1965</v>
      </c>
      <c r="F105">
        <v>1966</v>
      </c>
      <c r="G105">
        <v>1967</v>
      </c>
      <c r="H105">
        <v>1968</v>
      </c>
      <c r="I105">
        <v>1969</v>
      </c>
      <c r="J105">
        <v>1970</v>
      </c>
      <c r="K105">
        <v>1971</v>
      </c>
      <c r="L105">
        <v>1972</v>
      </c>
      <c r="M105">
        <v>1973</v>
      </c>
      <c r="N105">
        <v>1974</v>
      </c>
      <c r="O105">
        <v>1975</v>
      </c>
      <c r="P105">
        <v>1976</v>
      </c>
      <c r="Q105">
        <v>1977</v>
      </c>
      <c r="R105">
        <v>1978</v>
      </c>
      <c r="S105">
        <v>1979</v>
      </c>
      <c r="T105">
        <v>1980</v>
      </c>
      <c r="U105">
        <v>1981</v>
      </c>
      <c r="V105">
        <v>1982</v>
      </c>
      <c r="W105">
        <v>1983</v>
      </c>
      <c r="X105">
        <v>1984</v>
      </c>
      <c r="Y105">
        <v>1985</v>
      </c>
      <c r="Z105">
        <v>1986</v>
      </c>
      <c r="AA105">
        <v>1987</v>
      </c>
      <c r="AB105">
        <v>1988</v>
      </c>
      <c r="AC105">
        <v>1989</v>
      </c>
      <c r="AD105">
        <v>1990</v>
      </c>
      <c r="AE105">
        <v>1991</v>
      </c>
      <c r="AF105">
        <v>1992</v>
      </c>
      <c r="AG105">
        <v>1993</v>
      </c>
      <c r="AH105">
        <v>1994</v>
      </c>
      <c r="AI105">
        <v>1995</v>
      </c>
      <c r="AJ105">
        <v>1996</v>
      </c>
      <c r="AK105">
        <v>1997</v>
      </c>
      <c r="AL105">
        <v>1998</v>
      </c>
      <c r="AM105">
        <v>1999</v>
      </c>
      <c r="AN105">
        <v>2000</v>
      </c>
      <c r="AO105">
        <v>2001</v>
      </c>
      <c r="AP105">
        <v>2002</v>
      </c>
      <c r="AQ105">
        <v>2003</v>
      </c>
      <c r="AR105">
        <v>2004</v>
      </c>
      <c r="AS105">
        <v>2005</v>
      </c>
      <c r="AT105">
        <v>2006</v>
      </c>
      <c r="AU105">
        <v>2007</v>
      </c>
      <c r="AV105">
        <v>2008</v>
      </c>
      <c r="AW105">
        <v>2009</v>
      </c>
      <c r="AX105">
        <v>2010</v>
      </c>
      <c r="AY105">
        <v>2011</v>
      </c>
      <c r="AZ105">
        <v>2012</v>
      </c>
      <c r="BA105">
        <v>2013</v>
      </c>
      <c r="BB105">
        <v>2014</v>
      </c>
      <c r="BC105">
        <v>2015</v>
      </c>
      <c r="BD105">
        <v>2016</v>
      </c>
      <c r="BE105">
        <v>2017</v>
      </c>
      <c r="BF105">
        <v>2018</v>
      </c>
      <c r="BG105">
        <v>2019</v>
      </c>
      <c r="BH105">
        <v>2020</v>
      </c>
      <c r="BI105">
        <v>2021</v>
      </c>
    </row>
    <row r="106" spans="1:67" x14ac:dyDescent="0.35">
      <c r="A106" s="1" t="s">
        <v>96</v>
      </c>
      <c r="B106" s="10">
        <f>B16/B6</f>
        <v>0.50341796875</v>
      </c>
      <c r="C106" s="10">
        <f t="shared" ref="C106:BI106" si="58">C16/C6</f>
        <v>0.54396728016359919</v>
      </c>
      <c r="D106" s="10">
        <f t="shared" si="58"/>
        <v>0.53829321663019691</v>
      </c>
      <c r="E106" s="10">
        <f t="shared" si="58"/>
        <v>0.5003855050115652</v>
      </c>
      <c r="F106" s="10">
        <f t="shared" si="58"/>
        <v>0.49026217228464419</v>
      </c>
      <c r="G106" s="10">
        <f t="shared" si="58"/>
        <v>0.45482483097725873</v>
      </c>
      <c r="H106" s="10">
        <f t="shared" si="58"/>
        <v>0.48326502732240439</v>
      </c>
      <c r="I106" s="10">
        <f t="shared" si="58"/>
        <v>0.48542746113989638</v>
      </c>
      <c r="J106" s="10">
        <f t="shared" si="58"/>
        <v>0.47371990505256018</v>
      </c>
      <c r="K106" s="10">
        <f t="shared" si="58"/>
        <v>0.47035692679975799</v>
      </c>
      <c r="L106" s="10">
        <f t="shared" si="58"/>
        <v>0.47613504074505236</v>
      </c>
      <c r="M106" s="10">
        <f t="shared" si="58"/>
        <v>0.46662911855815264</v>
      </c>
      <c r="N106" s="10">
        <f t="shared" si="58"/>
        <v>0.48015364916773368</v>
      </c>
      <c r="O106" s="10">
        <f t="shared" si="58"/>
        <v>0.47458857696030976</v>
      </c>
      <c r="P106" s="10">
        <f t="shared" si="58"/>
        <v>0.47627191107310818</v>
      </c>
      <c r="Q106" s="10">
        <f t="shared" si="58"/>
        <v>0.49432766099432768</v>
      </c>
      <c r="R106" s="10">
        <f t="shared" si="58"/>
        <v>0.50474151116549404</v>
      </c>
      <c r="S106" s="10">
        <f t="shared" si="58"/>
        <v>0.49106234558930389</v>
      </c>
      <c r="T106" s="10">
        <f t="shared" si="58"/>
        <v>0.49123805188893949</v>
      </c>
      <c r="U106" s="10">
        <f t="shared" si="58"/>
        <v>0.50361370063894417</v>
      </c>
      <c r="V106" s="10">
        <f t="shared" si="58"/>
        <v>0.50056091541395553</v>
      </c>
      <c r="W106" s="10">
        <f t="shared" si="58"/>
        <v>0.50906360613536417</v>
      </c>
      <c r="X106" s="10">
        <f t="shared" si="58"/>
        <v>0.50539796782387802</v>
      </c>
      <c r="Y106" s="10">
        <f t="shared" si="58"/>
        <v>0.50301079734219267</v>
      </c>
      <c r="Z106" s="10">
        <f t="shared" si="58"/>
        <v>0.50823458525808396</v>
      </c>
      <c r="AA106" s="10">
        <f t="shared" si="58"/>
        <v>0.5002021427127552</v>
      </c>
      <c r="AB106" s="10">
        <f t="shared" si="58"/>
        <v>0.5082628369073382</v>
      </c>
      <c r="AC106" s="10">
        <f t="shared" si="58"/>
        <v>0.51880424300867889</v>
      </c>
      <c r="AD106" s="10">
        <f t="shared" si="58"/>
        <v>0.50830823049266349</v>
      </c>
      <c r="AE106" s="10">
        <f t="shared" si="58"/>
        <v>0.50919377652050923</v>
      </c>
      <c r="AF106" s="10">
        <f t="shared" si="58"/>
        <v>0.50668704623614824</v>
      </c>
      <c r="AG106" s="10">
        <f t="shared" si="58"/>
        <v>0.51022036095323564</v>
      </c>
      <c r="AH106" s="10">
        <f t="shared" si="58"/>
        <v>0.50716772475936922</v>
      </c>
      <c r="AI106" s="10">
        <f t="shared" si="58"/>
        <v>0.50803382663847785</v>
      </c>
      <c r="AJ106" s="10">
        <f t="shared" si="58"/>
        <v>0.50388648982109807</v>
      </c>
      <c r="AK106" s="10">
        <f t="shared" si="58"/>
        <v>0.5146520146520146</v>
      </c>
      <c r="AL106" s="10">
        <f t="shared" si="58"/>
        <v>0.51393879321025893</v>
      </c>
      <c r="AM106" s="10">
        <f t="shared" si="58"/>
        <v>0.51271503365744209</v>
      </c>
      <c r="AN106" s="10">
        <f t="shared" si="58"/>
        <v>0.52322097378277155</v>
      </c>
      <c r="AO106" s="10">
        <f t="shared" si="58"/>
        <v>0.49359849778081255</v>
      </c>
      <c r="AP106" s="10">
        <f t="shared" si="58"/>
        <v>0.48820774797786293</v>
      </c>
      <c r="AQ106" s="10">
        <f t="shared" si="58"/>
        <v>0.49155039431493197</v>
      </c>
      <c r="AR106" s="10">
        <f t="shared" si="58"/>
        <v>0.49152391941066831</v>
      </c>
      <c r="AS106" s="10">
        <f t="shared" si="58"/>
        <v>0.49008849557522122</v>
      </c>
      <c r="AT106" s="10">
        <f t="shared" si="58"/>
        <v>0.49817664324468558</v>
      </c>
      <c r="AU106" s="10">
        <f t="shared" si="58"/>
        <v>0.49592270873958516</v>
      </c>
      <c r="AV106" s="10">
        <f t="shared" si="58"/>
        <v>0.49948568489627981</v>
      </c>
      <c r="AW106" s="10">
        <f t="shared" si="58"/>
        <v>0.49821116565438056</v>
      </c>
      <c r="AX106" s="10">
        <f t="shared" si="58"/>
        <v>0.49750479846449136</v>
      </c>
      <c r="AY106" s="10">
        <f t="shared" si="58"/>
        <v>0.49297073058308366</v>
      </c>
      <c r="AZ106" s="10">
        <f t="shared" si="58"/>
        <v>0.49581252401075682</v>
      </c>
      <c r="BA106" s="10">
        <f t="shared" si="58"/>
        <v>0.50626682045367166</v>
      </c>
      <c r="BB106" s="10">
        <f t="shared" si="58"/>
        <v>0.50756658595641646</v>
      </c>
      <c r="BC106" s="10">
        <f t="shared" si="58"/>
        <v>0.49988693751413282</v>
      </c>
      <c r="BD106" s="10">
        <f t="shared" si="58"/>
        <v>0.4972668810289389</v>
      </c>
      <c r="BE106" s="10">
        <f t="shared" si="58"/>
        <v>0.49890997174000806</v>
      </c>
      <c r="BF106" s="10">
        <f t="shared" si="58"/>
        <v>0.50231596360628616</v>
      </c>
      <c r="BG106" s="10">
        <f t="shared" si="58"/>
        <v>0.49856357219075759</v>
      </c>
      <c r="BH106" s="10">
        <f t="shared" si="58"/>
        <v>0.50822477892935247</v>
      </c>
      <c r="BI106" s="10">
        <f t="shared" si="58"/>
        <v>0.51389368312046946</v>
      </c>
      <c r="BJ106" s="1"/>
      <c r="BK106" s="1"/>
      <c r="BL106" s="1"/>
      <c r="BM106" s="1"/>
    </row>
    <row r="107" spans="1:67" x14ac:dyDescent="0.35">
      <c r="A107" s="1" t="s">
        <v>94</v>
      </c>
      <c r="B107" s="10">
        <f t="shared" ref="B107:BI111" si="59">B17/B7</f>
        <v>1</v>
      </c>
      <c r="C107" s="10">
        <f t="shared" si="59"/>
        <v>1</v>
      </c>
      <c r="D107" s="10">
        <f t="shared" si="59"/>
        <v>1</v>
      </c>
      <c r="E107" s="10">
        <f t="shared" si="59"/>
        <v>1</v>
      </c>
      <c r="F107" s="10">
        <f t="shared" si="59"/>
        <v>1</v>
      </c>
      <c r="G107" s="10">
        <f t="shared" si="59"/>
        <v>1</v>
      </c>
      <c r="H107" s="10">
        <f t="shared" si="59"/>
        <v>0.8666666666666667</v>
      </c>
      <c r="I107" s="10">
        <f t="shared" si="59"/>
        <v>1</v>
      </c>
      <c r="J107" s="10">
        <f t="shared" si="59"/>
        <v>1</v>
      </c>
      <c r="K107" s="10">
        <f t="shared" si="59"/>
        <v>1</v>
      </c>
      <c r="L107" s="10">
        <f t="shared" si="59"/>
        <v>1</v>
      </c>
      <c r="M107" s="10">
        <f t="shared" si="59"/>
        <v>1</v>
      </c>
      <c r="N107" s="10">
        <f t="shared" si="59"/>
        <v>1</v>
      </c>
      <c r="O107" s="10">
        <f t="shared" si="59"/>
        <v>1</v>
      </c>
      <c r="P107" s="10">
        <f t="shared" si="59"/>
        <v>1</v>
      </c>
      <c r="Q107" s="10">
        <f t="shared" si="59"/>
        <v>1</v>
      </c>
      <c r="R107" s="10">
        <f t="shared" si="59"/>
        <v>1</v>
      </c>
      <c r="S107" s="10">
        <f t="shared" si="59"/>
        <v>1</v>
      </c>
      <c r="T107" s="10">
        <f t="shared" si="59"/>
        <v>1</v>
      </c>
      <c r="U107" s="10">
        <f t="shared" si="59"/>
        <v>1</v>
      </c>
      <c r="V107" s="10">
        <f t="shared" si="59"/>
        <v>1</v>
      </c>
      <c r="W107" s="10">
        <f t="shared" si="59"/>
        <v>1</v>
      </c>
      <c r="X107" s="10">
        <f t="shared" si="59"/>
        <v>1</v>
      </c>
      <c r="Y107" s="10">
        <f t="shared" si="59"/>
        <v>1</v>
      </c>
      <c r="Z107" s="10">
        <f t="shared" si="59"/>
        <v>1</v>
      </c>
      <c r="AA107" s="10">
        <f t="shared" si="59"/>
        <v>1</v>
      </c>
      <c r="AB107" s="10">
        <f t="shared" si="59"/>
        <v>0.89473684210526316</v>
      </c>
      <c r="AC107" s="10">
        <f t="shared" si="59"/>
        <v>0.81818181818181823</v>
      </c>
      <c r="AD107" s="10">
        <f t="shared" si="59"/>
        <v>0.86956521739130432</v>
      </c>
      <c r="AE107" s="10">
        <f t="shared" si="59"/>
        <v>0.84</v>
      </c>
      <c r="AF107" s="10">
        <f t="shared" si="59"/>
        <v>0.94444444444444442</v>
      </c>
      <c r="AG107" s="10">
        <f t="shared" si="59"/>
        <v>0.8125</v>
      </c>
      <c r="AH107" s="10">
        <f t="shared" si="59"/>
        <v>0.88888888888888884</v>
      </c>
      <c r="AI107" s="10">
        <f t="shared" si="59"/>
        <v>0.8125</v>
      </c>
      <c r="AJ107" s="10">
        <f t="shared" si="59"/>
        <v>0.9375</v>
      </c>
      <c r="AK107" s="10">
        <f t="shared" si="59"/>
        <v>0.83333333333333337</v>
      </c>
      <c r="AL107" s="10">
        <f t="shared" si="59"/>
        <v>0.66666666666666663</v>
      </c>
      <c r="AM107" s="10">
        <f t="shared" si="59"/>
        <v>0.8666666666666667</v>
      </c>
      <c r="AN107" s="10">
        <f t="shared" si="59"/>
        <v>0.66666666666666663</v>
      </c>
      <c r="AO107" s="10">
        <f t="shared" si="59"/>
        <v>0.8</v>
      </c>
      <c r="AP107" s="10">
        <f t="shared" si="59"/>
        <v>0.83333333333333337</v>
      </c>
      <c r="AQ107" s="10">
        <f t="shared" si="59"/>
        <v>0.81481481481481477</v>
      </c>
      <c r="AR107" s="10">
        <f t="shared" si="59"/>
        <v>0.80555555555555558</v>
      </c>
      <c r="AS107" s="10">
        <f t="shared" si="59"/>
        <v>0.75757575757575757</v>
      </c>
      <c r="AT107" s="10">
        <f t="shared" si="59"/>
        <v>0.70967741935483875</v>
      </c>
      <c r="AU107" s="10">
        <f t="shared" si="59"/>
        <v>0.75</v>
      </c>
      <c r="AV107" s="10">
        <f t="shared" si="59"/>
        <v>0.66666666666666663</v>
      </c>
      <c r="AW107" s="10">
        <f t="shared" si="59"/>
        <v>0.81818181818181823</v>
      </c>
      <c r="AX107" s="10">
        <f t="shared" si="59"/>
        <v>0.74545454545454548</v>
      </c>
      <c r="AY107" s="10">
        <f t="shared" si="59"/>
        <v>0.73170731707317072</v>
      </c>
      <c r="AZ107" s="10">
        <f t="shared" si="59"/>
        <v>0.63888888888888884</v>
      </c>
      <c r="BA107" s="10">
        <f t="shared" si="59"/>
        <v>0.7857142857142857</v>
      </c>
      <c r="BB107" s="10">
        <f t="shared" si="59"/>
        <v>0.78947368421052633</v>
      </c>
      <c r="BC107" s="10">
        <f t="shared" si="59"/>
        <v>0.77777777777777779</v>
      </c>
      <c r="BD107" s="10">
        <f t="shared" si="59"/>
        <v>0.80434782608695654</v>
      </c>
      <c r="BE107" s="10">
        <f t="shared" si="59"/>
        <v>0.68852459016393441</v>
      </c>
      <c r="BF107" s="10">
        <f t="shared" si="59"/>
        <v>0.78947368421052633</v>
      </c>
      <c r="BG107" s="10">
        <f t="shared" si="59"/>
        <v>0.8214285714285714</v>
      </c>
      <c r="BH107" s="10">
        <f t="shared" si="59"/>
        <v>0.7931034482758621</v>
      </c>
      <c r="BI107" s="10">
        <f t="shared" si="59"/>
        <v>0.92307692307692313</v>
      </c>
      <c r="BJ107" s="1"/>
      <c r="BK107" s="1"/>
      <c r="BL107" s="1"/>
      <c r="BM107" s="1"/>
    </row>
    <row r="108" spans="1:67" x14ac:dyDescent="0.35">
      <c r="A108" s="1" t="s">
        <v>95</v>
      </c>
      <c r="B108" s="10">
        <f t="shared" si="59"/>
        <v>0.22739726027397261</v>
      </c>
      <c r="C108" s="10">
        <f t="shared" si="59"/>
        <v>0.32500000000000001</v>
      </c>
      <c r="D108" s="10">
        <f t="shared" si="59"/>
        <v>0.32286995515695066</v>
      </c>
      <c r="E108" s="10">
        <f t="shared" si="59"/>
        <v>0.27777777777777779</v>
      </c>
      <c r="F108" s="10">
        <f t="shared" si="59"/>
        <v>0.25917926565874733</v>
      </c>
      <c r="G108" s="10">
        <f t="shared" si="59"/>
        <v>0.2053872053872054</v>
      </c>
      <c r="H108" s="10">
        <f t="shared" si="59"/>
        <v>0.26879699248120303</v>
      </c>
      <c r="I108" s="10">
        <f t="shared" si="59"/>
        <v>0.29467680608365021</v>
      </c>
      <c r="J108" s="10">
        <f t="shared" si="59"/>
        <v>0.28180039138943247</v>
      </c>
      <c r="K108" s="10">
        <f t="shared" si="59"/>
        <v>0.28041543026706234</v>
      </c>
      <c r="L108" s="10">
        <f t="shared" si="59"/>
        <v>0.30862329803328292</v>
      </c>
      <c r="M108" s="10">
        <f t="shared" si="59"/>
        <v>0.29196050775740479</v>
      </c>
      <c r="N108" s="10">
        <f t="shared" si="59"/>
        <v>0.31215469613259667</v>
      </c>
      <c r="O108" s="10">
        <f t="shared" si="59"/>
        <v>0.28061224489795916</v>
      </c>
      <c r="P108" s="10">
        <f t="shared" si="59"/>
        <v>0.32657926102502982</v>
      </c>
      <c r="Q108" s="10">
        <f t="shared" si="59"/>
        <v>0.31425485961123112</v>
      </c>
      <c r="R108" s="10">
        <f t="shared" si="59"/>
        <v>0.33106796116504855</v>
      </c>
      <c r="S108" s="10">
        <f t="shared" si="59"/>
        <v>0.3148316651501365</v>
      </c>
      <c r="T108" s="10">
        <f t="shared" si="59"/>
        <v>0.3246445497630332</v>
      </c>
      <c r="U108" s="10">
        <f t="shared" si="59"/>
        <v>0.31792717086834732</v>
      </c>
      <c r="V108" s="10">
        <f t="shared" si="59"/>
        <v>0.3269961977186312</v>
      </c>
      <c r="W108" s="10">
        <f t="shared" si="59"/>
        <v>0.35148874364560639</v>
      </c>
      <c r="X108" s="10">
        <f t="shared" si="59"/>
        <v>0.36673773987206826</v>
      </c>
      <c r="Y108" s="10">
        <f t="shared" si="59"/>
        <v>0.35434173669467789</v>
      </c>
      <c r="Z108" s="10">
        <f t="shared" si="59"/>
        <v>0.33310946944257891</v>
      </c>
      <c r="AA108" s="10">
        <f t="shared" si="59"/>
        <v>0.34680134680134678</v>
      </c>
      <c r="AB108" s="10">
        <f t="shared" si="59"/>
        <v>0.34350649350649348</v>
      </c>
      <c r="AC108" s="10">
        <f t="shared" si="59"/>
        <v>0.34662799129804206</v>
      </c>
      <c r="AD108" s="10">
        <f t="shared" si="59"/>
        <v>0.32579787234042551</v>
      </c>
      <c r="AE108" s="10">
        <f t="shared" si="59"/>
        <v>0.32440476190476192</v>
      </c>
      <c r="AF108" s="10">
        <f t="shared" si="59"/>
        <v>0.31123058542413379</v>
      </c>
      <c r="AG108" s="10">
        <f t="shared" si="59"/>
        <v>0.32261904761904764</v>
      </c>
      <c r="AH108" s="10">
        <f t="shared" si="59"/>
        <v>0.32896305125148989</v>
      </c>
      <c r="AI108" s="10">
        <f t="shared" si="59"/>
        <v>0.34234828496042219</v>
      </c>
      <c r="AJ108" s="10">
        <f t="shared" si="59"/>
        <v>0.32742681047765793</v>
      </c>
      <c r="AK108" s="10">
        <f t="shared" si="59"/>
        <v>0.35630252100840337</v>
      </c>
      <c r="AL108" s="10">
        <f t="shared" si="59"/>
        <v>0.37030411449016098</v>
      </c>
      <c r="AM108" s="10">
        <f t="shared" si="59"/>
        <v>0.39449541284403672</v>
      </c>
      <c r="AN108" s="10">
        <f t="shared" si="59"/>
        <v>0.41053677932405569</v>
      </c>
      <c r="AO108" s="10">
        <f t="shared" si="59"/>
        <v>0.37492572786690431</v>
      </c>
      <c r="AP108" s="10">
        <f t="shared" si="59"/>
        <v>0.36612021857923499</v>
      </c>
      <c r="AQ108" s="10">
        <f t="shared" si="59"/>
        <v>0.37608225108225107</v>
      </c>
      <c r="AR108" s="10">
        <f t="shared" si="59"/>
        <v>0.38535031847133761</v>
      </c>
      <c r="AS108" s="10">
        <f t="shared" si="59"/>
        <v>0.38377192982456143</v>
      </c>
      <c r="AT108" s="10">
        <f t="shared" si="59"/>
        <v>0.36833046471600689</v>
      </c>
      <c r="AU108" s="10">
        <f t="shared" si="59"/>
        <v>0.36839113132461626</v>
      </c>
      <c r="AV108" s="10">
        <f t="shared" si="59"/>
        <v>0.39105829088851163</v>
      </c>
      <c r="AW108" s="10">
        <f t="shared" si="59"/>
        <v>0.40211640211640209</v>
      </c>
      <c r="AX108" s="10">
        <f t="shared" si="59"/>
        <v>0.39708646616541354</v>
      </c>
      <c r="AY108" s="10">
        <f t="shared" si="59"/>
        <v>0.40199048031155343</v>
      </c>
      <c r="AZ108" s="10">
        <f t="shared" si="59"/>
        <v>0.39159891598915991</v>
      </c>
      <c r="BA108" s="10">
        <f t="shared" si="59"/>
        <v>0.40406719717064543</v>
      </c>
      <c r="BB108" s="10">
        <f t="shared" si="59"/>
        <v>0.41917454858125536</v>
      </c>
      <c r="BC108" s="10">
        <f t="shared" si="59"/>
        <v>0.3945074106364429</v>
      </c>
      <c r="BD108" s="10">
        <f t="shared" si="59"/>
        <v>0.38960441582336708</v>
      </c>
      <c r="BE108" s="10">
        <f t="shared" si="59"/>
        <v>0.42185273159144893</v>
      </c>
      <c r="BF108" s="10">
        <f t="shared" si="59"/>
        <v>0.41751012145748989</v>
      </c>
      <c r="BG108" s="10">
        <f t="shared" si="59"/>
        <v>0.4120529152376286</v>
      </c>
      <c r="BH108" s="10">
        <f t="shared" si="59"/>
        <v>0.43770491803278688</v>
      </c>
      <c r="BI108" s="10">
        <f t="shared" si="59"/>
        <v>0.45101751064836726</v>
      </c>
      <c r="BJ108" s="1"/>
      <c r="BK108" s="1"/>
      <c r="BL108" s="1"/>
      <c r="BM108" s="1"/>
    </row>
    <row r="109" spans="1:67" s="9" customFormat="1" x14ac:dyDescent="0.35">
      <c r="A109" s="9" t="s">
        <v>80</v>
      </c>
      <c r="B109" s="19">
        <f t="shared" si="59"/>
        <v>0.56171735241502685</v>
      </c>
      <c r="C109" s="19">
        <f t="shared" si="59"/>
        <v>0.58340180772391126</v>
      </c>
      <c r="D109" s="19">
        <f t="shared" si="59"/>
        <v>0.57867132867132864</v>
      </c>
      <c r="E109" s="19">
        <f t="shared" si="59"/>
        <v>0.54317548746518107</v>
      </c>
      <c r="F109" s="19">
        <f t="shared" si="59"/>
        <v>0.53769300635785644</v>
      </c>
      <c r="G109" s="19">
        <f t="shared" si="59"/>
        <v>0.50793650793650791</v>
      </c>
      <c r="H109" s="19">
        <f t="shared" si="59"/>
        <v>0.52876942461150778</v>
      </c>
      <c r="I109" s="19">
        <f t="shared" si="59"/>
        <v>0.52103814392449865</v>
      </c>
      <c r="J109" s="19">
        <f t="shared" si="59"/>
        <v>0.51134020618556697</v>
      </c>
      <c r="K109" s="19">
        <f t="shared" si="59"/>
        <v>0.51605504587155959</v>
      </c>
      <c r="L109" s="19">
        <f t="shared" si="59"/>
        <v>0.51181388585968735</v>
      </c>
      <c r="M109" s="19">
        <f t="shared" si="59"/>
        <v>0.50515463917525771</v>
      </c>
      <c r="N109" s="19">
        <f t="shared" si="59"/>
        <v>0.51365079365079369</v>
      </c>
      <c r="O109" s="19">
        <f t="shared" si="59"/>
        <v>0.51683704149128085</v>
      </c>
      <c r="P109" s="19">
        <f t="shared" si="59"/>
        <v>0.50537916557334028</v>
      </c>
      <c r="Q109" s="19">
        <f t="shared" si="59"/>
        <v>0.52365805168986079</v>
      </c>
      <c r="R109" s="19">
        <f t="shared" si="59"/>
        <v>0.53519328956965717</v>
      </c>
      <c r="S109" s="19">
        <f t="shared" si="59"/>
        <v>0.52232841007819286</v>
      </c>
      <c r="T109" s="19">
        <f t="shared" si="59"/>
        <v>0.51573590464711394</v>
      </c>
      <c r="U109" s="19">
        <f t="shared" si="59"/>
        <v>0.53334159643034207</v>
      </c>
      <c r="V109" s="19">
        <f t="shared" si="59"/>
        <v>0.52717391304347827</v>
      </c>
      <c r="W109" s="19">
        <f t="shared" si="59"/>
        <v>0.53343465045592708</v>
      </c>
      <c r="X109" s="19">
        <f t="shared" si="59"/>
        <v>0.52671755725190839</v>
      </c>
      <c r="Y109" s="19">
        <f t="shared" si="59"/>
        <v>0.52611574301128006</v>
      </c>
      <c r="Z109" s="19">
        <f t="shared" si="59"/>
        <v>0.53496128648004759</v>
      </c>
      <c r="AA109" s="19">
        <f t="shared" si="59"/>
        <v>0.52633460438512869</v>
      </c>
      <c r="AB109" s="19">
        <f t="shared" si="59"/>
        <v>0.53688857906355292</v>
      </c>
      <c r="AC109" s="19">
        <f t="shared" si="59"/>
        <v>0.54790721129601616</v>
      </c>
      <c r="AD109" s="19">
        <f t="shared" si="59"/>
        <v>0.53868096759470563</v>
      </c>
      <c r="AE109" s="19">
        <f t="shared" si="59"/>
        <v>0.54314606741573035</v>
      </c>
      <c r="AF109" s="19">
        <f t="shared" si="59"/>
        <v>0.54307201458523247</v>
      </c>
      <c r="AG109" s="19">
        <f t="shared" si="59"/>
        <v>0.54746189847593907</v>
      </c>
      <c r="AH109" s="19">
        <f t="shared" si="59"/>
        <v>0.54298474134722741</v>
      </c>
      <c r="AI109" s="19">
        <f t="shared" si="59"/>
        <v>0.53910191725529766</v>
      </c>
      <c r="AJ109" s="19">
        <f t="shared" si="59"/>
        <v>0.53659254896186126</v>
      </c>
      <c r="AK109" s="19">
        <f t="shared" si="59"/>
        <v>0.54056766055045868</v>
      </c>
      <c r="AL109" s="19">
        <f t="shared" si="59"/>
        <v>0.53664166185804962</v>
      </c>
      <c r="AM109" s="19">
        <f t="shared" si="59"/>
        <v>0.53057683967037728</v>
      </c>
      <c r="AN109" s="19">
        <f t="shared" si="59"/>
        <v>0.53907815631262523</v>
      </c>
      <c r="AO109" s="19">
        <f t="shared" si="59"/>
        <v>0.51264620613815859</v>
      </c>
      <c r="AP109" s="19">
        <f t="shared" si="59"/>
        <v>0.50715137067938021</v>
      </c>
      <c r="AQ109" s="19">
        <f t="shared" si="59"/>
        <v>0.51272764900662249</v>
      </c>
      <c r="AR109" s="19">
        <f t="shared" si="59"/>
        <v>0.51171498876644916</v>
      </c>
      <c r="AS109" s="19">
        <f t="shared" si="59"/>
        <v>0.50968971725087364</v>
      </c>
      <c r="AT109" s="19">
        <f t="shared" si="59"/>
        <v>0.52138557397824481</v>
      </c>
      <c r="AU109" s="19">
        <f t="shared" si="59"/>
        <v>0.51879936808846761</v>
      </c>
      <c r="AV109" s="19">
        <f t="shared" si="59"/>
        <v>0.51839092106596418</v>
      </c>
      <c r="AW109" s="19">
        <f t="shared" si="59"/>
        <v>0.51482399603371343</v>
      </c>
      <c r="AX109" s="19">
        <f t="shared" si="59"/>
        <v>0.51595646559675334</v>
      </c>
      <c r="AY109" s="19">
        <f t="shared" si="59"/>
        <v>0.51176746366619785</v>
      </c>
      <c r="AZ109" s="19">
        <f t="shared" si="59"/>
        <v>0.51676730143985139</v>
      </c>
      <c r="BA109" s="19">
        <f t="shared" si="59"/>
        <v>0.52677319876647044</v>
      </c>
      <c r="BB109" s="19">
        <f t="shared" si="59"/>
        <v>0.52552524880206408</v>
      </c>
      <c r="BC109" s="19">
        <f t="shared" si="59"/>
        <v>0.52065207436578442</v>
      </c>
      <c r="BD109" s="19">
        <f t="shared" si="59"/>
        <v>0.51878669275929545</v>
      </c>
      <c r="BE109" s="19">
        <f t="shared" si="59"/>
        <v>0.51365104217633817</v>
      </c>
      <c r="BF109" s="19">
        <f t="shared" si="59"/>
        <v>0.51786423183803099</v>
      </c>
      <c r="BG109" s="19">
        <f t="shared" si="59"/>
        <v>0.51512754597587507</v>
      </c>
      <c r="BH109" s="19">
        <f t="shared" si="59"/>
        <v>0.52217602217602221</v>
      </c>
      <c r="BI109" s="19">
        <f t="shared" si="59"/>
        <v>0.52628232301822808</v>
      </c>
    </row>
    <row r="110" spans="1:67" x14ac:dyDescent="0.35">
      <c r="A110" s="1" t="s">
        <v>65</v>
      </c>
      <c r="B110" s="10">
        <f t="shared" si="59"/>
        <v>0.67123287671232879</v>
      </c>
      <c r="C110" s="10">
        <f t="shared" si="59"/>
        <v>0.76190476190476186</v>
      </c>
      <c r="D110" s="10">
        <f t="shared" si="59"/>
        <v>0.56842105263157894</v>
      </c>
      <c r="E110" s="10">
        <f t="shared" si="59"/>
        <v>0.63541666666666663</v>
      </c>
      <c r="F110" s="10">
        <f t="shared" si="59"/>
        <v>0.61940298507462688</v>
      </c>
      <c r="G110" s="10">
        <f t="shared" si="59"/>
        <v>0.6619718309859155</v>
      </c>
      <c r="H110" s="10">
        <f t="shared" si="59"/>
        <v>0.48</v>
      </c>
      <c r="I110" s="10">
        <f t="shared" si="59"/>
        <v>0.59663865546218486</v>
      </c>
      <c r="J110" s="10">
        <f t="shared" si="59"/>
        <v>0.56934306569343063</v>
      </c>
      <c r="K110" s="10">
        <f t="shared" si="59"/>
        <v>0.57777777777777772</v>
      </c>
      <c r="L110" s="10">
        <f t="shared" si="59"/>
        <v>0.60829493087557607</v>
      </c>
      <c r="M110" s="10">
        <f t="shared" si="59"/>
        <v>0.51141552511415522</v>
      </c>
      <c r="N110" s="10">
        <f t="shared" si="59"/>
        <v>0.57272727272727275</v>
      </c>
      <c r="O110" s="10">
        <f t="shared" si="59"/>
        <v>0.63186813186813184</v>
      </c>
      <c r="P110" s="10">
        <f t="shared" si="59"/>
        <v>0.54972375690607733</v>
      </c>
      <c r="Q110" s="10">
        <f t="shared" si="59"/>
        <v>0.58237547892720309</v>
      </c>
      <c r="R110" s="10">
        <f t="shared" si="59"/>
        <v>0.56884875846501126</v>
      </c>
      <c r="S110" s="10">
        <f t="shared" si="59"/>
        <v>0.54401805869074493</v>
      </c>
      <c r="T110" s="10">
        <f t="shared" si="59"/>
        <v>0.58761329305135956</v>
      </c>
      <c r="U110" s="10">
        <f t="shared" si="59"/>
        <v>0.59167750325097535</v>
      </c>
      <c r="V110" s="10">
        <f t="shared" si="59"/>
        <v>0.62406015037593987</v>
      </c>
      <c r="W110" s="10">
        <f t="shared" si="59"/>
        <v>0.61076233183856499</v>
      </c>
      <c r="X110" s="10">
        <f t="shared" si="59"/>
        <v>0.58624577226606533</v>
      </c>
      <c r="Y110" s="10">
        <f t="shared" si="59"/>
        <v>0.56716417910447758</v>
      </c>
      <c r="Z110" s="10">
        <f t="shared" si="59"/>
        <v>0.55338541666666663</v>
      </c>
      <c r="AA110" s="10">
        <f t="shared" si="59"/>
        <v>0.56815114709851555</v>
      </c>
      <c r="AB110" s="10">
        <f t="shared" si="59"/>
        <v>0.6111929307805597</v>
      </c>
      <c r="AC110" s="10">
        <f t="shared" si="59"/>
        <v>0.55119453924914674</v>
      </c>
      <c r="AD110" s="10">
        <f t="shared" si="59"/>
        <v>0.58484848484848484</v>
      </c>
      <c r="AE110" s="10">
        <f t="shared" si="59"/>
        <v>0.62691853600944514</v>
      </c>
      <c r="AF110" s="10">
        <f t="shared" si="59"/>
        <v>0.61129568106312293</v>
      </c>
      <c r="AG110" s="10">
        <f t="shared" si="59"/>
        <v>0.61875761266747864</v>
      </c>
      <c r="AH110" s="10">
        <f t="shared" si="59"/>
        <v>0.55618776671408254</v>
      </c>
      <c r="AI110" s="10">
        <f t="shared" si="59"/>
        <v>0.5544554455445545</v>
      </c>
      <c r="AJ110" s="10">
        <f t="shared" si="59"/>
        <v>0.57984790874524716</v>
      </c>
      <c r="AK110" s="10">
        <f t="shared" si="59"/>
        <v>0.51559633027522933</v>
      </c>
      <c r="AL110" s="10">
        <f t="shared" si="59"/>
        <v>0.53275109170305679</v>
      </c>
      <c r="AM110" s="10">
        <f t="shared" si="59"/>
        <v>0.50257731958762886</v>
      </c>
      <c r="AN110" s="10">
        <f t="shared" si="59"/>
        <v>0.5630026809651475</v>
      </c>
      <c r="AO110" s="10">
        <f t="shared" si="59"/>
        <v>0.55810147299509005</v>
      </c>
      <c r="AP110" s="10">
        <f t="shared" si="59"/>
        <v>0.56608478802992523</v>
      </c>
      <c r="AQ110" s="10">
        <f t="shared" si="59"/>
        <v>0.5485122897800776</v>
      </c>
      <c r="AR110" s="10">
        <f t="shared" si="59"/>
        <v>0.56879606879606881</v>
      </c>
      <c r="AS110" s="10">
        <f t="shared" si="59"/>
        <v>0.5083333333333333</v>
      </c>
      <c r="AT110" s="10">
        <f t="shared" si="59"/>
        <v>0.52470930232558144</v>
      </c>
      <c r="AU110" s="10">
        <f t="shared" si="59"/>
        <v>0.57460317460317456</v>
      </c>
      <c r="AV110" s="10">
        <f t="shared" si="59"/>
        <v>0.57972972972972969</v>
      </c>
      <c r="AW110" s="10">
        <f t="shared" si="59"/>
        <v>0.62759767248545306</v>
      </c>
      <c r="AX110" s="10">
        <f t="shared" si="59"/>
        <v>0.61066126855600544</v>
      </c>
      <c r="AY110" s="10">
        <f t="shared" si="59"/>
        <v>0.55384615384615388</v>
      </c>
      <c r="AZ110" s="10">
        <f t="shared" si="59"/>
        <v>0.56617647058823528</v>
      </c>
      <c r="BA110" s="10">
        <f t="shared" si="59"/>
        <v>0.56314312441534142</v>
      </c>
      <c r="BB110" s="10">
        <f t="shared" si="59"/>
        <v>0.53705583756345177</v>
      </c>
      <c r="BC110" s="10">
        <f t="shared" si="59"/>
        <v>0.55794504181600957</v>
      </c>
      <c r="BD110" s="10">
        <f t="shared" si="59"/>
        <v>0.53781512605042014</v>
      </c>
      <c r="BE110" s="10">
        <f t="shared" si="59"/>
        <v>0.56200941915227631</v>
      </c>
      <c r="BF110" s="10">
        <f t="shared" si="59"/>
        <v>0.55789473684210522</v>
      </c>
      <c r="BG110" s="10">
        <f t="shared" si="59"/>
        <v>0.55831739961759086</v>
      </c>
      <c r="BH110" s="10">
        <f t="shared" si="59"/>
        <v>0.57543859649122808</v>
      </c>
      <c r="BI110" s="10">
        <f t="shared" si="59"/>
        <v>0.54545454545454541</v>
      </c>
    </row>
    <row r="111" spans="1:67" x14ac:dyDescent="0.35">
      <c r="A111" s="1" t="s">
        <v>11</v>
      </c>
      <c r="B111" s="10">
        <f t="shared" si="59"/>
        <v>0.55127367733507515</v>
      </c>
      <c r="C111" s="10">
        <f t="shared" si="59"/>
        <v>0.56278643446379473</v>
      </c>
      <c r="D111" s="10">
        <f t="shared" si="59"/>
        <v>0.57959961868446142</v>
      </c>
      <c r="E111" s="10">
        <f t="shared" si="59"/>
        <v>0.53414882772680938</v>
      </c>
      <c r="F111" s="10">
        <f t="shared" si="59"/>
        <v>0.53239845261121854</v>
      </c>
      <c r="G111" s="10">
        <f t="shared" si="59"/>
        <v>0.49920127795527158</v>
      </c>
      <c r="H111" s="10">
        <f t="shared" si="59"/>
        <v>0.53147163120567376</v>
      </c>
      <c r="I111" s="10">
        <f t="shared" si="59"/>
        <v>0.51732673267326734</v>
      </c>
      <c r="J111" s="10">
        <f t="shared" si="59"/>
        <v>0.50786713286713292</v>
      </c>
      <c r="K111" s="10">
        <f t="shared" si="59"/>
        <v>0.51024675867837721</v>
      </c>
      <c r="L111" s="10">
        <f t="shared" si="59"/>
        <v>0.50355169692186263</v>
      </c>
      <c r="M111" s="10">
        <f t="shared" si="59"/>
        <v>0.50462606013878175</v>
      </c>
      <c r="N111" s="10">
        <f t="shared" si="59"/>
        <v>0.5092150170648464</v>
      </c>
      <c r="O111" s="10">
        <f t="shared" si="59"/>
        <v>0.50270087778528016</v>
      </c>
      <c r="P111" s="10">
        <f t="shared" si="59"/>
        <v>0.5007248477819658</v>
      </c>
      <c r="Q111" s="10">
        <f t="shared" ref="Q111:BI111" si="60">Q21/Q11</f>
        <v>0.51685891748003554</v>
      </c>
      <c r="R111" s="10">
        <f t="shared" si="60"/>
        <v>0.53223566752628448</v>
      </c>
      <c r="S111" s="10">
        <f t="shared" si="60"/>
        <v>0.52051957831325302</v>
      </c>
      <c r="T111" s="10">
        <f t="shared" si="60"/>
        <v>0.50874357090374722</v>
      </c>
      <c r="U111" s="10">
        <f t="shared" si="60"/>
        <v>0.52719550623373068</v>
      </c>
      <c r="V111" s="10">
        <f t="shared" si="60"/>
        <v>0.51353394828368371</v>
      </c>
      <c r="W111" s="10">
        <f t="shared" si="60"/>
        <v>0.52071965786757113</v>
      </c>
      <c r="X111" s="10">
        <f t="shared" si="60"/>
        <v>0.51928490990990994</v>
      </c>
      <c r="Y111" s="10">
        <f t="shared" si="60"/>
        <v>0.52162676822633292</v>
      </c>
      <c r="Z111" s="10">
        <f t="shared" si="60"/>
        <v>0.53310607053887504</v>
      </c>
      <c r="AA111" s="10">
        <f t="shared" si="60"/>
        <v>0.52228466867076195</v>
      </c>
      <c r="AB111" s="10">
        <f t="shared" si="60"/>
        <v>0.53052472250252269</v>
      </c>
      <c r="AC111" s="10">
        <f t="shared" si="60"/>
        <v>0.54764497685815405</v>
      </c>
      <c r="AD111" s="10">
        <f t="shared" si="60"/>
        <v>0.53492102665350449</v>
      </c>
      <c r="AE111" s="10">
        <f t="shared" si="60"/>
        <v>0.53433503042344466</v>
      </c>
      <c r="AF111" s="10">
        <f t="shared" si="60"/>
        <v>0.53524704686904612</v>
      </c>
      <c r="AG111" s="10">
        <f t="shared" si="60"/>
        <v>0.53966986155484553</v>
      </c>
      <c r="AH111" s="10">
        <f t="shared" si="60"/>
        <v>0.541723294373471</v>
      </c>
      <c r="AI111" s="10">
        <f t="shared" si="60"/>
        <v>0.53783119366293364</v>
      </c>
      <c r="AJ111" s="10">
        <f t="shared" si="60"/>
        <v>0.53296089385474865</v>
      </c>
      <c r="AK111" s="10">
        <f t="shared" si="60"/>
        <v>0.54268387498056292</v>
      </c>
      <c r="AL111" s="10">
        <f t="shared" si="60"/>
        <v>0.53691689836268153</v>
      </c>
      <c r="AM111" s="10">
        <f t="shared" si="60"/>
        <v>0.53224077194057284</v>
      </c>
      <c r="AN111" s="10">
        <f t="shared" si="60"/>
        <v>0.53772871616512929</v>
      </c>
      <c r="AO111" s="10">
        <f t="shared" si="60"/>
        <v>0.50968909710391819</v>
      </c>
      <c r="AP111" s="10">
        <f t="shared" si="60"/>
        <v>0.50205050723073608</v>
      </c>
      <c r="AQ111" s="10">
        <f t="shared" si="60"/>
        <v>0.50961646608930378</v>
      </c>
      <c r="AR111" s="10">
        <f t="shared" si="60"/>
        <v>0.5062697761631314</v>
      </c>
      <c r="AS111" s="10">
        <f t="shared" si="60"/>
        <v>0.50980167373609997</v>
      </c>
      <c r="AT111" s="10">
        <f t="shared" si="60"/>
        <v>0.52112515658808789</v>
      </c>
      <c r="AU111" s="10">
        <f t="shared" si="60"/>
        <v>0.51483361534122951</v>
      </c>
      <c r="AV111" s="10">
        <f t="shared" si="60"/>
        <v>0.5134187753313616</v>
      </c>
      <c r="AW111" s="10">
        <f t="shared" si="60"/>
        <v>0.4995496509795091</v>
      </c>
      <c r="AX111" s="10">
        <f t="shared" si="60"/>
        <v>0.50096153846153846</v>
      </c>
      <c r="AY111" s="10">
        <f t="shared" si="60"/>
        <v>0.50592632140950344</v>
      </c>
      <c r="AZ111" s="10">
        <f t="shared" si="60"/>
        <v>0.51042867623938792</v>
      </c>
      <c r="BA111" s="10">
        <f t="shared" si="60"/>
        <v>0.5227367109634552</v>
      </c>
      <c r="BB111" s="10">
        <f t="shared" si="60"/>
        <v>0.5243741765480896</v>
      </c>
      <c r="BC111" s="10">
        <f t="shared" si="60"/>
        <v>0.51755604046816106</v>
      </c>
      <c r="BD111" s="10">
        <f t="shared" si="60"/>
        <v>0.51735745844729641</v>
      </c>
      <c r="BE111" s="10">
        <f t="shared" si="60"/>
        <v>0.51043623460655396</v>
      </c>
      <c r="BF111" s="10">
        <f t="shared" si="60"/>
        <v>0.51546391752577314</v>
      </c>
      <c r="BG111" s="10">
        <f t="shared" si="60"/>
        <v>0.51277239078302572</v>
      </c>
      <c r="BH111" s="10">
        <f t="shared" si="60"/>
        <v>0.51842235410484672</v>
      </c>
      <c r="BI111" s="10">
        <f t="shared" si="60"/>
        <v>0.52452568255437293</v>
      </c>
    </row>
    <row r="112" spans="1:67" x14ac:dyDescent="0.35">
      <c r="A112" s="1" t="s">
        <v>12</v>
      </c>
      <c r="B112" s="10">
        <f t="shared" ref="B112:BI113" si="61">B22/B12</f>
        <v>0.38461538461538464</v>
      </c>
      <c r="C112" s="10">
        <f t="shared" si="61"/>
        <v>0.34482758620689657</v>
      </c>
      <c r="D112" s="10">
        <f t="shared" si="61"/>
        <v>0.34848484848484851</v>
      </c>
      <c r="E112" s="10">
        <f t="shared" si="61"/>
        <v>0.32</v>
      </c>
      <c r="F112" s="10">
        <f t="shared" si="61"/>
        <v>0.26724137931034481</v>
      </c>
      <c r="G112" s="10">
        <f t="shared" si="61"/>
        <v>0.26760563380281688</v>
      </c>
      <c r="H112" s="10">
        <f t="shared" si="61"/>
        <v>0.27272727272727271</v>
      </c>
      <c r="I112" s="10">
        <f t="shared" si="61"/>
        <v>0.33128834355828218</v>
      </c>
      <c r="J112" s="10">
        <f t="shared" si="61"/>
        <v>0.31428571428571428</v>
      </c>
      <c r="K112" s="10">
        <f t="shared" si="61"/>
        <v>0.32727272727272727</v>
      </c>
      <c r="L112" s="10">
        <f t="shared" si="61"/>
        <v>0.2864864864864865</v>
      </c>
      <c r="M112" s="10">
        <f t="shared" si="61"/>
        <v>0.3707865168539326</v>
      </c>
      <c r="N112" s="10">
        <f t="shared" si="61"/>
        <v>0.30150753768844218</v>
      </c>
      <c r="O112" s="10">
        <f t="shared" si="61"/>
        <v>0.2857142857142857</v>
      </c>
      <c r="P112" s="10">
        <f t="shared" si="61"/>
        <v>0.30416666666666664</v>
      </c>
      <c r="Q112" s="10">
        <f t="shared" si="61"/>
        <v>0.30882352941176472</v>
      </c>
      <c r="R112" s="10">
        <f t="shared" si="61"/>
        <v>0.3141891891891892</v>
      </c>
      <c r="S112" s="10">
        <f t="shared" si="61"/>
        <v>0.27777777777777779</v>
      </c>
      <c r="T112" s="10">
        <f t="shared" si="61"/>
        <v>0.24104234527687296</v>
      </c>
      <c r="U112" s="10">
        <f t="shared" si="61"/>
        <v>0.27526132404181186</v>
      </c>
      <c r="V112" s="10">
        <f t="shared" si="61"/>
        <v>0.31451612903225806</v>
      </c>
      <c r="W112" s="10">
        <f t="shared" si="61"/>
        <v>0.33691756272401435</v>
      </c>
      <c r="X112" s="10">
        <f t="shared" si="61"/>
        <v>0.233201581027668</v>
      </c>
      <c r="Y112" s="10">
        <f t="shared" si="61"/>
        <v>0.2558139534883721</v>
      </c>
      <c r="Z112" s="10">
        <f t="shared" si="61"/>
        <v>0.31034482758620691</v>
      </c>
      <c r="AA112" s="10">
        <f t="shared" si="61"/>
        <v>0.2744186046511628</v>
      </c>
      <c r="AB112" s="10">
        <f t="shared" si="61"/>
        <v>0.29218106995884774</v>
      </c>
      <c r="AC112" s="10">
        <f t="shared" si="61"/>
        <v>0.30493273542600896</v>
      </c>
      <c r="AD112" s="10">
        <f t="shared" si="61"/>
        <v>0.31428571428571428</v>
      </c>
      <c r="AE112" s="10">
        <f t="shared" si="61"/>
        <v>0.31967213114754101</v>
      </c>
      <c r="AF112" s="10">
        <f t="shared" si="61"/>
        <v>0.28879310344827586</v>
      </c>
      <c r="AG112" s="10">
        <f t="shared" si="61"/>
        <v>0.31441048034934499</v>
      </c>
      <c r="AH112" s="10">
        <f t="shared" si="61"/>
        <v>0.31674208144796379</v>
      </c>
      <c r="AI112" s="10">
        <f t="shared" si="61"/>
        <v>0.29045643153526973</v>
      </c>
      <c r="AJ112" s="10">
        <f t="shared" si="61"/>
        <v>0.32682926829268294</v>
      </c>
      <c r="AK112" s="10">
        <f t="shared" si="61"/>
        <v>0.31877729257641924</v>
      </c>
      <c r="AL112" s="10">
        <f t="shared" si="61"/>
        <v>0.28979591836734692</v>
      </c>
      <c r="AM112" s="10">
        <f t="shared" si="61"/>
        <v>0.24644549763033174</v>
      </c>
      <c r="AN112" s="10">
        <f t="shared" si="61"/>
        <v>0.29906542056074764</v>
      </c>
      <c r="AO112" s="10">
        <f t="shared" si="61"/>
        <v>0.35126582278481011</v>
      </c>
      <c r="AP112" s="10">
        <f t="shared" si="61"/>
        <v>0.27692307692307694</v>
      </c>
      <c r="AQ112" s="10">
        <f t="shared" si="61"/>
        <v>0.28104575163398693</v>
      </c>
      <c r="AR112" s="10">
        <f t="shared" si="61"/>
        <v>0.22222222222222221</v>
      </c>
      <c r="AS112" s="10">
        <f t="shared" si="61"/>
        <v>0.23850574712643677</v>
      </c>
      <c r="AT112" s="10">
        <f t="shared" si="61"/>
        <v>0.25088339222614842</v>
      </c>
      <c r="AU112" s="10">
        <f t="shared" si="61"/>
        <v>0.27244582043343651</v>
      </c>
      <c r="AV112" s="10">
        <f t="shared" si="61"/>
        <v>0.23867069486404835</v>
      </c>
      <c r="AW112" s="10">
        <f t="shared" si="61"/>
        <v>0.23209169054441262</v>
      </c>
      <c r="AX112" s="10">
        <f t="shared" si="61"/>
        <v>0.2640449438202247</v>
      </c>
      <c r="AY112" s="10">
        <f t="shared" si="61"/>
        <v>0.22191011235955055</v>
      </c>
      <c r="AZ112" s="10">
        <f t="shared" si="61"/>
        <v>0.24788732394366197</v>
      </c>
      <c r="BA112" s="10">
        <f t="shared" si="61"/>
        <v>0.28783382789317508</v>
      </c>
      <c r="BB112" s="10">
        <f t="shared" si="61"/>
        <v>0.28142076502732238</v>
      </c>
      <c r="BC112" s="10">
        <f t="shared" si="61"/>
        <v>0.27065527065527067</v>
      </c>
      <c r="BD112" s="10">
        <f t="shared" si="61"/>
        <v>0.23734177215189872</v>
      </c>
      <c r="BE112" s="10">
        <f t="shared" si="61"/>
        <v>0.27671232876712326</v>
      </c>
      <c r="BF112" s="10">
        <f t="shared" si="61"/>
        <v>0.29396325459317585</v>
      </c>
      <c r="BG112" s="10">
        <f t="shared" si="61"/>
        <v>0.24057971014492754</v>
      </c>
      <c r="BH112" s="10">
        <f t="shared" si="61"/>
        <v>0.27974276527331188</v>
      </c>
      <c r="BI112" s="10">
        <f t="shared" si="61"/>
        <v>0.27936507936507937</v>
      </c>
      <c r="BJ112" s="1"/>
      <c r="BK112" s="1"/>
      <c r="BL112" s="1"/>
      <c r="BM112" s="1"/>
      <c r="BN112" s="1"/>
      <c r="BO112" s="1"/>
    </row>
    <row r="113" spans="1:67" x14ac:dyDescent="0.35">
      <c r="A113" s="1" t="s">
        <v>67</v>
      </c>
      <c r="B113" s="10">
        <f t="shared" si="61"/>
        <v>0.56180555555555556</v>
      </c>
      <c r="C113" s="10">
        <f t="shared" si="61"/>
        <v>0.57502420135527588</v>
      </c>
      <c r="D113" s="10">
        <f t="shared" si="61"/>
        <v>0.59511698880976605</v>
      </c>
      <c r="E113" s="10">
        <f t="shared" si="61"/>
        <v>0.54564983888292162</v>
      </c>
      <c r="F113" s="10">
        <f t="shared" si="61"/>
        <v>0.54815573770491799</v>
      </c>
      <c r="G113" s="10">
        <f t="shared" si="61"/>
        <v>0.51312447078746826</v>
      </c>
      <c r="H113" s="10">
        <f t="shared" si="61"/>
        <v>0.5504281636536632</v>
      </c>
      <c r="I113" s="10">
        <f t="shared" si="61"/>
        <v>0.53073861123396726</v>
      </c>
      <c r="J113" s="10">
        <f t="shared" si="61"/>
        <v>0.52048417132216018</v>
      </c>
      <c r="K113" s="10">
        <f t="shared" si="61"/>
        <v>0.52380952380952384</v>
      </c>
      <c r="L113" s="10">
        <f t="shared" si="61"/>
        <v>0.52064708386547465</v>
      </c>
      <c r="M113" s="10">
        <f t="shared" si="61"/>
        <v>0.51448675496688745</v>
      </c>
      <c r="N113" s="10">
        <f t="shared" si="61"/>
        <v>0.52435005492493592</v>
      </c>
      <c r="O113" s="10">
        <f t="shared" si="61"/>
        <v>0.52226720647773284</v>
      </c>
      <c r="P113" s="10">
        <f t="shared" si="61"/>
        <v>0.51542536615768153</v>
      </c>
      <c r="Q113" s="10">
        <f t="shared" si="61"/>
        <v>0.53021718602455148</v>
      </c>
      <c r="R113" s="10">
        <f t="shared" si="61"/>
        <v>0.5458377239199157</v>
      </c>
      <c r="S113" s="10">
        <f t="shared" si="61"/>
        <v>0.53443471337579618</v>
      </c>
      <c r="T113" s="10">
        <f t="shared" si="61"/>
        <v>0.52139119729147432</v>
      </c>
      <c r="U113" s="10">
        <f t="shared" si="61"/>
        <v>0.53750713063320021</v>
      </c>
      <c r="V113" s="10">
        <f t="shared" si="61"/>
        <v>0.52128829536527888</v>
      </c>
      <c r="W113" s="10">
        <f t="shared" si="61"/>
        <v>0.52860658258997228</v>
      </c>
      <c r="X113" s="10">
        <f t="shared" si="61"/>
        <v>0.5298496569843818</v>
      </c>
      <c r="Y113" s="10">
        <f t="shared" si="61"/>
        <v>0.53129405131096696</v>
      </c>
      <c r="Z113" s="10">
        <f t="shared" si="61"/>
        <v>0.54009465855307637</v>
      </c>
      <c r="AA113" s="10">
        <f t="shared" si="61"/>
        <v>0.52945131791285638</v>
      </c>
      <c r="AB113" s="10">
        <f t="shared" si="61"/>
        <v>0.53806115810019517</v>
      </c>
      <c r="AC113" s="10">
        <f t="shared" si="61"/>
        <v>0.5552435771444616</v>
      </c>
      <c r="AD113" s="10">
        <f t="shared" si="61"/>
        <v>0.54079047377755252</v>
      </c>
      <c r="AE113" s="10">
        <f t="shared" si="61"/>
        <v>0.54104238698937124</v>
      </c>
      <c r="AF113" s="10">
        <f t="shared" si="61"/>
        <v>0.54273000916110459</v>
      </c>
      <c r="AG113" s="10">
        <f t="shared" si="61"/>
        <v>0.54675271179459017</v>
      </c>
      <c r="AH113" s="10">
        <f t="shared" si="61"/>
        <v>0.54868992573910602</v>
      </c>
      <c r="AI113" s="10">
        <f t="shared" si="61"/>
        <v>0.54625052958621667</v>
      </c>
      <c r="AJ113" s="10">
        <f t="shared" si="61"/>
        <v>0.5399339933993399</v>
      </c>
      <c r="AK113" s="10">
        <f t="shared" si="61"/>
        <v>0.55095130603031284</v>
      </c>
      <c r="AL113" s="10">
        <f t="shared" si="61"/>
        <v>0.54663669930968051</v>
      </c>
      <c r="AM113" s="10">
        <f t="shared" si="61"/>
        <v>0.5417853751187085</v>
      </c>
      <c r="AN113" s="10">
        <f t="shared" si="61"/>
        <v>0.54571026722925453</v>
      </c>
      <c r="AO113" s="10">
        <f t="shared" si="61"/>
        <v>0.51520493609519613</v>
      </c>
      <c r="AP113" s="10">
        <f t="shared" si="61"/>
        <v>0.51023375461357789</v>
      </c>
      <c r="AQ113" s="10">
        <f t="shared" si="61"/>
        <v>0.51776354105998834</v>
      </c>
      <c r="AR113" s="10">
        <f t="shared" si="61"/>
        <v>0.51651287032540072</v>
      </c>
      <c r="AS113" s="10">
        <f t="shared" si="61"/>
        <v>0.52107462686567163</v>
      </c>
      <c r="AT113" s="10">
        <f t="shared" si="61"/>
        <v>0.53012473523181924</v>
      </c>
      <c r="AU113" s="10">
        <f t="shared" si="61"/>
        <v>0.52399906345118241</v>
      </c>
      <c r="AV113" s="10">
        <f t="shared" si="61"/>
        <v>0.52375539895430778</v>
      </c>
      <c r="AW113" s="10">
        <f t="shared" si="61"/>
        <v>0.51048869096449079</v>
      </c>
      <c r="AX113" s="10">
        <f t="shared" si="61"/>
        <v>0.51032874278098628</v>
      </c>
      <c r="AY113" s="10">
        <f t="shared" si="61"/>
        <v>0.51714951714951718</v>
      </c>
      <c r="AZ113" s="10">
        <f t="shared" si="61"/>
        <v>0.52057478772044419</v>
      </c>
      <c r="BA113" s="10">
        <f t="shared" si="61"/>
        <v>0.53125336202259277</v>
      </c>
      <c r="BB113" s="10">
        <f t="shared" si="61"/>
        <v>0.53373329123250179</v>
      </c>
      <c r="BC113" s="10">
        <f t="shared" si="61"/>
        <v>0.52646182303976985</v>
      </c>
      <c r="BD113" s="10">
        <f t="shared" si="61"/>
        <v>0.52698585418933619</v>
      </c>
      <c r="BE113" s="10">
        <f t="shared" si="61"/>
        <v>0.51969187371161985</v>
      </c>
      <c r="BF113" s="10">
        <f t="shared" si="61"/>
        <v>0.52471232876712326</v>
      </c>
      <c r="BG113" s="10">
        <f t="shared" si="61"/>
        <v>0.52292883409041746</v>
      </c>
      <c r="BH113" s="10">
        <f t="shared" si="61"/>
        <v>0.52796708242252799</v>
      </c>
      <c r="BI113" s="10">
        <f t="shared" si="61"/>
        <v>0.53379757473886424</v>
      </c>
      <c r="BJ113" s="1"/>
      <c r="BK113" s="1"/>
      <c r="BO113" s="1"/>
    </row>
    <row r="114" spans="1:67" x14ac:dyDescent="0.35"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L114" s="1"/>
    </row>
    <row r="115" spans="1:67" x14ac:dyDescent="0.35">
      <c r="A115" s="1" t="s">
        <v>93</v>
      </c>
      <c r="B115">
        <v>1962</v>
      </c>
      <c r="C115">
        <v>1963</v>
      </c>
      <c r="D115">
        <v>1964</v>
      </c>
      <c r="E115">
        <v>1965</v>
      </c>
      <c r="F115">
        <v>1966</v>
      </c>
      <c r="G115">
        <v>1967</v>
      </c>
      <c r="H115">
        <v>1968</v>
      </c>
      <c r="I115">
        <v>1969</v>
      </c>
      <c r="J115">
        <v>1970</v>
      </c>
      <c r="K115">
        <v>1971</v>
      </c>
      <c r="L115">
        <v>1972</v>
      </c>
      <c r="M115">
        <v>1973</v>
      </c>
      <c r="N115">
        <v>1974</v>
      </c>
      <c r="O115">
        <v>1975</v>
      </c>
      <c r="P115">
        <v>1976</v>
      </c>
      <c r="Q115">
        <v>1977</v>
      </c>
      <c r="R115">
        <v>1978</v>
      </c>
      <c r="S115">
        <v>1979</v>
      </c>
      <c r="T115">
        <v>1980</v>
      </c>
      <c r="U115">
        <v>1981</v>
      </c>
      <c r="V115">
        <v>1982</v>
      </c>
      <c r="W115">
        <v>1983</v>
      </c>
      <c r="X115">
        <v>1984</v>
      </c>
      <c r="Y115">
        <v>1985</v>
      </c>
      <c r="Z115">
        <v>1986</v>
      </c>
      <c r="AA115">
        <v>1987</v>
      </c>
      <c r="AB115">
        <v>1988</v>
      </c>
      <c r="AC115">
        <v>1989</v>
      </c>
      <c r="AD115">
        <v>1990</v>
      </c>
      <c r="AE115">
        <v>1991</v>
      </c>
      <c r="AF115">
        <v>1992</v>
      </c>
      <c r="AG115">
        <v>1993</v>
      </c>
      <c r="AH115">
        <v>1994</v>
      </c>
      <c r="AI115">
        <v>1995</v>
      </c>
      <c r="AJ115">
        <v>1996</v>
      </c>
      <c r="AK115">
        <v>1997</v>
      </c>
      <c r="AL115">
        <v>1998</v>
      </c>
      <c r="AM115">
        <v>1999</v>
      </c>
      <c r="AN115">
        <v>2000</v>
      </c>
      <c r="AO115">
        <v>2001</v>
      </c>
      <c r="AP115">
        <v>2002</v>
      </c>
      <c r="AQ115">
        <v>2003</v>
      </c>
      <c r="AR115">
        <v>2004</v>
      </c>
      <c r="AS115">
        <v>2005</v>
      </c>
      <c r="AT115">
        <v>2006</v>
      </c>
      <c r="AU115">
        <v>2007</v>
      </c>
      <c r="AV115">
        <v>2008</v>
      </c>
      <c r="AW115">
        <v>2009</v>
      </c>
      <c r="AX115">
        <v>2010</v>
      </c>
      <c r="AY115">
        <v>2011</v>
      </c>
      <c r="AZ115">
        <v>2012</v>
      </c>
      <c r="BA115">
        <v>2013</v>
      </c>
      <c r="BB115">
        <v>2014</v>
      </c>
      <c r="BC115">
        <v>2015</v>
      </c>
      <c r="BD115">
        <v>2016</v>
      </c>
      <c r="BE115">
        <v>2017</v>
      </c>
      <c r="BF115">
        <v>2018</v>
      </c>
      <c r="BG115">
        <v>2019</v>
      </c>
      <c r="BH115">
        <v>2020</v>
      </c>
      <c r="BI115">
        <v>2021</v>
      </c>
    </row>
    <row r="116" spans="1:67" x14ac:dyDescent="0.35">
      <c r="A116" s="1" t="s">
        <v>96</v>
      </c>
      <c r="B116" s="10">
        <f t="shared" ref="B116:AG116" si="62">B26/B6</f>
        <v>0.49658203125</v>
      </c>
      <c r="C116" s="10">
        <f t="shared" si="62"/>
        <v>0.45603271983640081</v>
      </c>
      <c r="D116" s="10">
        <f t="shared" si="62"/>
        <v>0.46170678336980309</v>
      </c>
      <c r="E116" s="10">
        <f t="shared" si="62"/>
        <v>0.49961449498843485</v>
      </c>
      <c r="F116" s="10">
        <f t="shared" si="62"/>
        <v>0.50973782771535581</v>
      </c>
      <c r="G116" s="10">
        <f t="shared" si="62"/>
        <v>0.54517516902274121</v>
      </c>
      <c r="H116" s="10">
        <f t="shared" si="62"/>
        <v>0.51673497267759561</v>
      </c>
      <c r="I116" s="10">
        <f t="shared" si="62"/>
        <v>0.51457253886010368</v>
      </c>
      <c r="J116" s="10">
        <f t="shared" si="62"/>
        <v>0.52628009494743977</v>
      </c>
      <c r="K116" s="10">
        <f t="shared" si="62"/>
        <v>0.52964307320024195</v>
      </c>
      <c r="L116" s="10">
        <f t="shared" si="62"/>
        <v>0.52386495925494758</v>
      </c>
      <c r="M116" s="10">
        <f t="shared" si="62"/>
        <v>0.53337088144184741</v>
      </c>
      <c r="N116" s="10">
        <f t="shared" si="62"/>
        <v>0.51984635083226638</v>
      </c>
      <c r="O116" s="10">
        <f t="shared" si="62"/>
        <v>0.52541142303969024</v>
      </c>
      <c r="P116" s="10">
        <f t="shared" si="62"/>
        <v>0.52372808892689182</v>
      </c>
      <c r="Q116" s="10">
        <f t="shared" si="62"/>
        <v>0.50567233900567232</v>
      </c>
      <c r="R116" s="10">
        <f t="shared" si="62"/>
        <v>0.49525848883450596</v>
      </c>
      <c r="S116" s="10">
        <f t="shared" si="62"/>
        <v>0.50893765441069616</v>
      </c>
      <c r="T116" s="10">
        <f t="shared" si="62"/>
        <v>0.50876194811106057</v>
      </c>
      <c r="U116" s="10">
        <f t="shared" si="62"/>
        <v>0.49638629936105583</v>
      </c>
      <c r="V116" s="10">
        <f t="shared" si="62"/>
        <v>0.49943908458604441</v>
      </c>
      <c r="W116" s="10">
        <f t="shared" si="62"/>
        <v>0.49093639386463583</v>
      </c>
      <c r="X116" s="10">
        <f t="shared" si="62"/>
        <v>0.49460203217612192</v>
      </c>
      <c r="Y116" s="10">
        <f t="shared" si="62"/>
        <v>0.49698920265780733</v>
      </c>
      <c r="Z116" s="10">
        <f t="shared" si="62"/>
        <v>0.49176541474191604</v>
      </c>
      <c r="AA116" s="10">
        <f t="shared" si="62"/>
        <v>0.4997978572872448</v>
      </c>
      <c r="AB116" s="10">
        <f t="shared" si="62"/>
        <v>0.4917371630926618</v>
      </c>
      <c r="AC116" s="10">
        <f t="shared" si="62"/>
        <v>0.48119575699132111</v>
      </c>
      <c r="AD116" s="10">
        <f t="shared" si="62"/>
        <v>0.49169176950733651</v>
      </c>
      <c r="AE116" s="10">
        <f t="shared" si="62"/>
        <v>0.49080622347949082</v>
      </c>
      <c r="AF116" s="10">
        <f t="shared" si="62"/>
        <v>0.49331295376385176</v>
      </c>
      <c r="AG116" s="10">
        <f t="shared" si="62"/>
        <v>0.48977963904676436</v>
      </c>
      <c r="AH116" s="10">
        <f t="shared" ref="AH116:BI116" si="63">AH26/AH6</f>
        <v>0.49283227524063078</v>
      </c>
      <c r="AI116" s="10">
        <f t="shared" si="63"/>
        <v>0.49196617336152221</v>
      </c>
      <c r="AJ116" s="10">
        <f t="shared" si="63"/>
        <v>0.49611351017890193</v>
      </c>
      <c r="AK116" s="10">
        <f t="shared" si="63"/>
        <v>0.48534798534798534</v>
      </c>
      <c r="AL116" s="10">
        <f t="shared" si="63"/>
        <v>0.48606120678974107</v>
      </c>
      <c r="AM116" s="10">
        <f t="shared" si="63"/>
        <v>0.48728496634255797</v>
      </c>
      <c r="AN116" s="10">
        <f t="shared" si="63"/>
        <v>0.47677902621722845</v>
      </c>
      <c r="AO116" s="10">
        <f t="shared" si="63"/>
        <v>0.50640150221918745</v>
      </c>
      <c r="AP116" s="10">
        <f t="shared" si="63"/>
        <v>0.51179225202213707</v>
      </c>
      <c r="AQ116" s="10">
        <f t="shared" si="63"/>
        <v>0.50844960568506803</v>
      </c>
      <c r="AR116" s="10">
        <f t="shared" si="63"/>
        <v>0.50847608058933169</v>
      </c>
      <c r="AS116" s="10">
        <f t="shared" si="63"/>
        <v>0.50991150442477873</v>
      </c>
      <c r="AT116" s="10">
        <f t="shared" si="63"/>
        <v>0.50182335675531442</v>
      </c>
      <c r="AU116" s="10">
        <f t="shared" si="63"/>
        <v>0.50407729126041478</v>
      </c>
      <c r="AV116" s="10">
        <f t="shared" si="63"/>
        <v>0.50051431510372024</v>
      </c>
      <c r="AW116" s="10">
        <f t="shared" si="63"/>
        <v>0.50178883434561938</v>
      </c>
      <c r="AX116" s="10">
        <f t="shared" si="63"/>
        <v>0.50249520153550864</v>
      </c>
      <c r="AY116" s="10">
        <f t="shared" si="63"/>
        <v>0.50702926941691639</v>
      </c>
      <c r="AZ116" s="10">
        <f t="shared" si="63"/>
        <v>0.50418747598924318</v>
      </c>
      <c r="BA116" s="10">
        <f t="shared" si="63"/>
        <v>0.49373317954632834</v>
      </c>
      <c r="BB116" s="10">
        <f t="shared" si="63"/>
        <v>0.49243341404358354</v>
      </c>
      <c r="BC116" s="10">
        <f t="shared" si="63"/>
        <v>0.50011306248586718</v>
      </c>
      <c r="BD116" s="10">
        <f t="shared" si="63"/>
        <v>0.5027331189710611</v>
      </c>
      <c r="BE116" s="10">
        <f t="shared" si="63"/>
        <v>0.50109002825999194</v>
      </c>
      <c r="BF116" s="10">
        <f t="shared" si="63"/>
        <v>0.49768403639371384</v>
      </c>
      <c r="BG116" s="10">
        <f t="shared" si="63"/>
        <v>0.50143642780924236</v>
      </c>
      <c r="BH116" s="10">
        <f t="shared" si="63"/>
        <v>0.49177522107064753</v>
      </c>
      <c r="BI116" s="10">
        <f t="shared" si="63"/>
        <v>0.48610631687953054</v>
      </c>
    </row>
    <row r="117" spans="1:67" x14ac:dyDescent="0.35">
      <c r="A117" s="1" t="s">
        <v>94</v>
      </c>
      <c r="B117" s="10">
        <f t="shared" ref="B117:BG121" si="64">B27/B7</f>
        <v>0</v>
      </c>
      <c r="C117" s="10">
        <f t="shared" si="64"/>
        <v>0</v>
      </c>
      <c r="D117" s="10">
        <f t="shared" si="64"/>
        <v>0</v>
      </c>
      <c r="E117" s="10">
        <f t="shared" si="64"/>
        <v>0</v>
      </c>
      <c r="F117" s="10">
        <f t="shared" si="64"/>
        <v>0</v>
      </c>
      <c r="G117" s="10">
        <f t="shared" si="64"/>
        <v>0</v>
      </c>
      <c r="H117" s="10">
        <f t="shared" si="64"/>
        <v>0.13333333333333333</v>
      </c>
      <c r="I117" s="10">
        <f t="shared" si="64"/>
        <v>0</v>
      </c>
      <c r="J117" s="10">
        <f t="shared" si="64"/>
        <v>0</v>
      </c>
      <c r="K117" s="10">
        <f t="shared" si="64"/>
        <v>0</v>
      </c>
      <c r="L117" s="10">
        <f t="shared" si="64"/>
        <v>0</v>
      </c>
      <c r="M117" s="10">
        <f t="shared" si="64"/>
        <v>0</v>
      </c>
      <c r="N117" s="10">
        <f t="shared" si="64"/>
        <v>0</v>
      </c>
      <c r="O117" s="10">
        <f t="shared" si="64"/>
        <v>0</v>
      </c>
      <c r="P117" s="10">
        <f t="shared" si="64"/>
        <v>0</v>
      </c>
      <c r="Q117" s="10">
        <f t="shared" si="64"/>
        <v>0</v>
      </c>
      <c r="R117" s="10">
        <f t="shared" si="64"/>
        <v>0</v>
      </c>
      <c r="S117" s="10">
        <f t="shared" si="64"/>
        <v>0</v>
      </c>
      <c r="T117" s="10">
        <f t="shared" si="64"/>
        <v>0</v>
      </c>
      <c r="U117" s="10">
        <f t="shared" si="64"/>
        <v>0</v>
      </c>
      <c r="V117" s="10">
        <f t="shared" si="64"/>
        <v>0</v>
      </c>
      <c r="W117" s="10">
        <f t="shared" si="64"/>
        <v>0</v>
      </c>
      <c r="X117" s="10">
        <f t="shared" si="64"/>
        <v>0</v>
      </c>
      <c r="Y117" s="10">
        <f t="shared" si="64"/>
        <v>0</v>
      </c>
      <c r="Z117" s="10">
        <f t="shared" si="64"/>
        <v>0</v>
      </c>
      <c r="AA117" s="10">
        <f t="shared" si="64"/>
        <v>0</v>
      </c>
      <c r="AB117" s="10">
        <f t="shared" si="64"/>
        <v>0.10526315789473684</v>
      </c>
      <c r="AC117" s="10">
        <f t="shared" si="64"/>
        <v>0.18181818181818182</v>
      </c>
      <c r="AD117" s="10">
        <f t="shared" si="64"/>
        <v>0.13043478260869565</v>
      </c>
      <c r="AE117" s="10">
        <f t="shared" si="64"/>
        <v>0.16</v>
      </c>
      <c r="AF117" s="10">
        <f t="shared" si="64"/>
        <v>5.5555555555555552E-2</v>
      </c>
      <c r="AG117" s="10">
        <f t="shared" si="64"/>
        <v>0.1875</v>
      </c>
      <c r="AH117" s="10">
        <f t="shared" si="64"/>
        <v>0.1111111111111111</v>
      </c>
      <c r="AI117" s="10">
        <f t="shared" si="64"/>
        <v>0.1875</v>
      </c>
      <c r="AJ117" s="10">
        <f t="shared" si="64"/>
        <v>6.25E-2</v>
      </c>
      <c r="AK117" s="10">
        <f t="shared" si="64"/>
        <v>0.16666666666666666</v>
      </c>
      <c r="AL117" s="10">
        <f t="shared" si="64"/>
        <v>0.33333333333333331</v>
      </c>
      <c r="AM117" s="10">
        <f t="shared" si="64"/>
        <v>0.13333333333333333</v>
      </c>
      <c r="AN117" s="10">
        <f t="shared" si="64"/>
        <v>0.33333333333333331</v>
      </c>
      <c r="AO117" s="10">
        <f t="shared" si="64"/>
        <v>0.2</v>
      </c>
      <c r="AP117" s="10">
        <f t="shared" si="64"/>
        <v>0.16666666666666666</v>
      </c>
      <c r="AQ117" s="10">
        <f t="shared" si="64"/>
        <v>0.18518518518518517</v>
      </c>
      <c r="AR117" s="10">
        <f t="shared" si="64"/>
        <v>0.19444444444444445</v>
      </c>
      <c r="AS117" s="10">
        <f t="shared" si="64"/>
        <v>0.24242424242424243</v>
      </c>
      <c r="AT117" s="10">
        <f t="shared" si="64"/>
        <v>0.29032258064516131</v>
      </c>
      <c r="AU117" s="10">
        <f t="shared" si="64"/>
        <v>0.25</v>
      </c>
      <c r="AV117" s="10">
        <f t="shared" si="64"/>
        <v>0.33333333333333331</v>
      </c>
      <c r="AW117" s="10">
        <f t="shared" si="64"/>
        <v>0.18181818181818182</v>
      </c>
      <c r="AX117" s="10">
        <f t="shared" si="64"/>
        <v>0.25454545454545452</v>
      </c>
      <c r="AY117" s="10">
        <f t="shared" si="64"/>
        <v>0.26829268292682928</v>
      </c>
      <c r="AZ117" s="10">
        <f t="shared" si="64"/>
        <v>0.3611111111111111</v>
      </c>
      <c r="BA117" s="10">
        <f t="shared" si="64"/>
        <v>0.21428571428571427</v>
      </c>
      <c r="BB117" s="10">
        <f t="shared" si="64"/>
        <v>0.21052631578947367</v>
      </c>
      <c r="BC117" s="10">
        <f t="shared" si="64"/>
        <v>0.22222222222222221</v>
      </c>
      <c r="BD117" s="10">
        <f t="shared" si="64"/>
        <v>0.19565217391304349</v>
      </c>
      <c r="BE117" s="10">
        <f t="shared" si="64"/>
        <v>0.31147540983606559</v>
      </c>
      <c r="BF117" s="10">
        <f t="shared" si="64"/>
        <v>0.21052631578947367</v>
      </c>
      <c r="BG117" s="10">
        <f t="shared" si="64"/>
        <v>0.17857142857142858</v>
      </c>
      <c r="BH117" s="10">
        <f t="shared" ref="BH117:BI123" si="65">BH27/BH7</f>
        <v>0.20689655172413793</v>
      </c>
      <c r="BI117" s="10">
        <f t="shared" si="65"/>
        <v>7.6923076923076927E-2</v>
      </c>
    </row>
    <row r="118" spans="1:67" x14ac:dyDescent="0.35">
      <c r="A118" s="1" t="s">
        <v>95</v>
      </c>
      <c r="B118" s="10">
        <f t="shared" si="64"/>
        <v>0.77260273972602744</v>
      </c>
      <c r="C118" s="10">
        <f t="shared" si="64"/>
        <v>0.67500000000000004</v>
      </c>
      <c r="D118" s="10">
        <f t="shared" si="64"/>
        <v>0.67713004484304928</v>
      </c>
      <c r="E118" s="10">
        <f t="shared" si="64"/>
        <v>0.72222222222222221</v>
      </c>
      <c r="F118" s="10">
        <f t="shared" si="64"/>
        <v>0.74082073434125273</v>
      </c>
      <c r="G118" s="10">
        <f t="shared" si="64"/>
        <v>0.79461279461279466</v>
      </c>
      <c r="H118" s="10">
        <f t="shared" si="64"/>
        <v>0.73120300751879697</v>
      </c>
      <c r="I118" s="10">
        <f t="shared" si="64"/>
        <v>0.70532319391634979</v>
      </c>
      <c r="J118" s="10">
        <f t="shared" si="64"/>
        <v>0.71819960861056753</v>
      </c>
      <c r="K118" s="10">
        <f t="shared" si="64"/>
        <v>0.71958456973293772</v>
      </c>
      <c r="L118" s="10">
        <f t="shared" si="64"/>
        <v>0.69137670196671708</v>
      </c>
      <c r="M118" s="10">
        <f t="shared" si="64"/>
        <v>0.70803949224259521</v>
      </c>
      <c r="N118" s="10">
        <f t="shared" si="64"/>
        <v>0.68784530386740328</v>
      </c>
      <c r="O118" s="10">
        <f t="shared" si="64"/>
        <v>0.71938775510204078</v>
      </c>
      <c r="P118" s="10">
        <f t="shared" si="64"/>
        <v>0.67342073897497023</v>
      </c>
      <c r="Q118" s="10">
        <f t="shared" si="64"/>
        <v>0.68574514038876888</v>
      </c>
      <c r="R118" s="10">
        <f t="shared" si="64"/>
        <v>0.66893203883495145</v>
      </c>
      <c r="S118" s="10">
        <f t="shared" si="64"/>
        <v>0.6851683348498635</v>
      </c>
      <c r="T118" s="10">
        <f t="shared" si="64"/>
        <v>0.67535545023696686</v>
      </c>
      <c r="U118" s="10">
        <f t="shared" si="64"/>
        <v>0.68207282913165268</v>
      </c>
      <c r="V118" s="10">
        <f t="shared" si="64"/>
        <v>0.6730038022813688</v>
      </c>
      <c r="W118" s="10">
        <f t="shared" si="64"/>
        <v>0.64851125635439366</v>
      </c>
      <c r="X118" s="10">
        <f t="shared" si="64"/>
        <v>0.63326226012793174</v>
      </c>
      <c r="Y118" s="10">
        <f t="shared" si="64"/>
        <v>0.64565826330532217</v>
      </c>
      <c r="Z118" s="10">
        <f t="shared" si="64"/>
        <v>0.66689053055742109</v>
      </c>
      <c r="AA118" s="10">
        <f t="shared" si="64"/>
        <v>0.65319865319865322</v>
      </c>
      <c r="AB118" s="10">
        <f t="shared" si="64"/>
        <v>0.65649350649350646</v>
      </c>
      <c r="AC118" s="10">
        <f t="shared" si="64"/>
        <v>0.653372008701958</v>
      </c>
      <c r="AD118" s="10">
        <f t="shared" si="64"/>
        <v>0.67420212765957444</v>
      </c>
      <c r="AE118" s="10">
        <f t="shared" si="64"/>
        <v>0.67559523809523814</v>
      </c>
      <c r="AF118" s="10">
        <f t="shared" si="64"/>
        <v>0.68876941457586616</v>
      </c>
      <c r="AG118" s="10">
        <f t="shared" si="64"/>
        <v>0.67738095238095242</v>
      </c>
      <c r="AH118" s="10">
        <f t="shared" si="64"/>
        <v>0.67103694874851016</v>
      </c>
      <c r="AI118" s="10">
        <f t="shared" si="64"/>
        <v>0.65765171503957787</v>
      </c>
      <c r="AJ118" s="10">
        <f t="shared" si="64"/>
        <v>0.67257318952234202</v>
      </c>
      <c r="AK118" s="10">
        <f t="shared" si="64"/>
        <v>0.64369747899159668</v>
      </c>
      <c r="AL118" s="10">
        <f t="shared" si="64"/>
        <v>0.62969588550983902</v>
      </c>
      <c r="AM118" s="10">
        <f t="shared" si="64"/>
        <v>0.60550458715596334</v>
      </c>
      <c r="AN118" s="10">
        <f t="shared" si="64"/>
        <v>0.58946322067594437</v>
      </c>
      <c r="AO118" s="10">
        <f t="shared" si="64"/>
        <v>0.62507427213309563</v>
      </c>
      <c r="AP118" s="10">
        <f t="shared" si="64"/>
        <v>0.63387978142076506</v>
      </c>
      <c r="AQ118" s="10">
        <f t="shared" si="64"/>
        <v>0.62391774891774887</v>
      </c>
      <c r="AR118" s="10">
        <f t="shared" si="64"/>
        <v>0.61464968152866239</v>
      </c>
      <c r="AS118" s="10">
        <f t="shared" si="64"/>
        <v>0.61622807017543857</v>
      </c>
      <c r="AT118" s="10">
        <f t="shared" si="64"/>
        <v>0.63166953528399317</v>
      </c>
      <c r="AU118" s="10">
        <f t="shared" si="64"/>
        <v>0.63160886867538379</v>
      </c>
      <c r="AV118" s="10">
        <f t="shared" si="64"/>
        <v>0.60894170911148837</v>
      </c>
      <c r="AW118" s="10">
        <f t="shared" si="64"/>
        <v>0.59788359788359791</v>
      </c>
      <c r="AX118" s="10">
        <f t="shared" si="64"/>
        <v>0.60291353383458646</v>
      </c>
      <c r="AY118" s="10">
        <f t="shared" si="64"/>
        <v>0.59800951968844651</v>
      </c>
      <c r="AZ118" s="10">
        <f t="shared" si="64"/>
        <v>0.60840108401084014</v>
      </c>
      <c r="BA118" s="10">
        <f t="shared" si="64"/>
        <v>0.59593280282935457</v>
      </c>
      <c r="BB118" s="10">
        <f t="shared" si="64"/>
        <v>0.58082545141874464</v>
      </c>
      <c r="BC118" s="10">
        <f t="shared" si="64"/>
        <v>0.6054925893635571</v>
      </c>
      <c r="BD118" s="10">
        <f t="shared" si="64"/>
        <v>0.61039558417663298</v>
      </c>
      <c r="BE118" s="10">
        <f t="shared" si="64"/>
        <v>0.57814726840855102</v>
      </c>
      <c r="BF118" s="10">
        <f t="shared" si="64"/>
        <v>0.58248987854251011</v>
      </c>
      <c r="BG118" s="10">
        <f t="shared" si="64"/>
        <v>0.58794708476237134</v>
      </c>
      <c r="BH118" s="10">
        <f t="shared" si="65"/>
        <v>0.56229508196721312</v>
      </c>
      <c r="BI118" s="10">
        <f t="shared" si="65"/>
        <v>0.54898248935163274</v>
      </c>
    </row>
    <row r="119" spans="1:67" s="9" customFormat="1" x14ac:dyDescent="0.35">
      <c r="A119" s="9" t="s">
        <v>80</v>
      </c>
      <c r="B119" s="19">
        <f t="shared" si="64"/>
        <v>0.43828264758497315</v>
      </c>
      <c r="C119" s="19">
        <f t="shared" si="64"/>
        <v>0.41659819227608874</v>
      </c>
      <c r="D119" s="19">
        <f t="shared" si="64"/>
        <v>0.42132867132867136</v>
      </c>
      <c r="E119" s="19">
        <f t="shared" si="64"/>
        <v>0.45682451253481893</v>
      </c>
      <c r="F119" s="19">
        <f t="shared" si="64"/>
        <v>0.4623069936421435</v>
      </c>
      <c r="G119" s="19">
        <f t="shared" si="64"/>
        <v>0.49206349206349204</v>
      </c>
      <c r="H119" s="19">
        <f t="shared" si="64"/>
        <v>0.47123057538849222</v>
      </c>
      <c r="I119" s="19">
        <f t="shared" si="64"/>
        <v>0.4789618560755014</v>
      </c>
      <c r="J119" s="19">
        <f t="shared" si="64"/>
        <v>0.48865979381443297</v>
      </c>
      <c r="K119" s="19">
        <f t="shared" si="64"/>
        <v>0.48394495412844035</v>
      </c>
      <c r="L119" s="19">
        <f t="shared" si="64"/>
        <v>0.4881861141403126</v>
      </c>
      <c r="M119" s="19">
        <f t="shared" si="64"/>
        <v>0.49484536082474229</v>
      </c>
      <c r="N119" s="19">
        <f t="shared" si="64"/>
        <v>0.48634920634920636</v>
      </c>
      <c r="O119" s="19">
        <f t="shared" si="64"/>
        <v>0.48316295850871921</v>
      </c>
      <c r="P119" s="19">
        <f t="shared" si="64"/>
        <v>0.49462083442665966</v>
      </c>
      <c r="Q119" s="19">
        <f t="shared" si="64"/>
        <v>0.47634194831013915</v>
      </c>
      <c r="R119" s="19">
        <f t="shared" si="64"/>
        <v>0.46480671043034283</v>
      </c>
      <c r="S119" s="19">
        <f t="shared" si="64"/>
        <v>0.47767158992180714</v>
      </c>
      <c r="T119" s="19">
        <f t="shared" si="64"/>
        <v>0.48426409535288606</v>
      </c>
      <c r="U119" s="19">
        <f t="shared" si="64"/>
        <v>0.46665840356965793</v>
      </c>
      <c r="V119" s="19">
        <f t="shared" si="64"/>
        <v>0.47282608695652173</v>
      </c>
      <c r="W119" s="19">
        <f t="shared" si="64"/>
        <v>0.46656534954407297</v>
      </c>
      <c r="X119" s="19">
        <f t="shared" si="64"/>
        <v>0.47328244274809161</v>
      </c>
      <c r="Y119" s="19">
        <f t="shared" si="64"/>
        <v>0.47388425698871994</v>
      </c>
      <c r="Z119" s="19">
        <f t="shared" si="64"/>
        <v>0.46503871351995235</v>
      </c>
      <c r="AA119" s="19">
        <f t="shared" si="64"/>
        <v>0.47366539561487131</v>
      </c>
      <c r="AB119" s="19">
        <f t="shared" si="64"/>
        <v>0.46311142093644708</v>
      </c>
      <c r="AC119" s="19">
        <f t="shared" si="64"/>
        <v>0.45209278870398384</v>
      </c>
      <c r="AD119" s="19">
        <f t="shared" si="64"/>
        <v>0.46131903240529437</v>
      </c>
      <c r="AE119" s="19">
        <f t="shared" si="64"/>
        <v>0.45685393258426965</v>
      </c>
      <c r="AF119" s="19">
        <f t="shared" si="64"/>
        <v>0.45692798541476753</v>
      </c>
      <c r="AG119" s="19">
        <f t="shared" si="64"/>
        <v>0.45253810152406099</v>
      </c>
      <c r="AH119" s="19">
        <f t="shared" si="64"/>
        <v>0.45701525865277259</v>
      </c>
      <c r="AI119" s="19">
        <f t="shared" si="64"/>
        <v>0.46089808274470234</v>
      </c>
      <c r="AJ119" s="19">
        <f t="shared" si="64"/>
        <v>0.46340745103813874</v>
      </c>
      <c r="AK119" s="19">
        <f t="shared" si="64"/>
        <v>0.45943233944954126</v>
      </c>
      <c r="AL119" s="19">
        <f t="shared" si="64"/>
        <v>0.46335833814195038</v>
      </c>
      <c r="AM119" s="19">
        <f t="shared" si="64"/>
        <v>0.46942316032962267</v>
      </c>
      <c r="AN119" s="19">
        <f t="shared" si="64"/>
        <v>0.46092184368737477</v>
      </c>
      <c r="AO119" s="19">
        <f t="shared" si="64"/>
        <v>0.48735379386184147</v>
      </c>
      <c r="AP119" s="19">
        <f t="shared" si="64"/>
        <v>0.49284862932061979</v>
      </c>
      <c r="AQ119" s="19">
        <f t="shared" si="64"/>
        <v>0.48727235099337746</v>
      </c>
      <c r="AR119" s="19">
        <f t="shared" si="64"/>
        <v>0.48828501123355089</v>
      </c>
      <c r="AS119" s="19">
        <f t="shared" si="64"/>
        <v>0.49031028274912636</v>
      </c>
      <c r="AT119" s="19">
        <f t="shared" si="64"/>
        <v>0.47861442602175519</v>
      </c>
      <c r="AU119" s="19">
        <f t="shared" si="64"/>
        <v>0.48120063191153239</v>
      </c>
      <c r="AV119" s="19">
        <f t="shared" si="64"/>
        <v>0.48160907893403587</v>
      </c>
      <c r="AW119" s="19">
        <f t="shared" si="64"/>
        <v>0.48517600396628657</v>
      </c>
      <c r="AX119" s="19">
        <f t="shared" si="64"/>
        <v>0.48404353440324666</v>
      </c>
      <c r="AY119" s="19">
        <f t="shared" si="64"/>
        <v>0.48823253633380215</v>
      </c>
      <c r="AZ119" s="19">
        <f t="shared" si="64"/>
        <v>0.48323269856014861</v>
      </c>
      <c r="BA119" s="19">
        <f t="shared" si="64"/>
        <v>0.47322680123352956</v>
      </c>
      <c r="BB119" s="19">
        <f t="shared" si="64"/>
        <v>0.47447475119793586</v>
      </c>
      <c r="BC119" s="19">
        <f t="shared" si="64"/>
        <v>0.47934792563421558</v>
      </c>
      <c r="BD119" s="19">
        <f t="shared" si="64"/>
        <v>0.48121330724070449</v>
      </c>
      <c r="BE119" s="19">
        <f t="shared" si="64"/>
        <v>0.48634895782366183</v>
      </c>
      <c r="BF119" s="19">
        <f t="shared" si="64"/>
        <v>0.48213576816196901</v>
      </c>
      <c r="BG119" s="19">
        <f t="shared" si="64"/>
        <v>0.48487245402412499</v>
      </c>
      <c r="BH119" s="19">
        <f t="shared" si="65"/>
        <v>0.47782397782397784</v>
      </c>
      <c r="BI119" s="19">
        <f t="shared" si="65"/>
        <v>0.47371767698177192</v>
      </c>
    </row>
    <row r="120" spans="1:67" x14ac:dyDescent="0.35">
      <c r="A120" s="1" t="s">
        <v>65</v>
      </c>
      <c r="B120" s="10">
        <f t="shared" si="64"/>
        <v>0.32876712328767121</v>
      </c>
      <c r="C120" s="10">
        <f t="shared" si="64"/>
        <v>0.23809523809523808</v>
      </c>
      <c r="D120" s="10">
        <f t="shared" si="64"/>
        <v>0.43157894736842106</v>
      </c>
      <c r="E120" s="10">
        <f t="shared" si="64"/>
        <v>0.36458333333333331</v>
      </c>
      <c r="F120" s="10">
        <f t="shared" si="64"/>
        <v>0.38059701492537312</v>
      </c>
      <c r="G120" s="10">
        <f t="shared" si="64"/>
        <v>0.3380281690140845</v>
      </c>
      <c r="H120" s="10">
        <f t="shared" si="64"/>
        <v>0.52</v>
      </c>
      <c r="I120" s="10">
        <f t="shared" si="64"/>
        <v>0.40336134453781514</v>
      </c>
      <c r="J120" s="10">
        <f t="shared" si="64"/>
        <v>0.43065693430656932</v>
      </c>
      <c r="K120" s="10">
        <f t="shared" si="64"/>
        <v>0.42222222222222222</v>
      </c>
      <c r="L120" s="10">
        <f t="shared" si="64"/>
        <v>0.39170506912442399</v>
      </c>
      <c r="M120" s="10">
        <f t="shared" si="64"/>
        <v>0.48858447488584472</v>
      </c>
      <c r="N120" s="10">
        <f t="shared" si="64"/>
        <v>0.42727272727272725</v>
      </c>
      <c r="O120" s="10">
        <f t="shared" si="64"/>
        <v>0.36813186813186816</v>
      </c>
      <c r="P120" s="10">
        <f t="shared" si="64"/>
        <v>0.45027624309392267</v>
      </c>
      <c r="Q120" s="10">
        <f t="shared" si="64"/>
        <v>0.41762452107279696</v>
      </c>
      <c r="R120" s="10">
        <f t="shared" si="64"/>
        <v>0.43115124153498874</v>
      </c>
      <c r="S120" s="10">
        <f t="shared" si="64"/>
        <v>0.45598194130925507</v>
      </c>
      <c r="T120" s="10">
        <f t="shared" si="64"/>
        <v>0.41238670694864049</v>
      </c>
      <c r="U120" s="10">
        <f t="shared" si="64"/>
        <v>0.40832249674902471</v>
      </c>
      <c r="V120" s="10">
        <f t="shared" si="64"/>
        <v>0.37593984962406013</v>
      </c>
      <c r="W120" s="10">
        <f t="shared" si="64"/>
        <v>0.38923766816143496</v>
      </c>
      <c r="X120" s="10">
        <f t="shared" si="64"/>
        <v>0.41375422773393461</v>
      </c>
      <c r="Y120" s="10">
        <f t="shared" si="64"/>
        <v>0.43283582089552236</v>
      </c>
      <c r="Z120" s="10">
        <f t="shared" si="64"/>
        <v>0.44661458333333331</v>
      </c>
      <c r="AA120" s="10">
        <f t="shared" si="64"/>
        <v>0.4318488529014845</v>
      </c>
      <c r="AB120" s="10">
        <f t="shared" si="64"/>
        <v>0.38880706921944036</v>
      </c>
      <c r="AC120" s="10">
        <f t="shared" si="64"/>
        <v>0.44880546075085326</v>
      </c>
      <c r="AD120" s="10">
        <f t="shared" si="64"/>
        <v>0.41515151515151516</v>
      </c>
      <c r="AE120" s="10">
        <f t="shared" si="64"/>
        <v>0.37308146399055492</v>
      </c>
      <c r="AF120" s="10">
        <f t="shared" si="64"/>
        <v>0.38870431893687707</v>
      </c>
      <c r="AG120" s="10">
        <f t="shared" si="64"/>
        <v>0.3812423873325213</v>
      </c>
      <c r="AH120" s="10">
        <f t="shared" si="64"/>
        <v>0.44381223328591751</v>
      </c>
      <c r="AI120" s="10">
        <f t="shared" si="64"/>
        <v>0.44554455445544555</v>
      </c>
      <c r="AJ120" s="10">
        <f t="shared" si="64"/>
        <v>0.42015209125475284</v>
      </c>
      <c r="AK120" s="10">
        <f t="shared" si="64"/>
        <v>0.48440366972477067</v>
      </c>
      <c r="AL120" s="10">
        <f t="shared" si="64"/>
        <v>0.46724890829694321</v>
      </c>
      <c r="AM120" s="10">
        <f t="shared" si="64"/>
        <v>0.49742268041237114</v>
      </c>
      <c r="AN120" s="10">
        <f t="shared" si="64"/>
        <v>0.43699731903485256</v>
      </c>
      <c r="AO120" s="10">
        <f t="shared" si="64"/>
        <v>0.44189852700491</v>
      </c>
      <c r="AP120" s="10">
        <f t="shared" si="64"/>
        <v>0.43391521197007482</v>
      </c>
      <c r="AQ120" s="10">
        <f t="shared" si="64"/>
        <v>0.4514877102199224</v>
      </c>
      <c r="AR120" s="10">
        <f t="shared" si="64"/>
        <v>0.43120393120393119</v>
      </c>
      <c r="AS120" s="10">
        <f t="shared" si="64"/>
        <v>0.49166666666666664</v>
      </c>
      <c r="AT120" s="10">
        <f t="shared" si="64"/>
        <v>0.47529069767441862</v>
      </c>
      <c r="AU120" s="10">
        <f t="shared" si="64"/>
        <v>0.42539682539682538</v>
      </c>
      <c r="AV120" s="10">
        <f t="shared" si="64"/>
        <v>0.42027027027027025</v>
      </c>
      <c r="AW120" s="10">
        <f t="shared" si="64"/>
        <v>0.37240232751454699</v>
      </c>
      <c r="AX120" s="10">
        <f t="shared" si="64"/>
        <v>0.38933873144399461</v>
      </c>
      <c r="AY120" s="10">
        <f t="shared" si="64"/>
        <v>0.44615384615384618</v>
      </c>
      <c r="AZ120" s="10">
        <f t="shared" si="64"/>
        <v>0.43382352941176472</v>
      </c>
      <c r="BA120" s="10">
        <f t="shared" si="64"/>
        <v>0.43685687558465858</v>
      </c>
      <c r="BB120" s="10">
        <f t="shared" si="64"/>
        <v>0.46294416243654823</v>
      </c>
      <c r="BC120" s="10">
        <f t="shared" si="64"/>
        <v>0.44205495818399043</v>
      </c>
      <c r="BD120" s="10">
        <f t="shared" si="64"/>
        <v>0.46218487394957986</v>
      </c>
      <c r="BE120" s="10">
        <f t="shared" si="64"/>
        <v>0.43799058084772369</v>
      </c>
      <c r="BF120" s="10">
        <f t="shared" si="64"/>
        <v>0.44210526315789472</v>
      </c>
      <c r="BG120" s="10">
        <f t="shared" si="64"/>
        <v>0.4416826003824092</v>
      </c>
      <c r="BH120" s="10">
        <f t="shared" si="65"/>
        <v>0.42456140350877192</v>
      </c>
      <c r="BI120" s="10">
        <f t="shared" si="65"/>
        <v>0.45454545454545453</v>
      </c>
    </row>
    <row r="121" spans="1:67" x14ac:dyDescent="0.35">
      <c r="A121" s="1" t="s">
        <v>11</v>
      </c>
      <c r="B121" s="10">
        <f t="shared" si="64"/>
        <v>0.4487263226649249</v>
      </c>
      <c r="C121" s="10">
        <f t="shared" si="64"/>
        <v>0.43721356553620533</v>
      </c>
      <c r="D121" s="10">
        <f t="shared" si="64"/>
        <v>0.42040038131553858</v>
      </c>
      <c r="E121" s="10">
        <f t="shared" si="64"/>
        <v>0.46585117227319062</v>
      </c>
      <c r="F121" s="10">
        <f t="shared" si="64"/>
        <v>0.46760154738878146</v>
      </c>
      <c r="G121" s="10">
        <f t="shared" si="64"/>
        <v>0.50079872204472842</v>
      </c>
      <c r="H121" s="10">
        <f t="shared" si="64"/>
        <v>0.46852836879432624</v>
      </c>
      <c r="I121" s="10">
        <f t="shared" si="64"/>
        <v>0.48267326732673266</v>
      </c>
      <c r="J121" s="10">
        <f t="shared" si="64"/>
        <v>0.49213286713286714</v>
      </c>
      <c r="K121" s="10">
        <f t="shared" si="64"/>
        <v>0.48975324132162273</v>
      </c>
      <c r="L121" s="10">
        <f t="shared" si="64"/>
        <v>0.49644830307813731</v>
      </c>
      <c r="M121" s="10">
        <f t="shared" si="64"/>
        <v>0.49537393986121819</v>
      </c>
      <c r="N121" s="10">
        <f t="shared" si="64"/>
        <v>0.4907849829351536</v>
      </c>
      <c r="O121" s="10">
        <f t="shared" si="64"/>
        <v>0.49729912221471978</v>
      </c>
      <c r="P121" s="10">
        <f t="shared" si="64"/>
        <v>0.4992751522180342</v>
      </c>
      <c r="Q121" s="10">
        <f t="shared" si="64"/>
        <v>0.48314108251996452</v>
      </c>
      <c r="R121" s="10">
        <f t="shared" si="64"/>
        <v>0.46776433247371552</v>
      </c>
      <c r="S121" s="10">
        <f t="shared" si="64"/>
        <v>0.47948042168674698</v>
      </c>
      <c r="T121" s="10">
        <f t="shared" si="64"/>
        <v>0.49125642909625278</v>
      </c>
      <c r="U121" s="10">
        <f t="shared" si="64"/>
        <v>0.47280449376626937</v>
      </c>
      <c r="V121" s="10">
        <f t="shared" si="64"/>
        <v>0.48646605171631635</v>
      </c>
      <c r="W121" s="10">
        <f t="shared" si="64"/>
        <v>0.47928034213242887</v>
      </c>
      <c r="X121" s="10">
        <f t="shared" si="64"/>
        <v>0.48071509009009011</v>
      </c>
      <c r="Y121" s="10">
        <f t="shared" ref="Y121:BG121" si="66">Y31/Y11</f>
        <v>0.47837323177366703</v>
      </c>
      <c r="Z121" s="10">
        <f t="shared" si="66"/>
        <v>0.46689392946112496</v>
      </c>
      <c r="AA121" s="10">
        <f t="shared" si="66"/>
        <v>0.47771533132923799</v>
      </c>
      <c r="AB121" s="10">
        <f t="shared" si="66"/>
        <v>0.46947527749747731</v>
      </c>
      <c r="AC121" s="10">
        <f t="shared" si="66"/>
        <v>0.45235502314184589</v>
      </c>
      <c r="AD121" s="10">
        <f t="shared" si="66"/>
        <v>0.46507897334649556</v>
      </c>
      <c r="AE121" s="10">
        <f t="shared" si="66"/>
        <v>0.46566496957655534</v>
      </c>
      <c r="AF121" s="10">
        <f t="shared" si="66"/>
        <v>0.46475295313095388</v>
      </c>
      <c r="AG121" s="10">
        <f t="shared" si="66"/>
        <v>0.46033013844515441</v>
      </c>
      <c r="AH121" s="10">
        <f t="shared" si="66"/>
        <v>0.45827670562652895</v>
      </c>
      <c r="AI121" s="10">
        <f t="shared" si="66"/>
        <v>0.46216880633706636</v>
      </c>
      <c r="AJ121" s="10">
        <f t="shared" si="66"/>
        <v>0.4670391061452514</v>
      </c>
      <c r="AK121" s="10">
        <f t="shared" si="66"/>
        <v>0.45731612501943708</v>
      </c>
      <c r="AL121" s="10">
        <f t="shared" si="66"/>
        <v>0.46308310163731853</v>
      </c>
      <c r="AM121" s="10">
        <f t="shared" si="66"/>
        <v>0.46775922805942716</v>
      </c>
      <c r="AN121" s="10">
        <f t="shared" si="66"/>
        <v>0.46227128383487071</v>
      </c>
      <c r="AO121" s="10">
        <f t="shared" si="66"/>
        <v>0.49031090289608176</v>
      </c>
      <c r="AP121" s="10">
        <f t="shared" si="66"/>
        <v>0.49794949276926398</v>
      </c>
      <c r="AQ121" s="10">
        <f t="shared" si="66"/>
        <v>0.49038353391069622</v>
      </c>
      <c r="AR121" s="10">
        <f t="shared" si="66"/>
        <v>0.49373022383686865</v>
      </c>
      <c r="AS121" s="10">
        <f t="shared" si="66"/>
        <v>0.49019832626390003</v>
      </c>
      <c r="AT121" s="10">
        <f t="shared" si="66"/>
        <v>0.47887484341191211</v>
      </c>
      <c r="AU121" s="10">
        <f t="shared" si="66"/>
        <v>0.48516638465877043</v>
      </c>
      <c r="AV121" s="10">
        <f t="shared" si="66"/>
        <v>0.4865812246686384</v>
      </c>
      <c r="AW121" s="10">
        <f t="shared" si="66"/>
        <v>0.5004503490204909</v>
      </c>
      <c r="AX121" s="10">
        <f t="shared" si="66"/>
        <v>0.49903846153846154</v>
      </c>
      <c r="AY121" s="10">
        <f t="shared" si="66"/>
        <v>0.49407367859049656</v>
      </c>
      <c r="AZ121" s="10">
        <f t="shared" si="66"/>
        <v>0.48957132376061208</v>
      </c>
      <c r="BA121" s="10">
        <f t="shared" si="66"/>
        <v>0.47726328903654486</v>
      </c>
      <c r="BB121" s="10">
        <f t="shared" si="66"/>
        <v>0.4756258234519104</v>
      </c>
      <c r="BC121" s="10">
        <f t="shared" si="66"/>
        <v>0.48244395953183894</v>
      </c>
      <c r="BD121" s="10">
        <f t="shared" si="66"/>
        <v>0.48264254155270353</v>
      </c>
      <c r="BE121" s="10">
        <f t="shared" si="66"/>
        <v>0.48956376539344604</v>
      </c>
      <c r="BF121" s="10">
        <f t="shared" si="66"/>
        <v>0.4845360824742268</v>
      </c>
      <c r="BG121" s="10">
        <f t="shared" si="66"/>
        <v>0.48722760921697422</v>
      </c>
      <c r="BH121" s="10">
        <f t="shared" si="65"/>
        <v>0.48157764589515334</v>
      </c>
      <c r="BI121" s="10">
        <f t="shared" si="65"/>
        <v>0.47547431744562701</v>
      </c>
    </row>
    <row r="122" spans="1:67" s="14" customFormat="1" x14ac:dyDescent="0.35">
      <c r="A122" s="16" t="s">
        <v>12</v>
      </c>
      <c r="B122" s="15">
        <f t="shared" ref="B122:BG123" si="67">B32/B12</f>
        <v>0.61538461538461542</v>
      </c>
      <c r="C122" s="15">
        <f t="shared" si="67"/>
        <v>0.65517241379310343</v>
      </c>
      <c r="D122" s="15">
        <f t="shared" si="67"/>
        <v>0.65151515151515149</v>
      </c>
      <c r="E122" s="15">
        <f t="shared" si="67"/>
        <v>0.68</v>
      </c>
      <c r="F122" s="15">
        <f t="shared" si="67"/>
        <v>0.73275862068965514</v>
      </c>
      <c r="G122" s="15">
        <f t="shared" si="67"/>
        <v>0.73239436619718312</v>
      </c>
      <c r="H122" s="15">
        <f t="shared" si="67"/>
        <v>0.72727272727272729</v>
      </c>
      <c r="I122" s="15">
        <f t="shared" si="67"/>
        <v>0.66871165644171782</v>
      </c>
      <c r="J122" s="15">
        <f t="shared" si="67"/>
        <v>0.68571428571428572</v>
      </c>
      <c r="K122" s="15">
        <f t="shared" si="67"/>
        <v>0.67272727272727273</v>
      </c>
      <c r="L122" s="15">
        <f t="shared" si="67"/>
        <v>0.71351351351351355</v>
      </c>
      <c r="M122" s="15">
        <f t="shared" si="67"/>
        <v>0.6292134831460674</v>
      </c>
      <c r="N122" s="15">
        <f t="shared" si="67"/>
        <v>0.69849246231155782</v>
      </c>
      <c r="O122" s="15">
        <f t="shared" si="67"/>
        <v>0.7142857142857143</v>
      </c>
      <c r="P122" s="15">
        <f t="shared" si="67"/>
        <v>0.6958333333333333</v>
      </c>
      <c r="Q122" s="15">
        <f t="shared" si="67"/>
        <v>0.69117647058823528</v>
      </c>
      <c r="R122" s="15">
        <f t="shared" si="67"/>
        <v>0.68581081081081086</v>
      </c>
      <c r="S122" s="15">
        <f t="shared" si="67"/>
        <v>0.72222222222222221</v>
      </c>
      <c r="T122" s="15">
        <f t="shared" si="67"/>
        <v>0.75895765472312704</v>
      </c>
      <c r="U122" s="15">
        <f t="shared" si="67"/>
        <v>0.72473867595818819</v>
      </c>
      <c r="V122" s="15">
        <f t="shared" si="67"/>
        <v>0.68548387096774188</v>
      </c>
      <c r="W122" s="15">
        <f t="shared" si="67"/>
        <v>0.6630824372759857</v>
      </c>
      <c r="X122" s="15">
        <f t="shared" si="67"/>
        <v>0.76679841897233203</v>
      </c>
      <c r="Y122" s="15">
        <f t="shared" si="67"/>
        <v>0.7441860465116279</v>
      </c>
      <c r="Z122" s="15">
        <f t="shared" si="67"/>
        <v>0.68965517241379315</v>
      </c>
      <c r="AA122" s="15">
        <f t="shared" si="67"/>
        <v>0.72558139534883725</v>
      </c>
      <c r="AB122" s="15">
        <f t="shared" si="67"/>
        <v>0.70781893004115226</v>
      </c>
      <c r="AC122" s="15">
        <f t="shared" si="67"/>
        <v>0.69506726457399104</v>
      </c>
      <c r="AD122" s="15">
        <f t="shared" si="67"/>
        <v>0.68571428571428572</v>
      </c>
      <c r="AE122" s="15">
        <f t="shared" si="67"/>
        <v>0.68032786885245899</v>
      </c>
      <c r="AF122" s="15">
        <f t="shared" si="67"/>
        <v>0.71120689655172409</v>
      </c>
      <c r="AG122" s="15">
        <f t="shared" si="67"/>
        <v>0.68558951965065507</v>
      </c>
      <c r="AH122" s="15">
        <f t="shared" si="67"/>
        <v>0.68325791855203621</v>
      </c>
      <c r="AI122" s="15">
        <f t="shared" si="67"/>
        <v>0.70954356846473032</v>
      </c>
      <c r="AJ122" s="15">
        <f t="shared" si="67"/>
        <v>0.67317073170731712</v>
      </c>
      <c r="AK122" s="15">
        <f t="shared" si="67"/>
        <v>0.68122270742358082</v>
      </c>
      <c r="AL122" s="15">
        <f t="shared" si="67"/>
        <v>0.71020408163265303</v>
      </c>
      <c r="AM122" s="15">
        <f t="shared" si="67"/>
        <v>0.75355450236966826</v>
      </c>
      <c r="AN122" s="15">
        <f t="shared" si="67"/>
        <v>0.7009345794392523</v>
      </c>
      <c r="AO122" s="15">
        <f t="shared" si="67"/>
        <v>0.64873417721518989</v>
      </c>
      <c r="AP122" s="15">
        <f t="shared" si="67"/>
        <v>0.72307692307692306</v>
      </c>
      <c r="AQ122" s="15">
        <f t="shared" si="67"/>
        <v>0.71895424836601307</v>
      </c>
      <c r="AR122" s="15">
        <f t="shared" si="67"/>
        <v>0.77777777777777779</v>
      </c>
      <c r="AS122" s="15">
        <f t="shared" si="67"/>
        <v>0.7614942528735632</v>
      </c>
      <c r="AT122" s="15">
        <f t="shared" si="67"/>
        <v>0.74911660777385158</v>
      </c>
      <c r="AU122" s="15">
        <f t="shared" si="67"/>
        <v>0.72755417956656343</v>
      </c>
      <c r="AV122" s="15">
        <f t="shared" si="67"/>
        <v>0.76132930513595165</v>
      </c>
      <c r="AW122" s="15">
        <f t="shared" si="67"/>
        <v>0.76790830945558741</v>
      </c>
      <c r="AX122" s="15">
        <f t="shared" si="67"/>
        <v>0.7359550561797753</v>
      </c>
      <c r="AY122" s="15">
        <f t="shared" si="67"/>
        <v>0.7780898876404494</v>
      </c>
      <c r="AZ122" s="15">
        <f t="shared" si="67"/>
        <v>0.75211267605633803</v>
      </c>
      <c r="BA122" s="15">
        <f t="shared" si="67"/>
        <v>0.71216617210682498</v>
      </c>
      <c r="BB122" s="15">
        <f t="shared" si="67"/>
        <v>0.71857923497267762</v>
      </c>
      <c r="BC122" s="15">
        <f t="shared" si="67"/>
        <v>0.72934472934472938</v>
      </c>
      <c r="BD122" s="15">
        <f t="shared" si="67"/>
        <v>0.76265822784810122</v>
      </c>
      <c r="BE122" s="15">
        <f t="shared" si="67"/>
        <v>0.72328767123287674</v>
      </c>
      <c r="BF122" s="15">
        <f t="shared" si="67"/>
        <v>0.70603674540682415</v>
      </c>
      <c r="BG122" s="15">
        <f t="shared" si="67"/>
        <v>0.75942028985507248</v>
      </c>
      <c r="BH122" s="15">
        <f t="shared" si="65"/>
        <v>0.72025723472668812</v>
      </c>
      <c r="BI122" s="15">
        <f t="shared" si="65"/>
        <v>0.72063492063492063</v>
      </c>
    </row>
    <row r="123" spans="1:67" x14ac:dyDescent="0.35">
      <c r="A123" s="1" t="s">
        <v>67</v>
      </c>
      <c r="B123" s="10">
        <f t="shared" si="67"/>
        <v>0.43819444444444444</v>
      </c>
      <c r="C123" s="10">
        <f t="shared" si="67"/>
        <v>0.42497579864472412</v>
      </c>
      <c r="D123" s="10">
        <f t="shared" si="67"/>
        <v>0.40488301119023395</v>
      </c>
      <c r="E123" s="10">
        <f t="shared" si="67"/>
        <v>0.45435016111707843</v>
      </c>
      <c r="F123" s="10">
        <f t="shared" si="67"/>
        <v>0.45184426229508196</v>
      </c>
      <c r="G123" s="10">
        <f t="shared" si="67"/>
        <v>0.48687552921253174</v>
      </c>
      <c r="H123" s="10">
        <f t="shared" si="67"/>
        <v>0.4495718363463368</v>
      </c>
      <c r="I123" s="10">
        <f t="shared" si="67"/>
        <v>0.46926138876603274</v>
      </c>
      <c r="J123" s="10">
        <f t="shared" si="67"/>
        <v>0.47951582867783987</v>
      </c>
      <c r="K123" s="10">
        <f t="shared" si="67"/>
        <v>0.47619047619047616</v>
      </c>
      <c r="L123" s="10">
        <f t="shared" si="67"/>
        <v>0.47935291613452535</v>
      </c>
      <c r="M123" s="10">
        <f t="shared" si="67"/>
        <v>0.48551324503311261</v>
      </c>
      <c r="N123" s="10">
        <f t="shared" si="67"/>
        <v>0.47564994507506408</v>
      </c>
      <c r="O123" s="10">
        <f t="shared" si="67"/>
        <v>0.47773279352226722</v>
      </c>
      <c r="P123" s="10">
        <f t="shared" si="67"/>
        <v>0.48457463384231847</v>
      </c>
      <c r="Q123" s="10">
        <f t="shared" si="67"/>
        <v>0.46978281397544852</v>
      </c>
      <c r="R123" s="10">
        <f t="shared" si="67"/>
        <v>0.4541622760800843</v>
      </c>
      <c r="S123" s="10">
        <f t="shared" si="67"/>
        <v>0.46556528662420382</v>
      </c>
      <c r="T123" s="10">
        <f t="shared" si="67"/>
        <v>0.47860880270852568</v>
      </c>
      <c r="U123" s="10">
        <f t="shared" si="67"/>
        <v>0.46249286936679979</v>
      </c>
      <c r="V123" s="10">
        <f t="shared" si="67"/>
        <v>0.47871170463472112</v>
      </c>
      <c r="W123" s="10">
        <f t="shared" si="67"/>
        <v>0.47139341741002766</v>
      </c>
      <c r="X123" s="10">
        <f t="shared" si="67"/>
        <v>0.47015034301561814</v>
      </c>
      <c r="Y123" s="10">
        <f t="shared" si="67"/>
        <v>0.46870594868903298</v>
      </c>
      <c r="Z123" s="10">
        <f t="shared" si="67"/>
        <v>0.45990534144692358</v>
      </c>
      <c r="AA123" s="10">
        <f t="shared" si="67"/>
        <v>0.47054868208714362</v>
      </c>
      <c r="AB123" s="10">
        <f t="shared" si="67"/>
        <v>0.46193884189980483</v>
      </c>
      <c r="AC123" s="10">
        <f t="shared" si="67"/>
        <v>0.4447564228555384</v>
      </c>
      <c r="AD123" s="10">
        <f t="shared" si="67"/>
        <v>0.45920952622244743</v>
      </c>
      <c r="AE123" s="10">
        <f t="shared" si="67"/>
        <v>0.45895761301062876</v>
      </c>
      <c r="AF123" s="10">
        <f t="shared" si="67"/>
        <v>0.45726999083889541</v>
      </c>
      <c r="AG123" s="10">
        <f t="shared" si="67"/>
        <v>0.45324728820540988</v>
      </c>
      <c r="AH123" s="10">
        <f t="shared" si="67"/>
        <v>0.45131007426089392</v>
      </c>
      <c r="AI123" s="10">
        <f t="shared" si="67"/>
        <v>0.45374947041378338</v>
      </c>
      <c r="AJ123" s="10">
        <f t="shared" si="67"/>
        <v>0.46006600660066005</v>
      </c>
      <c r="AK123" s="10">
        <f t="shared" si="67"/>
        <v>0.44904869396968722</v>
      </c>
      <c r="AL123" s="10">
        <f t="shared" si="67"/>
        <v>0.45336330069031949</v>
      </c>
      <c r="AM123" s="10">
        <f t="shared" si="67"/>
        <v>0.45821462488129155</v>
      </c>
      <c r="AN123" s="10">
        <f t="shared" si="67"/>
        <v>0.45428973277074541</v>
      </c>
      <c r="AO123" s="10">
        <f t="shared" si="67"/>
        <v>0.48479506390480387</v>
      </c>
      <c r="AP123" s="10">
        <f t="shared" si="67"/>
        <v>0.48976624538642211</v>
      </c>
      <c r="AQ123" s="10">
        <f t="shared" si="67"/>
        <v>0.48223645894001166</v>
      </c>
      <c r="AR123" s="10">
        <f t="shared" si="67"/>
        <v>0.48348712967459934</v>
      </c>
      <c r="AS123" s="10">
        <f t="shared" si="67"/>
        <v>0.47892537313432837</v>
      </c>
      <c r="AT123" s="10">
        <f t="shared" si="67"/>
        <v>0.46987526476818076</v>
      </c>
      <c r="AU123" s="10">
        <f t="shared" si="67"/>
        <v>0.47600093654881759</v>
      </c>
      <c r="AV123" s="10">
        <f t="shared" si="67"/>
        <v>0.47624460104569222</v>
      </c>
      <c r="AW123" s="10">
        <f t="shared" si="67"/>
        <v>0.48951130903550921</v>
      </c>
      <c r="AX123" s="10">
        <f t="shared" si="67"/>
        <v>0.48967125721901378</v>
      </c>
      <c r="AY123" s="10">
        <f t="shared" si="67"/>
        <v>0.48285048285048288</v>
      </c>
      <c r="AZ123" s="10">
        <f t="shared" si="67"/>
        <v>0.47942521227955587</v>
      </c>
      <c r="BA123" s="10">
        <f t="shared" si="67"/>
        <v>0.46874663797740723</v>
      </c>
      <c r="BB123" s="10">
        <f t="shared" si="67"/>
        <v>0.46626670876749815</v>
      </c>
      <c r="BC123" s="10">
        <f t="shared" si="67"/>
        <v>0.47353817696023021</v>
      </c>
      <c r="BD123" s="10">
        <f t="shared" si="67"/>
        <v>0.47301414581066376</v>
      </c>
      <c r="BE123" s="10">
        <f t="shared" si="67"/>
        <v>0.48030812628838015</v>
      </c>
      <c r="BF123" s="10">
        <f t="shared" si="67"/>
        <v>0.47528767123287669</v>
      </c>
      <c r="BG123" s="10">
        <f t="shared" si="67"/>
        <v>0.47707116590958254</v>
      </c>
      <c r="BH123" s="10">
        <f t="shared" si="65"/>
        <v>0.47203291757747201</v>
      </c>
      <c r="BI123" s="10">
        <f t="shared" si="65"/>
        <v>0.46620242526113581</v>
      </c>
    </row>
    <row r="125" spans="1:67" hidden="1" x14ac:dyDescent="0.35">
      <c r="A125" t="s">
        <v>99</v>
      </c>
      <c r="B125" s="1"/>
      <c r="C125" s="1"/>
      <c r="D125" s="1"/>
      <c r="E125" s="1"/>
      <c r="F125" s="1"/>
      <c r="G125" s="1"/>
      <c r="H125" s="1"/>
      <c r="I125" s="1"/>
      <c r="M125" s="12"/>
      <c r="N125" s="12"/>
      <c r="O125" s="12"/>
    </row>
    <row r="126" spans="1:67" hidden="1" x14ac:dyDescent="0.35">
      <c r="A126" t="s">
        <v>100</v>
      </c>
      <c r="B126" s="1"/>
      <c r="C126" s="1"/>
      <c r="D126" s="1"/>
      <c r="E126" s="1"/>
      <c r="F126" s="1"/>
      <c r="G126" s="1"/>
      <c r="H126" s="1"/>
      <c r="I126" s="1"/>
      <c r="M126" s="12"/>
      <c r="N126" s="12"/>
      <c r="O126" s="12"/>
    </row>
    <row r="127" spans="1:67" hidden="1" x14ac:dyDescent="0.35">
      <c r="B127" s="1"/>
      <c r="C127" s="1"/>
      <c r="D127" s="1"/>
      <c r="E127" s="1"/>
      <c r="F127" s="1"/>
      <c r="G127" s="1"/>
      <c r="H127" s="1"/>
      <c r="I127" s="1"/>
      <c r="M127" s="12"/>
      <c r="N127" s="12"/>
      <c r="O127" s="12"/>
    </row>
    <row r="128" spans="1:67" hidden="1" x14ac:dyDescent="0.35">
      <c r="A128" s="1" t="s">
        <v>97</v>
      </c>
      <c r="B128">
        <v>1962</v>
      </c>
      <c r="C128">
        <v>1963</v>
      </c>
      <c r="D128">
        <v>1964</v>
      </c>
      <c r="E128">
        <v>1965</v>
      </c>
      <c r="F128">
        <v>1966</v>
      </c>
      <c r="G128">
        <v>1967</v>
      </c>
      <c r="H128">
        <v>1968</v>
      </c>
      <c r="I128">
        <v>1969</v>
      </c>
      <c r="J128">
        <v>1970</v>
      </c>
      <c r="K128">
        <v>1971</v>
      </c>
      <c r="L128">
        <v>1972</v>
      </c>
      <c r="M128">
        <v>1973</v>
      </c>
      <c r="N128">
        <v>1974</v>
      </c>
      <c r="O128">
        <v>1975</v>
      </c>
      <c r="P128">
        <v>1976</v>
      </c>
      <c r="Q128">
        <v>1977</v>
      </c>
      <c r="R128">
        <v>1978</v>
      </c>
      <c r="S128">
        <v>1979</v>
      </c>
      <c r="T128">
        <v>1980</v>
      </c>
      <c r="U128">
        <v>1981</v>
      </c>
      <c r="V128">
        <v>1982</v>
      </c>
      <c r="W128">
        <v>1983</v>
      </c>
      <c r="X128">
        <v>1984</v>
      </c>
      <c r="Y128">
        <v>1985</v>
      </c>
      <c r="Z128">
        <v>1986</v>
      </c>
      <c r="AA128">
        <v>1987</v>
      </c>
      <c r="AB128">
        <v>1988</v>
      </c>
      <c r="AC128">
        <v>1989</v>
      </c>
      <c r="AD128">
        <v>1990</v>
      </c>
      <c r="AE128">
        <v>1991</v>
      </c>
      <c r="AF128">
        <v>1992</v>
      </c>
      <c r="AG128">
        <v>1993</v>
      </c>
      <c r="AH128">
        <v>1994</v>
      </c>
      <c r="AI128">
        <v>1995</v>
      </c>
      <c r="AJ128">
        <v>1996</v>
      </c>
      <c r="AK128">
        <v>1997</v>
      </c>
      <c r="AL128">
        <v>1998</v>
      </c>
      <c r="AM128">
        <v>1999</v>
      </c>
      <c r="AN128">
        <v>2000</v>
      </c>
      <c r="AO128">
        <v>2001</v>
      </c>
      <c r="AP128">
        <v>2002</v>
      </c>
      <c r="AQ128">
        <v>2003</v>
      </c>
      <c r="AR128">
        <v>2004</v>
      </c>
      <c r="AS128">
        <v>2005</v>
      </c>
      <c r="AT128">
        <v>2006</v>
      </c>
      <c r="AU128">
        <v>2007</v>
      </c>
      <c r="AV128">
        <v>2008</v>
      </c>
      <c r="AW128">
        <v>2009</v>
      </c>
      <c r="AX128">
        <v>2010</v>
      </c>
      <c r="AY128">
        <v>2011</v>
      </c>
      <c r="AZ128">
        <v>2012</v>
      </c>
      <c r="BA128">
        <v>2013</v>
      </c>
      <c r="BB128">
        <v>2014</v>
      </c>
      <c r="BC128">
        <v>2015</v>
      </c>
      <c r="BD128">
        <v>2016</v>
      </c>
      <c r="BE128">
        <v>2017</v>
      </c>
      <c r="BF128">
        <v>2018</v>
      </c>
      <c r="BG128">
        <v>2019</v>
      </c>
      <c r="BH128">
        <v>2020</v>
      </c>
      <c r="BI128">
        <v>2021</v>
      </c>
    </row>
    <row r="129" spans="1:67" hidden="1" x14ac:dyDescent="0.35">
      <c r="A129" s="1" t="s">
        <v>11</v>
      </c>
      <c r="B129" s="10">
        <f>B11/B$11</f>
        <v>1</v>
      </c>
      <c r="C129" s="10">
        <f t="shared" ref="C129:BI131" si="68">C11/C$11</f>
        <v>1</v>
      </c>
      <c r="D129" s="10">
        <f t="shared" si="68"/>
        <v>1</v>
      </c>
      <c r="E129" s="10">
        <f t="shared" si="68"/>
        <v>1</v>
      </c>
      <c r="F129" s="10">
        <f t="shared" si="68"/>
        <v>1</v>
      </c>
      <c r="G129" s="10">
        <f t="shared" si="68"/>
        <v>1</v>
      </c>
      <c r="H129" s="10">
        <f t="shared" si="68"/>
        <v>1</v>
      </c>
      <c r="I129" s="10">
        <f t="shared" si="68"/>
        <v>1</v>
      </c>
      <c r="J129" s="10">
        <f t="shared" si="68"/>
        <v>1</v>
      </c>
      <c r="K129" s="10">
        <f t="shared" si="68"/>
        <v>1</v>
      </c>
      <c r="L129" s="10">
        <f t="shared" si="68"/>
        <v>1</v>
      </c>
      <c r="M129" s="10">
        <f t="shared" si="68"/>
        <v>1</v>
      </c>
      <c r="N129" s="10">
        <f t="shared" si="68"/>
        <v>1</v>
      </c>
      <c r="O129" s="10">
        <f t="shared" si="68"/>
        <v>1</v>
      </c>
      <c r="P129" s="10">
        <f t="shared" si="68"/>
        <v>1</v>
      </c>
      <c r="Q129" s="10">
        <f t="shared" si="68"/>
        <v>1</v>
      </c>
      <c r="R129" s="10">
        <f t="shared" si="68"/>
        <v>1</v>
      </c>
      <c r="S129" s="10">
        <f t="shared" si="68"/>
        <v>1</v>
      </c>
      <c r="T129" s="10">
        <f t="shared" si="68"/>
        <v>1</v>
      </c>
      <c r="U129" s="10">
        <f t="shared" si="68"/>
        <v>1</v>
      </c>
      <c r="V129" s="10">
        <f t="shared" si="68"/>
        <v>1</v>
      </c>
      <c r="W129" s="10">
        <f t="shared" si="68"/>
        <v>1</v>
      </c>
      <c r="X129" s="10">
        <f t="shared" si="68"/>
        <v>1</v>
      </c>
      <c r="Y129" s="10">
        <f t="shared" si="68"/>
        <v>1</v>
      </c>
      <c r="Z129" s="10">
        <f t="shared" si="68"/>
        <v>1</v>
      </c>
      <c r="AA129" s="10">
        <f t="shared" si="68"/>
        <v>1</v>
      </c>
      <c r="AB129" s="10">
        <f t="shared" si="68"/>
        <v>1</v>
      </c>
      <c r="AC129" s="10">
        <f t="shared" si="68"/>
        <v>1</v>
      </c>
      <c r="AD129" s="10">
        <f t="shared" si="68"/>
        <v>1</v>
      </c>
      <c r="AE129" s="10">
        <f t="shared" si="68"/>
        <v>1</v>
      </c>
      <c r="AF129" s="10">
        <f t="shared" si="68"/>
        <v>1</v>
      </c>
      <c r="AG129" s="10">
        <f t="shared" si="68"/>
        <v>1</v>
      </c>
      <c r="AH129" s="10">
        <f t="shared" si="68"/>
        <v>1</v>
      </c>
      <c r="AI129" s="10">
        <f t="shared" si="68"/>
        <v>1</v>
      </c>
      <c r="AJ129" s="10">
        <f t="shared" si="68"/>
        <v>1</v>
      </c>
      <c r="AK129" s="10">
        <f t="shared" si="68"/>
        <v>1</v>
      </c>
      <c r="AL129" s="10">
        <f t="shared" si="68"/>
        <v>1</v>
      </c>
      <c r="AM129" s="10">
        <f t="shared" si="68"/>
        <v>1</v>
      </c>
      <c r="AN129" s="10">
        <f t="shared" si="68"/>
        <v>1</v>
      </c>
      <c r="AO129" s="10">
        <f t="shared" si="68"/>
        <v>1</v>
      </c>
      <c r="AP129" s="10">
        <f t="shared" si="68"/>
        <v>1</v>
      </c>
      <c r="AQ129" s="10">
        <f t="shared" si="68"/>
        <v>1</v>
      </c>
      <c r="AR129" s="10">
        <f t="shared" si="68"/>
        <v>1</v>
      </c>
      <c r="AS129" s="10">
        <f t="shared" si="68"/>
        <v>1</v>
      </c>
      <c r="AT129" s="10">
        <f t="shared" si="68"/>
        <v>1</v>
      </c>
      <c r="AU129" s="10">
        <f t="shared" si="68"/>
        <v>1</v>
      </c>
      <c r="AV129" s="10">
        <f t="shared" si="68"/>
        <v>1</v>
      </c>
      <c r="AW129" s="10">
        <f t="shared" si="68"/>
        <v>1</v>
      </c>
      <c r="AX129" s="10">
        <f t="shared" si="68"/>
        <v>1</v>
      </c>
      <c r="AY129" s="10">
        <f t="shared" si="68"/>
        <v>1</v>
      </c>
      <c r="AZ129" s="10">
        <f t="shared" si="68"/>
        <v>1</v>
      </c>
      <c r="BA129" s="10">
        <f t="shared" si="68"/>
        <v>1</v>
      </c>
      <c r="BB129" s="10">
        <f t="shared" si="68"/>
        <v>1</v>
      </c>
      <c r="BC129" s="10">
        <f t="shared" si="68"/>
        <v>1</v>
      </c>
      <c r="BD129" s="10">
        <f t="shared" si="68"/>
        <v>1</v>
      </c>
      <c r="BE129" s="10">
        <f t="shared" si="68"/>
        <v>1</v>
      </c>
      <c r="BF129" s="10">
        <f t="shared" si="68"/>
        <v>1</v>
      </c>
      <c r="BG129" s="10">
        <f t="shared" si="68"/>
        <v>1</v>
      </c>
      <c r="BH129" s="10">
        <f t="shared" si="68"/>
        <v>1</v>
      </c>
      <c r="BI129" s="10">
        <f t="shared" si="68"/>
        <v>1</v>
      </c>
    </row>
    <row r="130" spans="1:67" hidden="1" x14ac:dyDescent="0.35">
      <c r="A130" s="1" t="s">
        <v>12</v>
      </c>
      <c r="B130" s="10">
        <f t="shared" ref="B130:Q131" si="69">B12/B$11</f>
        <v>5.9438275636838671E-2</v>
      </c>
      <c r="C130" s="10">
        <f t="shared" si="69"/>
        <v>5.3162236480293307E-2</v>
      </c>
      <c r="D130" s="10">
        <f t="shared" si="69"/>
        <v>6.2917063870352716E-2</v>
      </c>
      <c r="E130" s="10">
        <f t="shared" si="69"/>
        <v>5.09683995922528E-2</v>
      </c>
      <c r="F130" s="10">
        <f t="shared" si="69"/>
        <v>5.6092843326885883E-2</v>
      </c>
      <c r="G130" s="10">
        <f t="shared" si="69"/>
        <v>5.6709265175718851E-2</v>
      </c>
      <c r="H130" s="10">
        <f t="shared" si="69"/>
        <v>6.8262411347517732E-2</v>
      </c>
      <c r="I130" s="10">
        <f t="shared" si="69"/>
        <v>6.7244224422442239E-2</v>
      </c>
      <c r="J130" s="10">
        <f t="shared" si="69"/>
        <v>6.1188811188811192E-2</v>
      </c>
      <c r="K130" s="10">
        <f t="shared" si="69"/>
        <v>6.9008782936010038E-2</v>
      </c>
      <c r="L130" s="10">
        <f t="shared" si="69"/>
        <v>7.3007103393843725E-2</v>
      </c>
      <c r="M130" s="10">
        <f t="shared" si="69"/>
        <v>6.8619892058596768E-2</v>
      </c>
      <c r="N130" s="10">
        <f t="shared" si="69"/>
        <v>6.7918088737201371E-2</v>
      </c>
      <c r="O130" s="10">
        <f t="shared" si="69"/>
        <v>8.271438217420661E-2</v>
      </c>
      <c r="P130" s="10">
        <f t="shared" si="69"/>
        <v>6.9585387068715573E-2</v>
      </c>
      <c r="Q130" s="10">
        <f t="shared" si="69"/>
        <v>6.0337178349600708E-2</v>
      </c>
      <c r="R130" s="10">
        <f t="shared" si="68"/>
        <v>5.8718508232493555E-2</v>
      </c>
      <c r="S130" s="10">
        <f t="shared" si="68"/>
        <v>5.4216867469879519E-2</v>
      </c>
      <c r="T130" s="10">
        <f t="shared" si="68"/>
        <v>4.5113886847905953E-2</v>
      </c>
      <c r="U130" s="10">
        <f t="shared" si="68"/>
        <v>3.9320454856829702E-2</v>
      </c>
      <c r="V130" s="10">
        <f t="shared" si="68"/>
        <v>3.7501890216240737E-2</v>
      </c>
      <c r="W130" s="10">
        <f t="shared" si="68"/>
        <v>4.1144373986137739E-2</v>
      </c>
      <c r="X130" s="10">
        <f t="shared" si="68"/>
        <v>3.5613738738738736E-2</v>
      </c>
      <c r="Y130" s="10">
        <f t="shared" si="68"/>
        <v>3.5092491838955388E-2</v>
      </c>
      <c r="Z130" s="10">
        <f t="shared" si="68"/>
        <v>3.0418250950570342E-2</v>
      </c>
      <c r="AA130" s="10">
        <f t="shared" si="68"/>
        <v>2.8100901842896354E-2</v>
      </c>
      <c r="AB130" s="10">
        <f t="shared" si="68"/>
        <v>3.0650857719475278E-2</v>
      </c>
      <c r="AC130" s="10">
        <f t="shared" si="68"/>
        <v>3.0356656683909612E-2</v>
      </c>
      <c r="AD130" s="10">
        <f t="shared" si="68"/>
        <v>2.5913129318854887E-2</v>
      </c>
      <c r="AE130" s="10">
        <f t="shared" si="68"/>
        <v>3.02992673537812E-2</v>
      </c>
      <c r="AF130" s="10">
        <f t="shared" si="68"/>
        <v>2.9467801346373682E-2</v>
      </c>
      <c r="AG130" s="10">
        <f t="shared" si="68"/>
        <v>3.0484558040468585E-2</v>
      </c>
      <c r="AH130" s="10">
        <f t="shared" si="68"/>
        <v>3.0035335689045935E-2</v>
      </c>
      <c r="AI130" s="10">
        <f t="shared" si="68"/>
        <v>3.2914504233815894E-2</v>
      </c>
      <c r="AJ130" s="10">
        <f t="shared" si="68"/>
        <v>3.2721468475658419E-2</v>
      </c>
      <c r="AK130" s="10">
        <f t="shared" si="68"/>
        <v>3.5608770020214585E-2</v>
      </c>
      <c r="AL130" s="10">
        <f t="shared" si="68"/>
        <v>3.7843682421995678E-2</v>
      </c>
      <c r="AM130" s="10">
        <f t="shared" si="68"/>
        <v>3.2317353346607444E-2</v>
      </c>
      <c r="AN130" s="10">
        <f t="shared" si="68"/>
        <v>3.2360502041433543E-2</v>
      </c>
      <c r="AO130" s="10">
        <f t="shared" si="68"/>
        <v>3.3645655877342417E-2</v>
      </c>
      <c r="AP130" s="10">
        <f t="shared" si="68"/>
        <v>3.5074465788905676E-2</v>
      </c>
      <c r="AQ130" s="10">
        <f t="shared" si="68"/>
        <v>3.4416826003824091E-2</v>
      </c>
      <c r="AR130" s="10">
        <f t="shared" si="68"/>
        <v>3.480604711121528E-2</v>
      </c>
      <c r="AS130" s="10">
        <f t="shared" si="68"/>
        <v>3.989453169781039E-2</v>
      </c>
      <c r="AT130" s="10">
        <f t="shared" si="68"/>
        <v>3.2228675549481833E-2</v>
      </c>
      <c r="AU130" s="10">
        <f t="shared" si="68"/>
        <v>3.6435420191765371E-2</v>
      </c>
      <c r="AV130" s="10">
        <f t="shared" si="68"/>
        <v>3.6258078650454592E-2</v>
      </c>
      <c r="AW130" s="10">
        <f t="shared" si="68"/>
        <v>3.9292952037829315E-2</v>
      </c>
      <c r="AX130" s="10">
        <f t="shared" si="68"/>
        <v>3.8034188034188031E-2</v>
      </c>
      <c r="AY130" s="10">
        <f t="shared" si="68"/>
        <v>3.8013881473571813E-2</v>
      </c>
      <c r="AZ130" s="10">
        <f t="shared" si="68"/>
        <v>3.7207839849072423E-2</v>
      </c>
      <c r="BA130" s="10">
        <f t="shared" si="68"/>
        <v>3.4987541528239199E-2</v>
      </c>
      <c r="BB130" s="10">
        <f t="shared" si="68"/>
        <v>3.7093341441167528E-2</v>
      </c>
      <c r="BC130" s="10">
        <f t="shared" si="68"/>
        <v>3.4814520928387223E-2</v>
      </c>
      <c r="BD130" s="10">
        <f t="shared" si="68"/>
        <v>3.3242162844519252E-2</v>
      </c>
      <c r="BE130" s="10">
        <f t="shared" si="68"/>
        <v>3.8092256313921935E-2</v>
      </c>
      <c r="BF130" s="10">
        <f t="shared" si="68"/>
        <v>4.0079949505575425E-2</v>
      </c>
      <c r="BG130" s="10">
        <f t="shared" si="68"/>
        <v>3.5971223021582732E-2</v>
      </c>
      <c r="BH130" s="10">
        <f t="shared" si="68"/>
        <v>3.8452027695351138E-2</v>
      </c>
      <c r="BI130" s="10">
        <f t="shared" si="68"/>
        <v>3.6441462285978714E-2</v>
      </c>
      <c r="BJ130" s="1"/>
      <c r="BK130" s="1"/>
      <c r="BL130" s="1"/>
      <c r="BM130" s="1"/>
      <c r="BN130" s="1"/>
      <c r="BO130" s="1"/>
    </row>
    <row r="131" spans="1:67" hidden="1" x14ac:dyDescent="0.35">
      <c r="A131" s="1" t="s">
        <v>67</v>
      </c>
      <c r="B131" s="10">
        <f t="shared" si="69"/>
        <v>0.94056172436316132</v>
      </c>
      <c r="C131" s="10">
        <f t="shared" si="68"/>
        <v>0.94683776351970672</v>
      </c>
      <c r="D131" s="10">
        <f t="shared" si="68"/>
        <v>0.93708293612964733</v>
      </c>
      <c r="E131" s="10">
        <f t="shared" si="68"/>
        <v>0.94903160040774714</v>
      </c>
      <c r="F131" s="10">
        <f t="shared" si="68"/>
        <v>0.94390715667311409</v>
      </c>
      <c r="G131" s="10">
        <f t="shared" si="68"/>
        <v>0.94329073482428116</v>
      </c>
      <c r="H131" s="10">
        <f t="shared" si="68"/>
        <v>0.93173758865248224</v>
      </c>
      <c r="I131" s="10">
        <f t="shared" si="68"/>
        <v>0.93275577557755773</v>
      </c>
      <c r="J131" s="10">
        <f t="shared" si="68"/>
        <v>0.93881118881118886</v>
      </c>
      <c r="K131" s="10">
        <f t="shared" si="68"/>
        <v>0.93099121706399002</v>
      </c>
      <c r="L131" s="10">
        <f t="shared" si="68"/>
        <v>0.92699289660615625</v>
      </c>
      <c r="M131" s="10">
        <f t="shared" si="68"/>
        <v>0.93138010794140325</v>
      </c>
      <c r="N131" s="10">
        <f t="shared" si="68"/>
        <v>0.9320819112627986</v>
      </c>
      <c r="O131" s="10">
        <f t="shared" si="68"/>
        <v>0.91728561782579343</v>
      </c>
      <c r="P131" s="10">
        <f t="shared" si="68"/>
        <v>0.93041461293128447</v>
      </c>
      <c r="Q131" s="10">
        <f t="shared" si="68"/>
        <v>0.93966282165039927</v>
      </c>
      <c r="R131" s="10">
        <f t="shared" si="68"/>
        <v>0.94128149176750642</v>
      </c>
      <c r="S131" s="10">
        <f t="shared" si="68"/>
        <v>0.94578313253012047</v>
      </c>
      <c r="T131" s="10">
        <f t="shared" si="68"/>
        <v>0.95488611315209404</v>
      </c>
      <c r="U131" s="10">
        <f t="shared" si="68"/>
        <v>0.96067954514317033</v>
      </c>
      <c r="V131" s="10">
        <f t="shared" si="68"/>
        <v>0.96249810978375927</v>
      </c>
      <c r="W131" s="10">
        <f t="shared" si="68"/>
        <v>0.95885562601386232</v>
      </c>
      <c r="X131" s="10">
        <f t="shared" si="68"/>
        <v>0.96438626126126126</v>
      </c>
      <c r="Y131" s="10">
        <f t="shared" si="68"/>
        <v>0.96490750816104465</v>
      </c>
      <c r="Z131" s="10">
        <f t="shared" si="68"/>
        <v>0.96958174904942962</v>
      </c>
      <c r="AA131" s="10">
        <f t="shared" si="68"/>
        <v>0.97189909815710362</v>
      </c>
      <c r="AB131" s="10">
        <f t="shared" si="68"/>
        <v>0.96934914228052471</v>
      </c>
      <c r="AC131" s="10">
        <f t="shared" si="68"/>
        <v>0.96964334331609037</v>
      </c>
      <c r="AD131" s="10">
        <f t="shared" si="68"/>
        <v>0.97408687068114508</v>
      </c>
      <c r="AE131" s="10">
        <f t="shared" si="68"/>
        <v>0.96970073264621881</v>
      </c>
      <c r="AF131" s="10">
        <f t="shared" si="68"/>
        <v>0.97053219865362628</v>
      </c>
      <c r="AG131" s="10">
        <f t="shared" si="68"/>
        <v>0.96951544195953143</v>
      </c>
      <c r="AH131" s="10">
        <f t="shared" si="68"/>
        <v>0.96996466431095407</v>
      </c>
      <c r="AI131" s="10">
        <f t="shared" si="68"/>
        <v>0.96708549576618408</v>
      </c>
      <c r="AJ131" s="10">
        <f t="shared" si="68"/>
        <v>0.96727853152434162</v>
      </c>
      <c r="AK131" s="10">
        <f t="shared" si="68"/>
        <v>0.96439122997978544</v>
      </c>
      <c r="AL131" s="10">
        <f t="shared" si="68"/>
        <v>0.96215631757800435</v>
      </c>
      <c r="AM131" s="10">
        <f t="shared" si="68"/>
        <v>0.96768264665339254</v>
      </c>
      <c r="AN131" s="10">
        <f t="shared" si="68"/>
        <v>0.96763949795856641</v>
      </c>
      <c r="AO131" s="10">
        <f t="shared" si="68"/>
        <v>0.96635434412265753</v>
      </c>
      <c r="AP131" s="10">
        <f t="shared" si="68"/>
        <v>0.96492553421109428</v>
      </c>
      <c r="AQ131" s="10">
        <f t="shared" si="68"/>
        <v>0.96558317399617588</v>
      </c>
      <c r="AR131" s="10">
        <f t="shared" si="68"/>
        <v>0.96519395288878473</v>
      </c>
      <c r="AS131" s="10">
        <f t="shared" si="68"/>
        <v>0.96010546830218957</v>
      </c>
      <c r="AT131" s="10">
        <f t="shared" si="68"/>
        <v>0.96777132445051817</v>
      </c>
      <c r="AU131" s="10">
        <f t="shared" si="68"/>
        <v>0.96356457980823462</v>
      </c>
      <c r="AV131" s="10">
        <f t="shared" si="68"/>
        <v>0.96374192134954539</v>
      </c>
      <c r="AW131" s="10">
        <f t="shared" si="68"/>
        <v>0.96070704796217066</v>
      </c>
      <c r="AX131" s="10">
        <f t="shared" si="68"/>
        <v>0.96196581196581199</v>
      </c>
      <c r="AY131" s="10">
        <f t="shared" si="68"/>
        <v>0.96198611852642824</v>
      </c>
      <c r="AZ131" s="10">
        <f t="shared" si="68"/>
        <v>0.96279216015092761</v>
      </c>
      <c r="BA131" s="10">
        <f t="shared" si="68"/>
        <v>0.96501245847176076</v>
      </c>
      <c r="BB131" s="10">
        <f t="shared" si="68"/>
        <v>0.96290665855883251</v>
      </c>
      <c r="BC131" s="10">
        <f t="shared" si="68"/>
        <v>0.96518547907161278</v>
      </c>
      <c r="BD131" s="10">
        <f t="shared" si="68"/>
        <v>0.9667578371554808</v>
      </c>
      <c r="BE131" s="10">
        <f t="shared" si="68"/>
        <v>0.96190774368607801</v>
      </c>
      <c r="BF131" s="10">
        <f t="shared" si="68"/>
        <v>0.95992005049442453</v>
      </c>
      <c r="BG131" s="10">
        <f t="shared" si="68"/>
        <v>0.96402877697841727</v>
      </c>
      <c r="BH131" s="10">
        <f t="shared" si="68"/>
        <v>0.96154797230464883</v>
      </c>
      <c r="BI131" s="10">
        <f t="shared" si="68"/>
        <v>0.96355853771402133</v>
      </c>
      <c r="BJ131" s="1"/>
      <c r="BK131" s="1"/>
      <c r="BO131" s="1"/>
    </row>
    <row r="132" spans="1:67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idden="1" x14ac:dyDescent="0.35">
      <c r="A133" s="1" t="s">
        <v>92</v>
      </c>
      <c r="B133">
        <v>1962</v>
      </c>
      <c r="C133">
        <v>1963</v>
      </c>
      <c r="D133">
        <v>1964</v>
      </c>
      <c r="E133">
        <v>1965</v>
      </c>
      <c r="F133">
        <v>1966</v>
      </c>
      <c r="G133">
        <v>1967</v>
      </c>
      <c r="H133">
        <v>1968</v>
      </c>
      <c r="I133">
        <v>1969</v>
      </c>
      <c r="J133">
        <v>1970</v>
      </c>
      <c r="K133">
        <v>1971</v>
      </c>
      <c r="L133">
        <v>1972</v>
      </c>
      <c r="M133">
        <v>1973</v>
      </c>
      <c r="N133">
        <v>1974</v>
      </c>
      <c r="O133">
        <v>1975</v>
      </c>
      <c r="P133">
        <v>1976</v>
      </c>
      <c r="Q133">
        <v>1977</v>
      </c>
      <c r="R133">
        <v>1978</v>
      </c>
      <c r="S133">
        <v>1979</v>
      </c>
      <c r="T133">
        <v>1980</v>
      </c>
      <c r="U133">
        <v>1981</v>
      </c>
      <c r="V133">
        <v>1982</v>
      </c>
      <c r="W133">
        <v>1983</v>
      </c>
      <c r="X133">
        <v>1984</v>
      </c>
      <c r="Y133">
        <v>1985</v>
      </c>
      <c r="Z133">
        <v>1986</v>
      </c>
      <c r="AA133">
        <v>1987</v>
      </c>
      <c r="AB133">
        <v>1988</v>
      </c>
      <c r="AC133">
        <v>1989</v>
      </c>
      <c r="AD133">
        <v>1990</v>
      </c>
      <c r="AE133">
        <v>1991</v>
      </c>
      <c r="AF133">
        <v>1992</v>
      </c>
      <c r="AG133">
        <v>1993</v>
      </c>
      <c r="AH133">
        <v>1994</v>
      </c>
      <c r="AI133">
        <v>1995</v>
      </c>
      <c r="AJ133">
        <v>1996</v>
      </c>
      <c r="AK133">
        <v>1997</v>
      </c>
      <c r="AL133">
        <v>1998</v>
      </c>
      <c r="AM133">
        <v>1999</v>
      </c>
      <c r="AN133">
        <v>2000</v>
      </c>
      <c r="AO133">
        <v>2001</v>
      </c>
      <c r="AP133">
        <v>2002</v>
      </c>
      <c r="AQ133">
        <v>2003</v>
      </c>
      <c r="AR133">
        <v>2004</v>
      </c>
      <c r="AS133">
        <v>2005</v>
      </c>
      <c r="AT133">
        <v>2006</v>
      </c>
      <c r="AU133">
        <v>2007</v>
      </c>
      <c r="AV133">
        <v>2008</v>
      </c>
      <c r="AW133">
        <v>2009</v>
      </c>
      <c r="AX133">
        <v>2010</v>
      </c>
      <c r="AY133">
        <v>2011</v>
      </c>
      <c r="AZ133">
        <v>2012</v>
      </c>
      <c r="BA133">
        <v>2013</v>
      </c>
      <c r="BB133">
        <v>2014</v>
      </c>
      <c r="BC133">
        <v>2015</v>
      </c>
      <c r="BD133">
        <v>2016</v>
      </c>
      <c r="BE133">
        <v>2017</v>
      </c>
      <c r="BF133">
        <v>2018</v>
      </c>
      <c r="BG133">
        <v>2019</v>
      </c>
      <c r="BH133">
        <v>2020</v>
      </c>
      <c r="BI133">
        <v>2021</v>
      </c>
    </row>
    <row r="134" spans="1:67" hidden="1" x14ac:dyDescent="0.35">
      <c r="A134" s="1" t="s">
        <v>11</v>
      </c>
      <c r="B134" s="10">
        <f>B21/B$21</f>
        <v>1</v>
      </c>
      <c r="C134" s="10">
        <f t="shared" ref="C134:BI134" si="70">C21/C$21</f>
        <v>1</v>
      </c>
      <c r="D134" s="10">
        <f t="shared" si="70"/>
        <v>1</v>
      </c>
      <c r="E134" s="10">
        <f t="shared" si="70"/>
        <v>1</v>
      </c>
      <c r="F134" s="10">
        <f t="shared" si="70"/>
        <v>1</v>
      </c>
      <c r="G134" s="10">
        <f t="shared" si="70"/>
        <v>1</v>
      </c>
      <c r="H134" s="10">
        <f t="shared" si="70"/>
        <v>1</v>
      </c>
      <c r="I134" s="10">
        <f t="shared" si="70"/>
        <v>1</v>
      </c>
      <c r="J134" s="10">
        <f t="shared" si="70"/>
        <v>1</v>
      </c>
      <c r="K134" s="10">
        <f t="shared" si="70"/>
        <v>1</v>
      </c>
      <c r="L134" s="10">
        <f t="shared" si="70"/>
        <v>1</v>
      </c>
      <c r="M134" s="10">
        <f t="shared" si="70"/>
        <v>1</v>
      </c>
      <c r="N134" s="10">
        <f t="shared" si="70"/>
        <v>1</v>
      </c>
      <c r="O134" s="10">
        <f t="shared" si="70"/>
        <v>1</v>
      </c>
      <c r="P134" s="10">
        <f t="shared" si="70"/>
        <v>1</v>
      </c>
      <c r="Q134" s="10">
        <f t="shared" si="70"/>
        <v>1</v>
      </c>
      <c r="R134" s="10">
        <f t="shared" si="70"/>
        <v>1</v>
      </c>
      <c r="S134" s="10">
        <f t="shared" si="70"/>
        <v>1</v>
      </c>
      <c r="T134" s="10">
        <f t="shared" si="70"/>
        <v>1</v>
      </c>
      <c r="U134" s="10">
        <f t="shared" si="70"/>
        <v>1</v>
      </c>
      <c r="V134" s="10">
        <f t="shared" si="70"/>
        <v>1</v>
      </c>
      <c r="W134" s="10">
        <f t="shared" si="70"/>
        <v>1</v>
      </c>
      <c r="X134" s="10">
        <f t="shared" si="70"/>
        <v>1</v>
      </c>
      <c r="Y134" s="10">
        <f t="shared" si="70"/>
        <v>1</v>
      </c>
      <c r="Z134" s="10">
        <f t="shared" si="70"/>
        <v>1</v>
      </c>
      <c r="AA134" s="10">
        <f t="shared" si="70"/>
        <v>1</v>
      </c>
      <c r="AB134" s="10">
        <f t="shared" si="70"/>
        <v>1</v>
      </c>
      <c r="AC134" s="10">
        <f t="shared" si="70"/>
        <v>1</v>
      </c>
      <c r="AD134" s="10">
        <f t="shared" si="70"/>
        <v>1</v>
      </c>
      <c r="AE134" s="10">
        <f t="shared" si="70"/>
        <v>1</v>
      </c>
      <c r="AF134" s="10">
        <f t="shared" si="70"/>
        <v>1</v>
      </c>
      <c r="AG134" s="10">
        <f t="shared" si="70"/>
        <v>1</v>
      </c>
      <c r="AH134" s="10">
        <f t="shared" si="70"/>
        <v>1</v>
      </c>
      <c r="AI134" s="10">
        <f t="shared" si="70"/>
        <v>1</v>
      </c>
      <c r="AJ134" s="10">
        <f t="shared" si="70"/>
        <v>1</v>
      </c>
      <c r="AK134" s="10">
        <f t="shared" si="70"/>
        <v>1</v>
      </c>
      <c r="AL134" s="10">
        <f t="shared" si="70"/>
        <v>1</v>
      </c>
      <c r="AM134" s="10">
        <f t="shared" si="70"/>
        <v>1</v>
      </c>
      <c r="AN134" s="10">
        <f t="shared" si="70"/>
        <v>1</v>
      </c>
      <c r="AO134" s="10">
        <f t="shared" si="70"/>
        <v>1</v>
      </c>
      <c r="AP134" s="10">
        <f t="shared" si="70"/>
        <v>1</v>
      </c>
      <c r="AQ134" s="10">
        <f t="shared" si="70"/>
        <v>1</v>
      </c>
      <c r="AR134" s="10">
        <f t="shared" si="70"/>
        <v>1</v>
      </c>
      <c r="AS134" s="10">
        <f t="shared" si="70"/>
        <v>1</v>
      </c>
      <c r="AT134" s="10">
        <f t="shared" si="70"/>
        <v>1</v>
      </c>
      <c r="AU134" s="10">
        <f t="shared" si="70"/>
        <v>1</v>
      </c>
      <c r="AV134" s="10">
        <f t="shared" si="70"/>
        <v>1</v>
      </c>
      <c r="AW134" s="10">
        <f t="shared" si="70"/>
        <v>1</v>
      </c>
      <c r="AX134" s="10">
        <f t="shared" si="70"/>
        <v>1</v>
      </c>
      <c r="AY134" s="10">
        <f t="shared" si="70"/>
        <v>1</v>
      </c>
      <c r="AZ134" s="10">
        <f t="shared" si="70"/>
        <v>1</v>
      </c>
      <c r="BA134" s="10">
        <f t="shared" si="70"/>
        <v>1</v>
      </c>
      <c r="BB134" s="10">
        <f t="shared" si="70"/>
        <v>1</v>
      </c>
      <c r="BC134" s="10">
        <f t="shared" si="70"/>
        <v>1</v>
      </c>
      <c r="BD134" s="10">
        <f t="shared" si="70"/>
        <v>1</v>
      </c>
      <c r="BE134" s="10">
        <f t="shared" si="70"/>
        <v>1</v>
      </c>
      <c r="BF134" s="10">
        <f t="shared" si="70"/>
        <v>1</v>
      </c>
      <c r="BG134" s="10">
        <f t="shared" si="70"/>
        <v>1</v>
      </c>
      <c r="BH134" s="10">
        <f t="shared" si="70"/>
        <v>1</v>
      </c>
      <c r="BI134" s="10">
        <f t="shared" si="70"/>
        <v>1</v>
      </c>
    </row>
    <row r="135" spans="1:67" s="14" customFormat="1" hidden="1" x14ac:dyDescent="0.35">
      <c r="A135" s="16" t="s">
        <v>12</v>
      </c>
      <c r="B135" s="15">
        <f t="shared" ref="B135:BI136" si="71">B22/B$21</f>
        <v>4.1469194312796206E-2</v>
      </c>
      <c r="C135" s="15">
        <f t="shared" si="71"/>
        <v>3.2573289902280131E-2</v>
      </c>
      <c r="D135" s="15">
        <f t="shared" si="71"/>
        <v>3.7828947368421052E-2</v>
      </c>
      <c r="E135" s="15">
        <f t="shared" si="71"/>
        <v>3.0534351145038167E-2</v>
      </c>
      <c r="F135" s="15">
        <f t="shared" si="71"/>
        <v>2.8156221616712079E-2</v>
      </c>
      <c r="G135" s="15">
        <f t="shared" si="71"/>
        <v>3.04E-2</v>
      </c>
      <c r="H135" s="15">
        <f t="shared" si="71"/>
        <v>3.5029190992493742E-2</v>
      </c>
      <c r="I135" s="15">
        <f t="shared" si="71"/>
        <v>4.3062200956937802E-2</v>
      </c>
      <c r="J135" s="15">
        <f t="shared" si="71"/>
        <v>3.7865748709122203E-2</v>
      </c>
      <c r="K135" s="15">
        <f t="shared" si="71"/>
        <v>4.4262295081967211E-2</v>
      </c>
      <c r="L135" s="15">
        <f t="shared" si="71"/>
        <v>4.1536050156739814E-2</v>
      </c>
      <c r="M135" s="15">
        <f t="shared" si="71"/>
        <v>5.0420168067226892E-2</v>
      </c>
      <c r="N135" s="15">
        <f t="shared" si="71"/>
        <v>4.0214477211796246E-2</v>
      </c>
      <c r="O135" s="15">
        <f t="shared" si="71"/>
        <v>4.7011417058428477E-2</v>
      </c>
      <c r="P135" s="15">
        <f t="shared" si="71"/>
        <v>4.2269832078749278E-2</v>
      </c>
      <c r="Q135" s="15">
        <f t="shared" si="71"/>
        <v>3.6051502145922745E-2</v>
      </c>
      <c r="R135" s="15">
        <f t="shared" si="71"/>
        <v>3.4662691017517705E-2</v>
      </c>
      <c r="S135" s="15">
        <f t="shared" si="71"/>
        <v>2.8933092224231464E-2</v>
      </c>
      <c r="T135" s="15">
        <f t="shared" si="71"/>
        <v>2.1374927787406125E-2</v>
      </c>
      <c r="U135" s="15">
        <f t="shared" si="71"/>
        <v>2.0530145530145531E-2</v>
      </c>
      <c r="V135" s="15">
        <f t="shared" si="71"/>
        <v>2.2968197879858657E-2</v>
      </c>
      <c r="W135" s="15">
        <f t="shared" si="71"/>
        <v>2.6621353724157464E-2</v>
      </c>
      <c r="X135" s="15">
        <f t="shared" si="71"/>
        <v>1.5993494171862292E-2</v>
      </c>
      <c r="Y135" s="15">
        <f t="shared" si="71"/>
        <v>1.7209908735332465E-2</v>
      </c>
      <c r="Z135" s="15">
        <f t="shared" si="71"/>
        <v>1.7707820954254796E-2</v>
      </c>
      <c r="AA135" s="15">
        <f t="shared" si="71"/>
        <v>1.4764764764764765E-2</v>
      </c>
      <c r="AB135" s="15">
        <f t="shared" si="71"/>
        <v>1.6880646695197336E-2</v>
      </c>
      <c r="AC135" s="15">
        <f t="shared" si="71"/>
        <v>1.6902808849117573E-2</v>
      </c>
      <c r="AD135" s="15">
        <f t="shared" si="71"/>
        <v>1.5224913494809689E-2</v>
      </c>
      <c r="AE135" s="15">
        <f t="shared" si="71"/>
        <v>1.812688821752266E-2</v>
      </c>
      <c r="AF135" s="15">
        <f t="shared" si="71"/>
        <v>1.5899383009017561E-2</v>
      </c>
      <c r="AG135" s="15">
        <f t="shared" si="71"/>
        <v>1.7760236803157376E-2</v>
      </c>
      <c r="AH135" s="15">
        <f t="shared" si="71"/>
        <v>1.7561465127947817E-2</v>
      </c>
      <c r="AI135" s="15">
        <f t="shared" si="71"/>
        <v>1.7775520568816656E-2</v>
      </c>
      <c r="AJ135" s="15">
        <f t="shared" si="71"/>
        <v>2.0065887990416292E-2</v>
      </c>
      <c r="AK135" s="15">
        <f t="shared" si="71"/>
        <v>2.0916905444126076E-2</v>
      </c>
      <c r="AL135" s="15">
        <f t="shared" si="71"/>
        <v>2.0425776754890677E-2</v>
      </c>
      <c r="AM135" s="15">
        <f t="shared" si="71"/>
        <v>1.4964028776978418E-2</v>
      </c>
      <c r="AN135" s="15">
        <f t="shared" si="71"/>
        <v>1.799775028121485E-2</v>
      </c>
      <c r="AO135" s="15">
        <f t="shared" si="71"/>
        <v>2.3187800292458743E-2</v>
      </c>
      <c r="AP135" s="15">
        <f t="shared" si="71"/>
        <v>1.9346517626827171E-2</v>
      </c>
      <c r="AQ135" s="15">
        <f t="shared" si="71"/>
        <v>1.8980357536967557E-2</v>
      </c>
      <c r="AR135" s="15">
        <f t="shared" si="71"/>
        <v>1.5277777777777777E-2</v>
      </c>
      <c r="AS135" s="15">
        <f t="shared" si="71"/>
        <v>1.8664268045873622E-2</v>
      </c>
      <c r="AT135" s="15">
        <f t="shared" si="71"/>
        <v>1.5515734265734266E-2</v>
      </c>
      <c r="AU135" s="15">
        <f t="shared" si="71"/>
        <v>1.9281332164767746E-2</v>
      </c>
      <c r="AV135" s="15">
        <f t="shared" si="71"/>
        <v>1.685513121399616E-2</v>
      </c>
      <c r="AW135" s="15">
        <f t="shared" si="71"/>
        <v>1.8255578093306288E-2</v>
      </c>
      <c r="AX135" s="15">
        <f t="shared" si="71"/>
        <v>2.0046918319471103E-2</v>
      </c>
      <c r="AY135" s="15">
        <f t="shared" si="71"/>
        <v>1.6673701983959476E-2</v>
      </c>
      <c r="AZ135" s="15">
        <f t="shared" si="71"/>
        <v>1.8069815195071868E-2</v>
      </c>
      <c r="BA135" s="15">
        <f t="shared" si="71"/>
        <v>1.926514399205561E-2</v>
      </c>
      <c r="BB135" s="15">
        <f t="shared" si="71"/>
        <v>1.9907228449942017E-2</v>
      </c>
      <c r="BC135" s="15">
        <f t="shared" si="71"/>
        <v>1.8206209275584515E-2</v>
      </c>
      <c r="BD135" s="15">
        <f t="shared" si="71"/>
        <v>1.5250101667344449E-2</v>
      </c>
      <c r="BE135" s="15">
        <f t="shared" si="71"/>
        <v>2.065017378859129E-2</v>
      </c>
      <c r="BF135" s="15">
        <f t="shared" si="71"/>
        <v>2.2857142857142857E-2</v>
      </c>
      <c r="BG135" s="15">
        <f t="shared" si="71"/>
        <v>1.6876779178527857E-2</v>
      </c>
      <c r="BH135" s="15">
        <f t="shared" si="71"/>
        <v>2.0748867159551633E-2</v>
      </c>
      <c r="BI135" s="15">
        <f t="shared" si="71"/>
        <v>1.9408910454344949E-2</v>
      </c>
      <c r="BJ135" s="16"/>
      <c r="BK135" s="16"/>
      <c r="BL135" s="16"/>
      <c r="BM135" s="16"/>
      <c r="BN135" s="16"/>
      <c r="BO135" s="16"/>
    </row>
    <row r="136" spans="1:67" hidden="1" x14ac:dyDescent="0.35">
      <c r="A136" s="1" t="s">
        <v>67</v>
      </c>
      <c r="B136" s="10">
        <f t="shared" si="71"/>
        <v>0.95853080568720384</v>
      </c>
      <c r="C136" s="10">
        <f t="shared" si="71"/>
        <v>0.96742671009771986</v>
      </c>
      <c r="D136" s="10">
        <f t="shared" si="71"/>
        <v>0.96217105263157898</v>
      </c>
      <c r="E136" s="10">
        <f t="shared" si="71"/>
        <v>0.96946564885496178</v>
      </c>
      <c r="F136" s="10">
        <f t="shared" si="71"/>
        <v>0.97184377838328795</v>
      </c>
      <c r="G136" s="10">
        <f t="shared" si="71"/>
        <v>0.96960000000000002</v>
      </c>
      <c r="H136" s="10">
        <f t="shared" si="71"/>
        <v>0.9649708090075062</v>
      </c>
      <c r="I136" s="10">
        <f t="shared" si="71"/>
        <v>0.9569377990430622</v>
      </c>
      <c r="J136" s="10">
        <f t="shared" si="71"/>
        <v>0.96213425129087782</v>
      </c>
      <c r="K136" s="10">
        <f t="shared" si="71"/>
        <v>0.95573770491803278</v>
      </c>
      <c r="L136" s="10">
        <f t="shared" si="71"/>
        <v>0.95846394984326022</v>
      </c>
      <c r="M136" s="10">
        <f t="shared" si="71"/>
        <v>0.94957983193277307</v>
      </c>
      <c r="N136" s="10">
        <f t="shared" si="71"/>
        <v>0.95978552278820373</v>
      </c>
      <c r="O136" s="10">
        <f t="shared" si="71"/>
        <v>0.95298858294157152</v>
      </c>
      <c r="P136" s="10">
        <f t="shared" si="71"/>
        <v>0.95773016792125076</v>
      </c>
      <c r="Q136" s="10">
        <f t="shared" si="71"/>
        <v>0.96394849785407721</v>
      </c>
      <c r="R136" s="10">
        <f t="shared" si="71"/>
        <v>0.96533730898248227</v>
      </c>
      <c r="S136" s="10">
        <f t="shared" si="71"/>
        <v>0.97106690777576854</v>
      </c>
      <c r="T136" s="10">
        <f t="shared" si="71"/>
        <v>0.97862507221259387</v>
      </c>
      <c r="U136" s="10">
        <f t="shared" si="71"/>
        <v>0.97946985446985446</v>
      </c>
      <c r="V136" s="10">
        <f t="shared" si="71"/>
        <v>0.97703180212014129</v>
      </c>
      <c r="W136" s="10">
        <f t="shared" si="71"/>
        <v>0.97337864627584259</v>
      </c>
      <c r="X136" s="10">
        <f t="shared" si="71"/>
        <v>0.98400650582813776</v>
      </c>
      <c r="Y136" s="10">
        <f t="shared" si="71"/>
        <v>0.98279009126466754</v>
      </c>
      <c r="Z136" s="10">
        <f t="shared" si="71"/>
        <v>0.98229217904574517</v>
      </c>
      <c r="AA136" s="10">
        <f t="shared" si="71"/>
        <v>0.98523523523523526</v>
      </c>
      <c r="AB136" s="10">
        <f t="shared" si="71"/>
        <v>0.98311935330480271</v>
      </c>
      <c r="AC136" s="10">
        <f t="shared" si="71"/>
        <v>0.98309719115088245</v>
      </c>
      <c r="AD136" s="10">
        <f t="shared" si="71"/>
        <v>0.9847750865051903</v>
      </c>
      <c r="AE136" s="10">
        <f t="shared" si="71"/>
        <v>0.98187311178247738</v>
      </c>
      <c r="AF136" s="10">
        <f t="shared" si="71"/>
        <v>0.98410061699098239</v>
      </c>
      <c r="AG136" s="10">
        <f t="shared" si="71"/>
        <v>0.98223976319684259</v>
      </c>
      <c r="AH136" s="10">
        <f t="shared" si="71"/>
        <v>0.98243853487205213</v>
      </c>
      <c r="AI136" s="10">
        <f t="shared" si="71"/>
        <v>0.98222447943118329</v>
      </c>
      <c r="AJ136" s="10">
        <f t="shared" si="71"/>
        <v>0.97993411200958369</v>
      </c>
      <c r="AK136" s="10">
        <f t="shared" si="71"/>
        <v>0.97908309455587395</v>
      </c>
      <c r="AL136" s="10">
        <f t="shared" si="71"/>
        <v>0.97957422324510934</v>
      </c>
      <c r="AM136" s="10">
        <f t="shared" si="71"/>
        <v>0.98503597122302156</v>
      </c>
      <c r="AN136" s="10">
        <f t="shared" si="71"/>
        <v>0.98200224971878514</v>
      </c>
      <c r="AO136" s="10">
        <f t="shared" si="71"/>
        <v>0.9768121997075413</v>
      </c>
      <c r="AP136" s="10">
        <f t="shared" si="71"/>
        <v>0.98065348237317285</v>
      </c>
      <c r="AQ136" s="10">
        <f t="shared" si="71"/>
        <v>0.98101964246303242</v>
      </c>
      <c r="AR136" s="10">
        <f t="shared" si="71"/>
        <v>0.98472222222222228</v>
      </c>
      <c r="AS136" s="10">
        <f t="shared" si="71"/>
        <v>0.98133573195412638</v>
      </c>
      <c r="AT136" s="10">
        <f t="shared" si="71"/>
        <v>0.98448426573426573</v>
      </c>
      <c r="AU136" s="10">
        <f t="shared" si="71"/>
        <v>0.98071866783523221</v>
      </c>
      <c r="AV136" s="10">
        <f t="shared" si="71"/>
        <v>0.98314486878600382</v>
      </c>
      <c r="AW136" s="10">
        <f t="shared" si="71"/>
        <v>0.98174442190669375</v>
      </c>
      <c r="AX136" s="10">
        <f t="shared" si="71"/>
        <v>0.97995308168052886</v>
      </c>
      <c r="AY136" s="10">
        <f t="shared" si="71"/>
        <v>0.98332629801604055</v>
      </c>
      <c r="AZ136" s="10">
        <f t="shared" si="71"/>
        <v>0.98193018480492811</v>
      </c>
      <c r="BA136" s="10">
        <f t="shared" si="71"/>
        <v>0.98073485600794441</v>
      </c>
      <c r="BB136" s="10">
        <f t="shared" si="71"/>
        <v>0.98009277155005803</v>
      </c>
      <c r="BC136" s="10">
        <f t="shared" si="71"/>
        <v>0.98179379072441553</v>
      </c>
      <c r="BD136" s="10">
        <f t="shared" si="71"/>
        <v>0.98474989833265558</v>
      </c>
      <c r="BE136" s="10">
        <f t="shared" si="71"/>
        <v>0.97934982621140876</v>
      </c>
      <c r="BF136" s="10">
        <f t="shared" si="71"/>
        <v>0.97714285714285709</v>
      </c>
      <c r="BG136" s="10">
        <f t="shared" si="71"/>
        <v>0.98312322082147219</v>
      </c>
      <c r="BH136" s="10">
        <f t="shared" si="71"/>
        <v>0.9792511328404484</v>
      </c>
      <c r="BI136" s="10">
        <f t="shared" si="71"/>
        <v>0.9805910895456551</v>
      </c>
      <c r="BJ136" s="1"/>
      <c r="BK136" s="1"/>
      <c r="BO136" s="1"/>
    </row>
    <row r="137" spans="1:67" hidden="1" x14ac:dyDescent="0.35"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L137" s="1"/>
    </row>
    <row r="138" spans="1:67" hidden="1" x14ac:dyDescent="0.35">
      <c r="A138" s="1" t="s">
        <v>93</v>
      </c>
      <c r="B138">
        <v>1962</v>
      </c>
      <c r="C138">
        <v>1963</v>
      </c>
      <c r="D138">
        <v>1964</v>
      </c>
      <c r="E138">
        <v>1965</v>
      </c>
      <c r="F138">
        <v>1966</v>
      </c>
      <c r="G138">
        <v>1967</v>
      </c>
      <c r="H138">
        <v>1968</v>
      </c>
      <c r="I138">
        <v>1969</v>
      </c>
      <c r="J138">
        <v>1970</v>
      </c>
      <c r="K138">
        <v>1971</v>
      </c>
      <c r="L138">
        <v>1972</v>
      </c>
      <c r="M138">
        <v>1973</v>
      </c>
      <c r="N138">
        <v>1974</v>
      </c>
      <c r="O138">
        <v>1975</v>
      </c>
      <c r="P138">
        <v>1976</v>
      </c>
      <c r="Q138">
        <v>1977</v>
      </c>
      <c r="R138">
        <v>1978</v>
      </c>
      <c r="S138">
        <v>1979</v>
      </c>
      <c r="T138">
        <v>1980</v>
      </c>
      <c r="U138">
        <v>1981</v>
      </c>
      <c r="V138">
        <v>1982</v>
      </c>
      <c r="W138">
        <v>1983</v>
      </c>
      <c r="X138">
        <v>1984</v>
      </c>
      <c r="Y138">
        <v>1985</v>
      </c>
      <c r="Z138">
        <v>1986</v>
      </c>
      <c r="AA138">
        <v>1987</v>
      </c>
      <c r="AB138">
        <v>1988</v>
      </c>
      <c r="AC138">
        <v>1989</v>
      </c>
      <c r="AD138">
        <v>1990</v>
      </c>
      <c r="AE138">
        <v>1991</v>
      </c>
      <c r="AF138">
        <v>1992</v>
      </c>
      <c r="AG138">
        <v>1993</v>
      </c>
      <c r="AH138">
        <v>1994</v>
      </c>
      <c r="AI138">
        <v>1995</v>
      </c>
      <c r="AJ138">
        <v>1996</v>
      </c>
      <c r="AK138">
        <v>1997</v>
      </c>
      <c r="AL138">
        <v>1998</v>
      </c>
      <c r="AM138">
        <v>1999</v>
      </c>
      <c r="AN138">
        <v>2000</v>
      </c>
      <c r="AO138">
        <v>2001</v>
      </c>
      <c r="AP138">
        <v>2002</v>
      </c>
      <c r="AQ138">
        <v>2003</v>
      </c>
      <c r="AR138">
        <v>2004</v>
      </c>
      <c r="AS138">
        <v>2005</v>
      </c>
      <c r="AT138">
        <v>2006</v>
      </c>
      <c r="AU138">
        <v>2007</v>
      </c>
      <c r="AV138">
        <v>2008</v>
      </c>
      <c r="AW138">
        <v>2009</v>
      </c>
      <c r="AX138">
        <v>2010</v>
      </c>
      <c r="AY138">
        <v>2011</v>
      </c>
      <c r="AZ138">
        <v>2012</v>
      </c>
      <c r="BA138">
        <v>2013</v>
      </c>
      <c r="BB138">
        <v>2014</v>
      </c>
      <c r="BC138">
        <v>2015</v>
      </c>
      <c r="BD138">
        <v>2016</v>
      </c>
      <c r="BE138">
        <v>2017</v>
      </c>
      <c r="BF138">
        <v>2018</v>
      </c>
      <c r="BG138">
        <v>2019</v>
      </c>
      <c r="BH138">
        <v>2020</v>
      </c>
      <c r="BI138">
        <v>2021</v>
      </c>
    </row>
    <row r="139" spans="1:67" hidden="1" x14ac:dyDescent="0.35">
      <c r="A139" s="1" t="s">
        <v>11</v>
      </c>
      <c r="B139" s="19">
        <f>B31/B$31</f>
        <v>1</v>
      </c>
      <c r="C139" s="19">
        <f t="shared" ref="C139:BI139" si="72">C31/C$31</f>
        <v>1</v>
      </c>
      <c r="D139" s="19">
        <f t="shared" si="72"/>
        <v>1</v>
      </c>
      <c r="E139" s="19">
        <f t="shared" si="72"/>
        <v>1</v>
      </c>
      <c r="F139" s="19">
        <f t="shared" si="72"/>
        <v>1</v>
      </c>
      <c r="G139" s="19">
        <f t="shared" si="72"/>
        <v>1</v>
      </c>
      <c r="H139" s="19">
        <f t="shared" si="72"/>
        <v>1</v>
      </c>
      <c r="I139" s="19">
        <f t="shared" si="72"/>
        <v>1</v>
      </c>
      <c r="J139" s="19">
        <f t="shared" si="72"/>
        <v>1</v>
      </c>
      <c r="K139" s="19">
        <f t="shared" si="72"/>
        <v>1</v>
      </c>
      <c r="L139" s="19">
        <f t="shared" si="72"/>
        <v>1</v>
      </c>
      <c r="M139" s="19">
        <f t="shared" si="72"/>
        <v>1</v>
      </c>
      <c r="N139" s="19">
        <f t="shared" si="72"/>
        <v>1</v>
      </c>
      <c r="O139" s="19">
        <f t="shared" si="72"/>
        <v>1</v>
      </c>
      <c r="P139" s="19">
        <f t="shared" si="72"/>
        <v>1</v>
      </c>
      <c r="Q139" s="19">
        <f t="shared" si="72"/>
        <v>1</v>
      </c>
      <c r="R139" s="19">
        <f t="shared" si="72"/>
        <v>1</v>
      </c>
      <c r="S139" s="19">
        <f t="shared" si="72"/>
        <v>1</v>
      </c>
      <c r="T139" s="19">
        <f t="shared" si="72"/>
        <v>1</v>
      </c>
      <c r="U139" s="19">
        <f t="shared" si="72"/>
        <v>1</v>
      </c>
      <c r="V139" s="19">
        <f t="shared" si="72"/>
        <v>1</v>
      </c>
      <c r="W139" s="19">
        <f t="shared" si="72"/>
        <v>1</v>
      </c>
      <c r="X139" s="19">
        <f t="shared" si="72"/>
        <v>1</v>
      </c>
      <c r="Y139" s="19">
        <f t="shared" si="72"/>
        <v>1</v>
      </c>
      <c r="Z139" s="19">
        <f t="shared" si="72"/>
        <v>1</v>
      </c>
      <c r="AA139" s="19">
        <f t="shared" si="72"/>
        <v>1</v>
      </c>
      <c r="AB139" s="19">
        <f t="shared" si="72"/>
        <v>1</v>
      </c>
      <c r="AC139" s="19">
        <f t="shared" si="72"/>
        <v>1</v>
      </c>
      <c r="AD139" s="19">
        <f t="shared" si="72"/>
        <v>1</v>
      </c>
      <c r="AE139" s="19">
        <f t="shared" si="72"/>
        <v>1</v>
      </c>
      <c r="AF139" s="19">
        <f t="shared" si="72"/>
        <v>1</v>
      </c>
      <c r="AG139" s="19">
        <f t="shared" si="72"/>
        <v>1</v>
      </c>
      <c r="AH139" s="19">
        <f t="shared" si="72"/>
        <v>1</v>
      </c>
      <c r="AI139" s="19">
        <f t="shared" si="72"/>
        <v>1</v>
      </c>
      <c r="AJ139" s="19">
        <f t="shared" si="72"/>
        <v>1</v>
      </c>
      <c r="AK139" s="19">
        <f t="shared" si="72"/>
        <v>1</v>
      </c>
      <c r="AL139" s="19">
        <f t="shared" si="72"/>
        <v>1</v>
      </c>
      <c r="AM139" s="19">
        <f t="shared" si="72"/>
        <v>1</v>
      </c>
      <c r="AN139" s="19">
        <f t="shared" si="72"/>
        <v>1</v>
      </c>
      <c r="AO139" s="19">
        <f t="shared" si="72"/>
        <v>1</v>
      </c>
      <c r="AP139" s="19">
        <f t="shared" si="72"/>
        <v>1</v>
      </c>
      <c r="AQ139" s="19">
        <f t="shared" si="72"/>
        <v>1</v>
      </c>
      <c r="AR139" s="19">
        <f t="shared" si="72"/>
        <v>1</v>
      </c>
      <c r="AS139" s="19">
        <f t="shared" si="72"/>
        <v>1</v>
      </c>
      <c r="AT139" s="19">
        <f t="shared" si="72"/>
        <v>1</v>
      </c>
      <c r="AU139" s="19">
        <f t="shared" si="72"/>
        <v>1</v>
      </c>
      <c r="AV139" s="19">
        <f t="shared" si="72"/>
        <v>1</v>
      </c>
      <c r="AW139" s="19">
        <f t="shared" si="72"/>
        <v>1</v>
      </c>
      <c r="AX139" s="19">
        <f t="shared" si="72"/>
        <v>1</v>
      </c>
      <c r="AY139" s="19">
        <f t="shared" si="72"/>
        <v>1</v>
      </c>
      <c r="AZ139" s="19">
        <f t="shared" si="72"/>
        <v>1</v>
      </c>
      <c r="BA139" s="19">
        <f t="shared" si="72"/>
        <v>1</v>
      </c>
      <c r="BB139" s="19">
        <f t="shared" si="72"/>
        <v>1</v>
      </c>
      <c r="BC139" s="19">
        <f t="shared" si="72"/>
        <v>1</v>
      </c>
      <c r="BD139" s="19">
        <f t="shared" si="72"/>
        <v>1</v>
      </c>
      <c r="BE139" s="19">
        <f t="shared" si="72"/>
        <v>1</v>
      </c>
      <c r="BF139" s="19">
        <f t="shared" si="72"/>
        <v>1</v>
      </c>
      <c r="BG139" s="19">
        <f t="shared" si="72"/>
        <v>1</v>
      </c>
      <c r="BH139" s="19">
        <f t="shared" si="72"/>
        <v>1</v>
      </c>
      <c r="BI139" s="19">
        <f t="shared" si="72"/>
        <v>1</v>
      </c>
    </row>
    <row r="140" spans="1:67" s="14" customFormat="1" hidden="1" x14ac:dyDescent="0.35">
      <c r="A140" s="16" t="s">
        <v>12</v>
      </c>
      <c r="B140" s="15">
        <f t="shared" ref="B140:BI141" si="73">B32/B$31</f>
        <v>8.1513828238719069E-2</v>
      </c>
      <c r="C140" s="15">
        <f t="shared" si="73"/>
        <v>7.9664570230607967E-2</v>
      </c>
      <c r="D140" s="15">
        <f t="shared" si="73"/>
        <v>9.7505668934240369E-2</v>
      </c>
      <c r="E140" s="15">
        <f t="shared" si="73"/>
        <v>7.4398249452954049E-2</v>
      </c>
      <c r="F140" s="15">
        <f t="shared" si="73"/>
        <v>8.790072388831438E-2</v>
      </c>
      <c r="G140" s="15">
        <f t="shared" si="73"/>
        <v>8.2934609250398722E-2</v>
      </c>
      <c r="H140" s="15">
        <f t="shared" si="73"/>
        <v>0.10596026490066225</v>
      </c>
      <c r="I140" s="15">
        <f t="shared" si="73"/>
        <v>9.3162393162393164E-2</v>
      </c>
      <c r="J140" s="15">
        <f t="shared" si="73"/>
        <v>8.5257548845470696E-2</v>
      </c>
      <c r="K140" s="15">
        <f t="shared" si="73"/>
        <v>9.479077711357814E-2</v>
      </c>
      <c r="L140" s="15">
        <f t="shared" si="73"/>
        <v>0.10492845786963434</v>
      </c>
      <c r="M140" s="15">
        <f t="shared" si="73"/>
        <v>8.7159533073929957E-2</v>
      </c>
      <c r="N140" s="15">
        <f t="shared" si="73"/>
        <v>9.6662030598052853E-2</v>
      </c>
      <c r="O140" s="15">
        <f t="shared" si="73"/>
        <v>0.11880515953835709</v>
      </c>
      <c r="P140" s="15">
        <f t="shared" si="73"/>
        <v>9.6980255516840877E-2</v>
      </c>
      <c r="Q140" s="15">
        <f t="shared" si="73"/>
        <v>8.6317722681359038E-2</v>
      </c>
      <c r="R140" s="15">
        <f t="shared" si="73"/>
        <v>8.608990670059373E-2</v>
      </c>
      <c r="S140" s="15">
        <f t="shared" si="73"/>
        <v>8.1664703572830788E-2</v>
      </c>
      <c r="T140" s="15">
        <f t="shared" si="73"/>
        <v>6.96978761591385E-2</v>
      </c>
      <c r="U140" s="15">
        <f t="shared" si="73"/>
        <v>6.0272384815995367E-2</v>
      </c>
      <c r="V140" s="15">
        <f t="shared" si="73"/>
        <v>5.2844264843021446E-2</v>
      </c>
      <c r="W140" s="15">
        <f t="shared" si="73"/>
        <v>5.6923076923076923E-2</v>
      </c>
      <c r="X140" s="15">
        <f t="shared" si="73"/>
        <v>5.6808199121522691E-2</v>
      </c>
      <c r="Y140" s="15">
        <f t="shared" si="73"/>
        <v>5.4591981802672732E-2</v>
      </c>
      <c r="Z140" s="15">
        <f t="shared" si="73"/>
        <v>4.4931199101376017E-2</v>
      </c>
      <c r="AA140" s="15">
        <f t="shared" si="73"/>
        <v>4.26812585499316E-2</v>
      </c>
      <c r="AB140" s="15">
        <f t="shared" si="73"/>
        <v>4.6211714132186998E-2</v>
      </c>
      <c r="AC140" s="15">
        <f t="shared" si="73"/>
        <v>4.6644598254589227E-2</v>
      </c>
      <c r="AD140" s="15">
        <f t="shared" si="73"/>
        <v>3.8206420801273545E-2</v>
      </c>
      <c r="AE140" s="15">
        <f t="shared" si="73"/>
        <v>4.4266666666666669E-2</v>
      </c>
      <c r="AF140" s="15">
        <f t="shared" si="73"/>
        <v>4.5094288056846135E-2</v>
      </c>
      <c r="AG140" s="15">
        <f t="shared" si="73"/>
        <v>4.5401966454598035E-2</v>
      </c>
      <c r="AH140" s="15">
        <f t="shared" si="73"/>
        <v>4.4780545670225387E-2</v>
      </c>
      <c r="AI140" s="15">
        <f t="shared" si="73"/>
        <v>5.0531914893617018E-2</v>
      </c>
      <c r="AJ140" s="15">
        <f t="shared" si="73"/>
        <v>4.7163362952836636E-2</v>
      </c>
      <c r="AK140" s="15">
        <f t="shared" si="73"/>
        <v>5.3043182590955459E-2</v>
      </c>
      <c r="AL140" s="15">
        <f t="shared" si="73"/>
        <v>5.8038692461641096E-2</v>
      </c>
      <c r="AM140" s="15">
        <f t="shared" si="73"/>
        <v>5.2062868369351673E-2</v>
      </c>
      <c r="AN140" s="15">
        <f t="shared" si="73"/>
        <v>4.9067713444553483E-2</v>
      </c>
      <c r="AO140" s="15">
        <f t="shared" si="73"/>
        <v>4.4516829533116177E-2</v>
      </c>
      <c r="AP140" s="15">
        <f t="shared" si="73"/>
        <v>5.0931946250541829E-2</v>
      </c>
      <c r="AQ140" s="15">
        <f t="shared" si="73"/>
        <v>5.0458715596330278E-2</v>
      </c>
      <c r="AR140" s="15">
        <f t="shared" si="73"/>
        <v>5.4830287206266322E-2</v>
      </c>
      <c r="AS140" s="15">
        <f t="shared" si="73"/>
        <v>6.197380729653882E-2</v>
      </c>
      <c r="AT140" s="15">
        <f t="shared" si="73"/>
        <v>5.0416171224732464E-2</v>
      </c>
      <c r="AU140" s="15">
        <f t="shared" si="73"/>
        <v>5.4638456172983026E-2</v>
      </c>
      <c r="AV140" s="15">
        <f t="shared" si="73"/>
        <v>5.6731202161188654E-2</v>
      </c>
      <c r="AW140" s="15">
        <f t="shared" si="73"/>
        <v>6.0292463442069739E-2</v>
      </c>
      <c r="AX140" s="15">
        <f t="shared" si="73"/>
        <v>5.6090772853778635E-2</v>
      </c>
      <c r="AY140" s="15">
        <f t="shared" si="73"/>
        <v>5.9866003890209636E-2</v>
      </c>
      <c r="AZ140" s="15">
        <f t="shared" si="73"/>
        <v>5.7161207450224794E-2</v>
      </c>
      <c r="BA140" s="15">
        <f t="shared" si="73"/>
        <v>5.2207961714161408E-2</v>
      </c>
      <c r="BB140" s="15">
        <f t="shared" si="73"/>
        <v>5.604091199659067E-2</v>
      </c>
      <c r="BC140" s="15">
        <f t="shared" si="73"/>
        <v>5.2631578947368418E-2</v>
      </c>
      <c r="BD140" s="15">
        <f t="shared" si="73"/>
        <v>5.2528334786399303E-2</v>
      </c>
      <c r="BE140" s="15">
        <f t="shared" si="73"/>
        <v>5.6277979108931994E-2</v>
      </c>
      <c r="BF140" s="15">
        <f t="shared" si="73"/>
        <v>5.84020842379505E-2</v>
      </c>
      <c r="BG140" s="15">
        <f t="shared" si="73"/>
        <v>5.6066766531136313E-2</v>
      </c>
      <c r="BH140" s="15">
        <f t="shared" si="73"/>
        <v>5.7509627727856227E-2</v>
      </c>
      <c r="BI140" s="15">
        <f t="shared" si="73"/>
        <v>5.5231143552311436E-2</v>
      </c>
    </row>
    <row r="141" spans="1:67" hidden="1" x14ac:dyDescent="0.35">
      <c r="A141" s="1" t="s">
        <v>67</v>
      </c>
      <c r="B141" s="19">
        <f t="shared" si="73"/>
        <v>0.91848617176128089</v>
      </c>
      <c r="C141" s="19">
        <f t="shared" si="73"/>
        <v>0.92033542976939209</v>
      </c>
      <c r="D141" s="19">
        <f t="shared" si="73"/>
        <v>0.9024943310657596</v>
      </c>
      <c r="E141" s="19">
        <f t="shared" si="73"/>
        <v>0.92560175054704596</v>
      </c>
      <c r="F141" s="19">
        <f t="shared" si="73"/>
        <v>0.91209927611168562</v>
      </c>
      <c r="G141" s="19">
        <f t="shared" si="73"/>
        <v>0.91706539074960125</v>
      </c>
      <c r="H141" s="19">
        <f t="shared" si="73"/>
        <v>0.89403973509933776</v>
      </c>
      <c r="I141" s="19">
        <f t="shared" si="73"/>
        <v>0.90683760683760684</v>
      </c>
      <c r="J141" s="19">
        <f t="shared" si="73"/>
        <v>0.91474245115452935</v>
      </c>
      <c r="K141" s="19">
        <f t="shared" si="73"/>
        <v>0.90520922288642192</v>
      </c>
      <c r="L141" s="19">
        <f t="shared" si="73"/>
        <v>0.89507154213036566</v>
      </c>
      <c r="M141" s="19">
        <f t="shared" si="73"/>
        <v>0.91284046692607002</v>
      </c>
      <c r="N141" s="19">
        <f t="shared" si="73"/>
        <v>0.90333796940194711</v>
      </c>
      <c r="O141" s="19">
        <f t="shared" si="73"/>
        <v>0.88119484046164287</v>
      </c>
      <c r="P141" s="19">
        <f t="shared" si="73"/>
        <v>0.90301974448315914</v>
      </c>
      <c r="Q141" s="19">
        <f t="shared" si="73"/>
        <v>0.91368227731864093</v>
      </c>
      <c r="R141" s="19">
        <f t="shared" si="73"/>
        <v>0.91391009329940631</v>
      </c>
      <c r="S141" s="19">
        <f t="shared" si="73"/>
        <v>0.91833529642716927</v>
      </c>
      <c r="T141" s="19">
        <f t="shared" si="73"/>
        <v>0.93030212384086153</v>
      </c>
      <c r="U141" s="19">
        <f t="shared" si="73"/>
        <v>0.93972761518400461</v>
      </c>
      <c r="V141" s="19">
        <f t="shared" si="73"/>
        <v>0.9471557351569786</v>
      </c>
      <c r="W141" s="19">
        <f t="shared" si="73"/>
        <v>0.94307692307692303</v>
      </c>
      <c r="X141" s="19">
        <f t="shared" si="73"/>
        <v>0.94319180087847732</v>
      </c>
      <c r="Y141" s="19">
        <f t="shared" si="73"/>
        <v>0.94540801819732723</v>
      </c>
      <c r="Z141" s="19">
        <f t="shared" si="73"/>
        <v>0.955068800898624</v>
      </c>
      <c r="AA141" s="19">
        <f t="shared" si="73"/>
        <v>0.95731874145006834</v>
      </c>
      <c r="AB141" s="19">
        <f t="shared" si="73"/>
        <v>0.95378828586781306</v>
      </c>
      <c r="AC141" s="19">
        <f t="shared" si="73"/>
        <v>0.95335540174541078</v>
      </c>
      <c r="AD141" s="19">
        <f t="shared" si="73"/>
        <v>0.96179357919872643</v>
      </c>
      <c r="AE141" s="19">
        <f t="shared" si="73"/>
        <v>0.95573333333333332</v>
      </c>
      <c r="AF141" s="19">
        <f t="shared" si="73"/>
        <v>0.95490571194315388</v>
      </c>
      <c r="AG141" s="19">
        <f t="shared" si="73"/>
        <v>0.95459803354540196</v>
      </c>
      <c r="AH141" s="19">
        <f t="shared" si="73"/>
        <v>0.95521945432977462</v>
      </c>
      <c r="AI141" s="19">
        <f t="shared" si="73"/>
        <v>0.94946808510638303</v>
      </c>
      <c r="AJ141" s="19">
        <f t="shared" si="73"/>
        <v>0.95283663704716337</v>
      </c>
      <c r="AK141" s="19">
        <f t="shared" si="73"/>
        <v>0.94695681740904458</v>
      </c>
      <c r="AL141" s="19">
        <f t="shared" si="73"/>
        <v>0.94196130753835894</v>
      </c>
      <c r="AM141" s="19">
        <f t="shared" si="73"/>
        <v>0.9479371316306483</v>
      </c>
      <c r="AN141" s="19">
        <f t="shared" si="73"/>
        <v>0.95093228655544648</v>
      </c>
      <c r="AO141" s="19">
        <f t="shared" si="73"/>
        <v>0.9554831704668838</v>
      </c>
      <c r="AP141" s="19">
        <f t="shared" si="73"/>
        <v>0.94906805374945813</v>
      </c>
      <c r="AQ141" s="19">
        <f t="shared" si="73"/>
        <v>0.94954128440366969</v>
      </c>
      <c r="AR141" s="19">
        <f t="shared" si="73"/>
        <v>0.94516971279373363</v>
      </c>
      <c r="AS141" s="19">
        <f t="shared" si="73"/>
        <v>0.93802619270346121</v>
      </c>
      <c r="AT141" s="19">
        <f t="shared" si="73"/>
        <v>0.94958382877526759</v>
      </c>
      <c r="AU141" s="19">
        <f t="shared" si="73"/>
        <v>0.94536154382701698</v>
      </c>
      <c r="AV141" s="19">
        <f t="shared" si="73"/>
        <v>0.94326879783881135</v>
      </c>
      <c r="AW141" s="19">
        <f t="shared" si="73"/>
        <v>0.93970753655793027</v>
      </c>
      <c r="AX141" s="19">
        <f t="shared" si="73"/>
        <v>0.94390922714622139</v>
      </c>
      <c r="AY141" s="19">
        <f t="shared" si="73"/>
        <v>0.94013399610979032</v>
      </c>
      <c r="AZ141" s="19">
        <f t="shared" si="73"/>
        <v>0.94283879254977521</v>
      </c>
      <c r="BA141" s="19">
        <f t="shared" si="73"/>
        <v>0.94779203828583858</v>
      </c>
      <c r="BB141" s="19">
        <f t="shared" si="73"/>
        <v>0.94395908800340933</v>
      </c>
      <c r="BC141" s="19">
        <f t="shared" si="73"/>
        <v>0.94736842105263153</v>
      </c>
      <c r="BD141" s="19">
        <f t="shared" si="73"/>
        <v>0.94747166521360071</v>
      </c>
      <c r="BE141" s="19">
        <f t="shared" si="73"/>
        <v>0.94372202089106805</v>
      </c>
      <c r="BF141" s="19">
        <f t="shared" si="73"/>
        <v>0.94159791576204954</v>
      </c>
      <c r="BG141" s="19">
        <f t="shared" si="73"/>
        <v>0.94393323346886371</v>
      </c>
      <c r="BH141" s="19">
        <f t="shared" si="73"/>
        <v>0.94249037227214383</v>
      </c>
      <c r="BI141" s="19">
        <f t="shared" si="73"/>
        <v>0.9447688564476886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2A97-D921-46EC-85C8-6C31E0BD90D9}">
  <dimension ref="A1:BI143"/>
  <sheetViews>
    <sheetView topLeftCell="B4" zoomScale="90" zoomScaleNormal="90" workbookViewId="0">
      <selection activeCell="AE111" sqref="A1:XFD1048576"/>
    </sheetView>
  </sheetViews>
  <sheetFormatPr defaultRowHeight="14.5" x14ac:dyDescent="0.35"/>
  <sheetData>
    <row r="1" spans="1:61" x14ac:dyDescent="0.35">
      <c r="A1" t="s">
        <v>110</v>
      </c>
    </row>
    <row r="2" spans="1:61" x14ac:dyDescent="0.35">
      <c r="A2" t="s">
        <v>109</v>
      </c>
    </row>
    <row r="4" spans="1:61" x14ac:dyDescent="0.35">
      <c r="B4">
        <v>1962</v>
      </c>
      <c r="C4">
        <v>1963</v>
      </c>
      <c r="D4">
        <v>1964</v>
      </c>
      <c r="E4">
        <v>1965</v>
      </c>
      <c r="F4">
        <v>1966</v>
      </c>
      <c r="G4">
        <v>1967</v>
      </c>
      <c r="H4">
        <v>1968</v>
      </c>
      <c r="I4">
        <v>1969</v>
      </c>
      <c r="J4">
        <v>1970</v>
      </c>
      <c r="K4">
        <v>1971</v>
      </c>
      <c r="L4">
        <v>1972</v>
      </c>
      <c r="M4">
        <v>1973</v>
      </c>
      <c r="N4">
        <v>1974</v>
      </c>
      <c r="O4">
        <v>1975</v>
      </c>
      <c r="P4">
        <v>1976</v>
      </c>
      <c r="Q4">
        <v>1977</v>
      </c>
      <c r="R4">
        <v>1978</v>
      </c>
      <c r="S4">
        <v>1979</v>
      </c>
      <c r="T4">
        <v>1980</v>
      </c>
      <c r="U4">
        <v>1981</v>
      </c>
      <c r="V4">
        <v>1982</v>
      </c>
      <c r="W4">
        <v>1983</v>
      </c>
      <c r="X4">
        <v>1984</v>
      </c>
      <c r="Y4">
        <v>1985</v>
      </c>
      <c r="Z4">
        <v>1986</v>
      </c>
      <c r="AA4">
        <v>1987</v>
      </c>
      <c r="AB4">
        <v>1988</v>
      </c>
      <c r="AC4">
        <v>1989</v>
      </c>
      <c r="AD4">
        <v>1990</v>
      </c>
      <c r="AE4">
        <v>1991</v>
      </c>
      <c r="AF4">
        <v>1992</v>
      </c>
      <c r="AG4">
        <v>1993</v>
      </c>
      <c r="AH4">
        <v>1994</v>
      </c>
      <c r="AI4">
        <v>1995</v>
      </c>
      <c r="AJ4">
        <v>1996</v>
      </c>
      <c r="AK4">
        <v>1997</v>
      </c>
      <c r="AL4">
        <v>1998</v>
      </c>
      <c r="AM4">
        <v>1999</v>
      </c>
      <c r="AN4">
        <v>2000</v>
      </c>
      <c r="AO4">
        <v>2001</v>
      </c>
      <c r="AP4">
        <v>2002</v>
      </c>
      <c r="AQ4">
        <v>2003</v>
      </c>
      <c r="AR4">
        <v>2004</v>
      </c>
      <c r="AS4">
        <v>2005</v>
      </c>
      <c r="AT4">
        <v>2006</v>
      </c>
      <c r="AU4">
        <v>2007</v>
      </c>
      <c r="AV4">
        <v>2008</v>
      </c>
      <c r="AW4">
        <v>2009</v>
      </c>
      <c r="AX4">
        <v>2010</v>
      </c>
      <c r="AY4">
        <v>2011</v>
      </c>
      <c r="AZ4">
        <v>2012</v>
      </c>
      <c r="BA4">
        <v>2013</v>
      </c>
      <c r="BB4">
        <v>2014</v>
      </c>
      <c r="BC4">
        <v>2015</v>
      </c>
      <c r="BD4">
        <v>2016</v>
      </c>
      <c r="BE4">
        <v>2017</v>
      </c>
      <c r="BF4">
        <v>2018</v>
      </c>
      <c r="BG4">
        <v>2019</v>
      </c>
      <c r="BH4">
        <v>2020</v>
      </c>
      <c r="BI4">
        <v>2021</v>
      </c>
    </row>
    <row r="5" spans="1:61" x14ac:dyDescent="0.35">
      <c r="A5" t="s">
        <v>26</v>
      </c>
      <c r="B5" s="1">
        <v>12275</v>
      </c>
      <c r="C5" s="1">
        <v>9044</v>
      </c>
      <c r="D5" s="1">
        <v>8919</v>
      </c>
      <c r="E5" s="1">
        <v>8708</v>
      </c>
      <c r="F5" s="1">
        <v>17623</v>
      </c>
      <c r="G5" s="1">
        <v>11237</v>
      </c>
      <c r="H5" s="1">
        <v>17490</v>
      </c>
      <c r="I5" s="1">
        <v>18279</v>
      </c>
      <c r="J5" s="1">
        <v>17506</v>
      </c>
      <c r="K5" s="1">
        <v>17722</v>
      </c>
      <c r="L5" s="1">
        <v>17545</v>
      </c>
      <c r="M5" s="1">
        <v>18025</v>
      </c>
      <c r="N5" s="1">
        <v>18265</v>
      </c>
      <c r="O5" s="1">
        <v>18362</v>
      </c>
      <c r="P5" s="1">
        <v>19614</v>
      </c>
      <c r="Q5" s="1">
        <v>24222</v>
      </c>
      <c r="R5" s="1">
        <v>23932</v>
      </c>
      <c r="S5" s="1">
        <v>24402</v>
      </c>
      <c r="T5" s="1">
        <v>29476</v>
      </c>
      <c r="U5" s="1">
        <v>30357</v>
      </c>
      <c r="V5" s="1">
        <v>27159</v>
      </c>
      <c r="W5" s="1">
        <v>27423</v>
      </c>
      <c r="X5" s="1">
        <v>27474</v>
      </c>
      <c r="Y5" s="1">
        <v>27490</v>
      </c>
      <c r="Z5" s="1">
        <v>27360</v>
      </c>
      <c r="AA5" s="1">
        <v>27051</v>
      </c>
      <c r="AB5" s="1">
        <v>26715</v>
      </c>
      <c r="AC5" s="1">
        <v>24652</v>
      </c>
      <c r="AD5" s="1">
        <v>26573</v>
      </c>
      <c r="AE5" s="1">
        <v>26373</v>
      </c>
      <c r="AF5" s="1">
        <v>25608</v>
      </c>
      <c r="AG5" s="1">
        <v>24830</v>
      </c>
      <c r="AH5" s="1">
        <v>23645</v>
      </c>
      <c r="AI5" s="1">
        <v>22959</v>
      </c>
      <c r="AJ5" s="1">
        <v>19323</v>
      </c>
      <c r="AK5" s="1">
        <v>19372</v>
      </c>
      <c r="AL5" s="1">
        <v>18939</v>
      </c>
      <c r="AM5" s="1">
        <v>18563</v>
      </c>
      <c r="AN5" s="1">
        <v>18538</v>
      </c>
      <c r="AO5" s="1">
        <v>29042</v>
      </c>
      <c r="AP5" s="1">
        <v>28607</v>
      </c>
      <c r="AQ5" s="1">
        <v>28083</v>
      </c>
      <c r="AR5" s="1">
        <v>27201</v>
      </c>
      <c r="AS5" s="1">
        <v>26905</v>
      </c>
      <c r="AT5" s="1">
        <v>26203</v>
      </c>
      <c r="AU5" s="1">
        <v>26037</v>
      </c>
      <c r="AV5" s="1">
        <v>25940</v>
      </c>
      <c r="AW5" s="1">
        <v>26459</v>
      </c>
      <c r="AX5" s="1">
        <v>27228</v>
      </c>
      <c r="AY5" s="1">
        <v>26815</v>
      </c>
      <c r="AZ5" s="1">
        <v>26234</v>
      </c>
      <c r="BA5" s="1">
        <v>25961</v>
      </c>
      <c r="BB5" s="1">
        <v>25853</v>
      </c>
      <c r="BC5" s="1">
        <v>25789</v>
      </c>
      <c r="BD5" s="1">
        <v>23872</v>
      </c>
      <c r="BE5" s="1">
        <v>23874</v>
      </c>
      <c r="BF5" s="1">
        <v>22926</v>
      </c>
      <c r="BG5" s="1">
        <v>23069</v>
      </c>
      <c r="BH5" s="1">
        <v>19470</v>
      </c>
      <c r="BI5" s="1">
        <v>20693</v>
      </c>
    </row>
    <row r="6" spans="1:61" x14ac:dyDescent="0.35">
      <c r="A6" t="s">
        <v>108</v>
      </c>
      <c r="B6" s="1">
        <v>2048</v>
      </c>
      <c r="C6" s="1">
        <v>1467</v>
      </c>
      <c r="D6" s="1">
        <v>1371</v>
      </c>
      <c r="E6" s="1">
        <v>1297</v>
      </c>
      <c r="F6" s="1">
        <v>2670</v>
      </c>
      <c r="G6" s="1">
        <v>1627</v>
      </c>
      <c r="H6" s="1">
        <v>2928</v>
      </c>
      <c r="I6" s="1">
        <v>3088</v>
      </c>
      <c r="J6" s="1">
        <v>2949</v>
      </c>
      <c r="K6" s="1">
        <v>3306</v>
      </c>
      <c r="L6" s="1">
        <v>3436</v>
      </c>
      <c r="M6" s="1">
        <v>3551</v>
      </c>
      <c r="N6" s="1">
        <v>3905</v>
      </c>
      <c r="O6" s="1">
        <v>4132</v>
      </c>
      <c r="P6" s="1">
        <v>4678</v>
      </c>
      <c r="Q6" s="1">
        <v>5994</v>
      </c>
      <c r="R6" s="1">
        <v>6538</v>
      </c>
      <c r="S6" s="1">
        <v>6881</v>
      </c>
      <c r="T6" s="1">
        <v>8788</v>
      </c>
      <c r="U6" s="1">
        <v>9547</v>
      </c>
      <c r="V6" s="1">
        <v>8914</v>
      </c>
      <c r="W6" s="1">
        <v>9323</v>
      </c>
      <c r="X6" s="1">
        <v>9448</v>
      </c>
      <c r="Y6" s="1">
        <v>9632</v>
      </c>
      <c r="Z6" s="1">
        <v>9958</v>
      </c>
      <c r="AA6" s="1">
        <v>9894</v>
      </c>
      <c r="AB6" s="1">
        <v>10166</v>
      </c>
      <c r="AC6" s="1">
        <v>9333</v>
      </c>
      <c r="AD6" s="1">
        <v>10291</v>
      </c>
      <c r="AE6" s="1">
        <v>10605</v>
      </c>
      <c r="AF6" s="1">
        <v>10468</v>
      </c>
      <c r="AG6" s="1">
        <v>10029</v>
      </c>
      <c r="AH6" s="1">
        <v>9766</v>
      </c>
      <c r="AI6" s="1">
        <v>9460</v>
      </c>
      <c r="AJ6" s="1">
        <v>8105</v>
      </c>
      <c r="AK6" s="1">
        <v>8190</v>
      </c>
      <c r="AL6" s="1">
        <v>8071</v>
      </c>
      <c r="AM6" s="1">
        <v>8022</v>
      </c>
      <c r="AN6" s="1">
        <v>8010</v>
      </c>
      <c r="AO6" s="1">
        <v>11716</v>
      </c>
      <c r="AP6" s="1">
        <v>11745</v>
      </c>
      <c r="AQ6" s="1">
        <v>11539</v>
      </c>
      <c r="AR6" s="1">
        <v>11267</v>
      </c>
      <c r="AS6" s="1">
        <v>11300</v>
      </c>
      <c r="AT6" s="1">
        <v>11243</v>
      </c>
      <c r="AU6" s="1">
        <v>11282</v>
      </c>
      <c r="AV6" s="1">
        <v>11666</v>
      </c>
      <c r="AW6" s="1">
        <v>12019</v>
      </c>
      <c r="AX6" s="1">
        <v>13025</v>
      </c>
      <c r="AY6" s="1">
        <v>13017</v>
      </c>
      <c r="AZ6" s="1">
        <v>13015</v>
      </c>
      <c r="BA6" s="1">
        <v>13005</v>
      </c>
      <c r="BB6" s="1">
        <v>13216</v>
      </c>
      <c r="BC6" s="1">
        <v>13267</v>
      </c>
      <c r="BD6" s="1">
        <v>12440</v>
      </c>
      <c r="BE6" s="1">
        <v>12385</v>
      </c>
      <c r="BF6" s="1">
        <v>12090</v>
      </c>
      <c r="BG6" s="1">
        <v>12183</v>
      </c>
      <c r="BH6" s="1">
        <v>10517</v>
      </c>
      <c r="BI6" s="1">
        <v>11588</v>
      </c>
    </row>
    <row r="7" spans="1:61" x14ac:dyDescent="0.35">
      <c r="A7" t="s">
        <v>106</v>
      </c>
      <c r="B7" s="1">
        <v>10227</v>
      </c>
      <c r="C7" s="1">
        <v>7577</v>
      </c>
      <c r="D7" s="1">
        <v>7548</v>
      </c>
      <c r="E7" s="1">
        <v>7411</v>
      </c>
      <c r="F7" s="1">
        <v>14953</v>
      </c>
      <c r="G7" s="1">
        <v>9610</v>
      </c>
      <c r="H7" s="1">
        <v>14562</v>
      </c>
      <c r="I7" s="1">
        <v>15191</v>
      </c>
      <c r="J7" s="1">
        <v>14557</v>
      </c>
      <c r="K7" s="1">
        <v>14416</v>
      </c>
      <c r="L7" s="1">
        <v>14109</v>
      </c>
      <c r="M7" s="1">
        <v>14474</v>
      </c>
      <c r="N7" s="1">
        <v>14360</v>
      </c>
      <c r="O7" s="1">
        <v>14230</v>
      </c>
      <c r="P7" s="1">
        <v>14936</v>
      </c>
      <c r="Q7" s="1">
        <v>18228</v>
      </c>
      <c r="R7" s="1">
        <v>17394</v>
      </c>
      <c r="S7" s="1">
        <v>17521</v>
      </c>
      <c r="T7" s="1">
        <v>20688</v>
      </c>
      <c r="U7" s="1">
        <v>20810</v>
      </c>
      <c r="V7" s="1">
        <v>18245</v>
      </c>
      <c r="W7" s="1">
        <v>18100</v>
      </c>
      <c r="X7" s="1">
        <v>18026</v>
      </c>
      <c r="Y7" s="1">
        <v>17858</v>
      </c>
      <c r="Z7" s="1">
        <v>17402</v>
      </c>
      <c r="AA7" s="1">
        <v>17157</v>
      </c>
      <c r="AB7" s="1">
        <v>16549</v>
      </c>
      <c r="AC7" s="1">
        <v>15319</v>
      </c>
      <c r="AD7" s="1">
        <v>16282</v>
      </c>
      <c r="AE7" s="1">
        <v>15768</v>
      </c>
      <c r="AF7" s="1">
        <v>15140</v>
      </c>
      <c r="AG7" s="1">
        <v>14801</v>
      </c>
      <c r="AH7" s="1">
        <v>13879</v>
      </c>
      <c r="AI7" s="1">
        <v>13499</v>
      </c>
      <c r="AJ7" s="1">
        <v>11218</v>
      </c>
      <c r="AK7" s="1">
        <v>11182</v>
      </c>
      <c r="AL7" s="1">
        <v>10868</v>
      </c>
      <c r="AM7" s="1">
        <v>10541</v>
      </c>
      <c r="AN7" s="1">
        <v>10528</v>
      </c>
      <c r="AO7" s="1">
        <v>17326</v>
      </c>
      <c r="AP7" s="1">
        <v>16862</v>
      </c>
      <c r="AQ7" s="1">
        <v>16544</v>
      </c>
      <c r="AR7" s="1">
        <v>15934</v>
      </c>
      <c r="AS7" s="1">
        <v>15605</v>
      </c>
      <c r="AT7" s="1">
        <v>14960</v>
      </c>
      <c r="AU7" s="1">
        <v>14755</v>
      </c>
      <c r="AV7" s="1">
        <v>14274</v>
      </c>
      <c r="AW7" s="1">
        <v>14440</v>
      </c>
      <c r="AX7" s="1">
        <v>14203</v>
      </c>
      <c r="AY7" s="1">
        <v>13798</v>
      </c>
      <c r="AZ7" s="1">
        <v>13219</v>
      </c>
      <c r="BA7" s="1">
        <v>12956</v>
      </c>
      <c r="BB7" s="1">
        <v>12637</v>
      </c>
      <c r="BC7" s="1">
        <v>12522</v>
      </c>
      <c r="BD7" s="1">
        <v>11432</v>
      </c>
      <c r="BE7" s="1">
        <v>11489</v>
      </c>
      <c r="BF7" s="1">
        <v>10836</v>
      </c>
      <c r="BG7" s="1">
        <v>10886</v>
      </c>
      <c r="BH7" s="1">
        <v>8953</v>
      </c>
      <c r="BI7" s="1">
        <v>9105</v>
      </c>
    </row>
    <row r="8" spans="1:61" x14ac:dyDescent="0.35">
      <c r="A8" t="s">
        <v>92</v>
      </c>
      <c r="B8" s="1">
        <v>5799</v>
      </c>
      <c r="C8" s="1">
        <v>4344</v>
      </c>
      <c r="D8" s="1">
        <v>4263</v>
      </c>
      <c r="E8" s="1">
        <v>4124</v>
      </c>
      <c r="F8" s="1">
        <v>8382</v>
      </c>
      <c r="G8" s="1">
        <v>5328</v>
      </c>
      <c r="H8" s="1">
        <v>8287</v>
      </c>
      <c r="I8" s="1">
        <v>8748</v>
      </c>
      <c r="J8" s="1">
        <v>8385</v>
      </c>
      <c r="K8" s="1">
        <v>8438</v>
      </c>
      <c r="L8" s="1">
        <v>8462</v>
      </c>
      <c r="M8" s="1">
        <v>8653</v>
      </c>
      <c r="N8" s="1">
        <v>8798</v>
      </c>
      <c r="O8" s="1">
        <v>8814</v>
      </c>
      <c r="P8" s="1">
        <v>9415</v>
      </c>
      <c r="Q8" s="1">
        <v>11741</v>
      </c>
      <c r="R8" s="1">
        <v>11707</v>
      </c>
      <c r="S8" s="1">
        <v>11788</v>
      </c>
      <c r="T8" s="1">
        <v>14265</v>
      </c>
      <c r="U8" s="1">
        <v>14833</v>
      </c>
      <c r="V8" s="1">
        <v>13162</v>
      </c>
      <c r="W8" s="1">
        <v>13332</v>
      </c>
      <c r="X8" s="1">
        <v>13332</v>
      </c>
      <c r="Y8" s="1">
        <v>13295</v>
      </c>
      <c r="Z8" s="1">
        <v>13222</v>
      </c>
      <c r="AA8" s="1">
        <v>12973</v>
      </c>
      <c r="AB8" s="1">
        <v>12845</v>
      </c>
      <c r="AC8" s="1">
        <v>11934</v>
      </c>
      <c r="AD8" s="1">
        <v>12762</v>
      </c>
      <c r="AE8" s="1">
        <v>12742</v>
      </c>
      <c r="AF8" s="1">
        <v>12336</v>
      </c>
      <c r="AG8" s="1">
        <v>11973</v>
      </c>
      <c r="AH8" s="1">
        <v>11359</v>
      </c>
      <c r="AI8" s="1">
        <v>10996</v>
      </c>
      <c r="AJ8" s="1">
        <v>9245</v>
      </c>
      <c r="AK8" s="1">
        <v>9360</v>
      </c>
      <c r="AL8" s="1">
        <v>9166</v>
      </c>
      <c r="AM8" s="1">
        <v>8937</v>
      </c>
      <c r="AN8" s="1">
        <v>9027</v>
      </c>
      <c r="AO8" s="1">
        <v>13710</v>
      </c>
      <c r="AP8" s="1">
        <v>13401</v>
      </c>
      <c r="AQ8" s="1">
        <v>13173</v>
      </c>
      <c r="AR8" s="1">
        <v>12820</v>
      </c>
      <c r="AS8" s="1">
        <v>12652</v>
      </c>
      <c r="AT8" s="1">
        <v>12468</v>
      </c>
      <c r="AU8" s="1">
        <v>12322</v>
      </c>
      <c r="AV8" s="1">
        <v>12314</v>
      </c>
      <c r="AW8" s="1">
        <v>12492</v>
      </c>
      <c r="AX8" s="1">
        <v>12828</v>
      </c>
      <c r="AY8" s="1">
        <v>12574</v>
      </c>
      <c r="AZ8" s="1">
        <v>12339</v>
      </c>
      <c r="BA8" s="1">
        <v>12390</v>
      </c>
      <c r="BB8" s="1">
        <v>12324</v>
      </c>
      <c r="BC8" s="1">
        <v>12214</v>
      </c>
      <c r="BD8" s="1">
        <v>11275</v>
      </c>
      <c r="BE8" s="1">
        <v>11255</v>
      </c>
      <c r="BF8" s="1">
        <v>10837</v>
      </c>
      <c r="BG8" s="1">
        <v>10888</v>
      </c>
      <c r="BH8" s="1">
        <v>9307</v>
      </c>
      <c r="BI8" s="1">
        <v>10013</v>
      </c>
    </row>
    <row r="9" spans="1:61" x14ac:dyDescent="0.35">
      <c r="A9" t="s">
        <v>107</v>
      </c>
      <c r="B9" s="1">
        <v>1031</v>
      </c>
      <c r="C9" s="1">
        <v>798</v>
      </c>
      <c r="D9" s="1">
        <v>738</v>
      </c>
      <c r="E9" s="1">
        <v>649</v>
      </c>
      <c r="F9" s="1">
        <v>1309</v>
      </c>
      <c r="G9" s="1">
        <v>740</v>
      </c>
      <c r="H9" s="1">
        <v>1415</v>
      </c>
      <c r="I9" s="1">
        <v>1499</v>
      </c>
      <c r="J9" s="1">
        <v>1397</v>
      </c>
      <c r="K9" s="1">
        <v>1555</v>
      </c>
      <c r="L9" s="1">
        <v>1636</v>
      </c>
      <c r="M9" s="1">
        <v>1657</v>
      </c>
      <c r="N9" s="1">
        <v>1875</v>
      </c>
      <c r="O9" s="1">
        <v>1961</v>
      </c>
      <c r="P9" s="1">
        <v>2228</v>
      </c>
      <c r="Q9" s="1">
        <v>2963</v>
      </c>
      <c r="R9" s="1">
        <v>3300</v>
      </c>
      <c r="S9" s="1">
        <v>3379</v>
      </c>
      <c r="T9" s="1">
        <v>4317</v>
      </c>
      <c r="U9" s="1">
        <v>4808</v>
      </c>
      <c r="V9" s="1">
        <v>4462</v>
      </c>
      <c r="W9" s="1">
        <v>4746</v>
      </c>
      <c r="X9" s="1">
        <v>4775</v>
      </c>
      <c r="Y9" s="1">
        <v>4845</v>
      </c>
      <c r="Z9" s="1">
        <v>5061</v>
      </c>
      <c r="AA9" s="1">
        <v>4949</v>
      </c>
      <c r="AB9" s="1">
        <v>5167</v>
      </c>
      <c r="AC9" s="1">
        <v>4842</v>
      </c>
      <c r="AD9" s="1">
        <v>5231</v>
      </c>
      <c r="AE9" s="1">
        <v>5400</v>
      </c>
      <c r="AF9" s="1">
        <v>5304</v>
      </c>
      <c r="AG9" s="1">
        <v>5117</v>
      </c>
      <c r="AH9" s="1">
        <v>4953</v>
      </c>
      <c r="AI9" s="1">
        <v>4806</v>
      </c>
      <c r="AJ9" s="1">
        <v>4084</v>
      </c>
      <c r="AK9" s="1">
        <v>4215</v>
      </c>
      <c r="AL9" s="1">
        <v>4148</v>
      </c>
      <c r="AM9" s="1">
        <v>4113</v>
      </c>
      <c r="AN9" s="1">
        <v>4191</v>
      </c>
      <c r="AO9" s="1">
        <v>5783</v>
      </c>
      <c r="AP9" s="1">
        <v>5734</v>
      </c>
      <c r="AQ9" s="1">
        <v>5672</v>
      </c>
      <c r="AR9" s="1">
        <v>5538</v>
      </c>
      <c r="AS9" s="1">
        <v>5538</v>
      </c>
      <c r="AT9" s="1">
        <v>5601</v>
      </c>
      <c r="AU9" s="1">
        <v>5595</v>
      </c>
      <c r="AV9" s="1">
        <v>5827</v>
      </c>
      <c r="AW9" s="1">
        <v>5988</v>
      </c>
      <c r="AX9" s="1">
        <v>6480</v>
      </c>
      <c r="AY9" s="1">
        <v>6417</v>
      </c>
      <c r="AZ9" s="1">
        <v>6453</v>
      </c>
      <c r="BA9" s="1">
        <v>6584</v>
      </c>
      <c r="BB9" s="1">
        <v>6708</v>
      </c>
      <c r="BC9" s="1">
        <v>6632</v>
      </c>
      <c r="BD9" s="1">
        <v>6186</v>
      </c>
      <c r="BE9" s="1">
        <v>6179</v>
      </c>
      <c r="BF9" s="1">
        <v>6073</v>
      </c>
      <c r="BG9" s="1">
        <v>6074</v>
      </c>
      <c r="BH9" s="1">
        <v>5345</v>
      </c>
      <c r="BI9" s="1">
        <v>5955</v>
      </c>
    </row>
    <row r="10" spans="1:61" x14ac:dyDescent="0.35">
      <c r="A10" t="s">
        <v>111</v>
      </c>
      <c r="B10" s="1">
        <v>4768</v>
      </c>
      <c r="C10" s="1">
        <v>3546</v>
      </c>
      <c r="D10" s="1">
        <v>3525</v>
      </c>
      <c r="E10" s="1">
        <v>3475</v>
      </c>
      <c r="F10" s="1">
        <v>7073</v>
      </c>
      <c r="G10" s="1">
        <v>4588</v>
      </c>
      <c r="H10" s="1">
        <v>6872</v>
      </c>
      <c r="I10" s="1">
        <v>7249</v>
      </c>
      <c r="J10" s="1">
        <v>6988</v>
      </c>
      <c r="K10" s="1">
        <v>6883</v>
      </c>
      <c r="L10" s="1">
        <v>6826</v>
      </c>
      <c r="M10" s="1">
        <v>6996</v>
      </c>
      <c r="N10" s="1">
        <v>6923</v>
      </c>
      <c r="O10" s="1">
        <v>6853</v>
      </c>
      <c r="P10" s="1">
        <v>7187</v>
      </c>
      <c r="Q10" s="1">
        <v>8778</v>
      </c>
      <c r="R10" s="1">
        <v>8407</v>
      </c>
      <c r="S10" s="1">
        <v>8409</v>
      </c>
      <c r="T10" s="1">
        <v>9948</v>
      </c>
      <c r="U10" s="1">
        <v>10025</v>
      </c>
      <c r="V10" s="1">
        <v>8700</v>
      </c>
      <c r="W10" s="1">
        <v>8586</v>
      </c>
      <c r="X10" s="1">
        <v>8557</v>
      </c>
      <c r="Y10" s="1">
        <v>8450</v>
      </c>
      <c r="Z10" s="1">
        <v>8161</v>
      </c>
      <c r="AA10" s="1">
        <v>8024</v>
      </c>
      <c r="AB10" s="1">
        <v>7678</v>
      </c>
      <c r="AC10" s="1">
        <v>7092</v>
      </c>
      <c r="AD10" s="1">
        <v>7531</v>
      </c>
      <c r="AE10" s="1">
        <v>7342</v>
      </c>
      <c r="AF10" s="1">
        <v>7032</v>
      </c>
      <c r="AG10" s="1">
        <v>6856</v>
      </c>
      <c r="AH10" s="1">
        <v>6406</v>
      </c>
      <c r="AI10" s="1">
        <v>6190</v>
      </c>
      <c r="AJ10" s="1">
        <v>5161</v>
      </c>
      <c r="AK10" s="1">
        <v>5145</v>
      </c>
      <c r="AL10" s="1">
        <v>5018</v>
      </c>
      <c r="AM10" s="1">
        <v>4824</v>
      </c>
      <c r="AN10" s="1">
        <v>4836</v>
      </c>
      <c r="AO10" s="1">
        <v>7927</v>
      </c>
      <c r="AP10" s="1">
        <v>7667</v>
      </c>
      <c r="AQ10" s="1">
        <v>7501</v>
      </c>
      <c r="AR10" s="1">
        <v>7282</v>
      </c>
      <c r="AS10" s="1">
        <v>7114</v>
      </c>
      <c r="AT10" s="1">
        <v>6867</v>
      </c>
      <c r="AU10" s="1">
        <v>6727</v>
      </c>
      <c r="AV10" s="1">
        <v>6487</v>
      </c>
      <c r="AW10" s="1">
        <v>6504</v>
      </c>
      <c r="AX10" s="1">
        <v>6348</v>
      </c>
      <c r="AY10" s="1">
        <v>6157</v>
      </c>
      <c r="AZ10" s="1">
        <v>5886</v>
      </c>
      <c r="BA10" s="1">
        <v>5806</v>
      </c>
      <c r="BB10" s="1">
        <v>5616</v>
      </c>
      <c r="BC10" s="1">
        <v>5582</v>
      </c>
      <c r="BD10" s="1">
        <v>5089</v>
      </c>
      <c r="BE10" s="1">
        <v>5076</v>
      </c>
      <c r="BF10" s="1">
        <v>4764</v>
      </c>
      <c r="BG10" s="1">
        <v>4814</v>
      </c>
      <c r="BH10" s="1">
        <v>3962</v>
      </c>
      <c r="BI10" s="1">
        <v>4058</v>
      </c>
    </row>
    <row r="11" spans="1:61" x14ac:dyDescent="0.35">
      <c r="A11" t="s">
        <v>93</v>
      </c>
      <c r="B11" s="1">
        <v>6476</v>
      </c>
      <c r="C11" s="1">
        <v>4700</v>
      </c>
      <c r="D11" s="1">
        <v>4656</v>
      </c>
      <c r="E11" s="1">
        <v>4584</v>
      </c>
      <c r="F11" s="1">
        <v>9241</v>
      </c>
      <c r="G11" s="1">
        <v>5909</v>
      </c>
      <c r="H11" s="1">
        <v>9203</v>
      </c>
      <c r="I11" s="1">
        <v>9531</v>
      </c>
      <c r="J11" s="1">
        <v>9121</v>
      </c>
      <c r="K11" s="1">
        <v>9284</v>
      </c>
      <c r="L11" s="1">
        <v>9083</v>
      </c>
      <c r="M11" s="1">
        <v>9372</v>
      </c>
      <c r="N11" s="1">
        <v>9467</v>
      </c>
      <c r="O11" s="1">
        <v>9548</v>
      </c>
      <c r="P11" s="1">
        <v>10199</v>
      </c>
      <c r="Q11" s="1">
        <v>12481</v>
      </c>
      <c r="R11" s="1">
        <v>12225</v>
      </c>
      <c r="S11" s="1">
        <v>12614</v>
      </c>
      <c r="T11" s="1">
        <v>15211</v>
      </c>
      <c r="U11" s="1">
        <v>15524</v>
      </c>
      <c r="V11" s="1">
        <v>13997</v>
      </c>
      <c r="W11" s="1">
        <v>14091</v>
      </c>
      <c r="X11" s="1">
        <v>14142</v>
      </c>
      <c r="Y11" s="1">
        <v>14195</v>
      </c>
      <c r="Z11" s="1">
        <v>14138</v>
      </c>
      <c r="AA11" s="1">
        <v>14078</v>
      </c>
      <c r="AB11" s="1">
        <v>13870</v>
      </c>
      <c r="AC11" s="1">
        <v>12718</v>
      </c>
      <c r="AD11" s="1">
        <v>13811</v>
      </c>
      <c r="AE11" s="1">
        <v>13631</v>
      </c>
      <c r="AF11" s="1">
        <v>13272</v>
      </c>
      <c r="AG11" s="1">
        <v>12857</v>
      </c>
      <c r="AH11" s="1">
        <v>12286</v>
      </c>
      <c r="AI11" s="1">
        <v>11963</v>
      </c>
      <c r="AJ11" s="1">
        <v>10078</v>
      </c>
      <c r="AK11" s="1">
        <v>10012</v>
      </c>
      <c r="AL11" s="1">
        <v>9773</v>
      </c>
      <c r="AM11" s="1">
        <v>9626</v>
      </c>
      <c r="AN11" s="1">
        <v>9511</v>
      </c>
      <c r="AO11" s="1">
        <v>15332</v>
      </c>
      <c r="AP11" s="1">
        <v>15206</v>
      </c>
      <c r="AQ11" s="1">
        <v>14910</v>
      </c>
      <c r="AR11" s="1">
        <v>14381</v>
      </c>
      <c r="AS11" s="1">
        <v>14253</v>
      </c>
      <c r="AT11" s="1">
        <v>13735</v>
      </c>
      <c r="AU11" s="1">
        <v>13715</v>
      </c>
      <c r="AV11" s="1">
        <v>13626</v>
      </c>
      <c r="AW11" s="1">
        <v>13967</v>
      </c>
      <c r="AX11" s="1">
        <v>14400</v>
      </c>
      <c r="AY11" s="1">
        <v>14241</v>
      </c>
      <c r="AZ11" s="1">
        <v>13895</v>
      </c>
      <c r="BA11" s="1">
        <v>13571</v>
      </c>
      <c r="BB11" s="1">
        <v>13529</v>
      </c>
      <c r="BC11" s="1">
        <v>13575</v>
      </c>
      <c r="BD11" s="1">
        <v>12597</v>
      </c>
      <c r="BE11" s="1">
        <v>12619</v>
      </c>
      <c r="BF11" s="1">
        <v>12089</v>
      </c>
      <c r="BG11" s="1">
        <v>12181</v>
      </c>
      <c r="BH11" s="1">
        <v>10163</v>
      </c>
      <c r="BI11" s="1">
        <v>10680</v>
      </c>
    </row>
    <row r="12" spans="1:61" x14ac:dyDescent="0.35">
      <c r="A12" t="s">
        <v>112</v>
      </c>
      <c r="B12" s="1">
        <v>1017</v>
      </c>
      <c r="C12" s="1">
        <v>669</v>
      </c>
      <c r="D12" s="1">
        <v>633</v>
      </c>
      <c r="E12" s="1">
        <v>648</v>
      </c>
      <c r="F12" s="1">
        <v>1361</v>
      </c>
      <c r="G12" s="1">
        <v>887</v>
      </c>
      <c r="H12" s="1">
        <v>1513</v>
      </c>
      <c r="I12" s="1">
        <v>1589</v>
      </c>
      <c r="J12" s="1">
        <v>1552</v>
      </c>
      <c r="K12" s="1">
        <v>1751</v>
      </c>
      <c r="L12" s="1">
        <v>1800</v>
      </c>
      <c r="M12" s="1">
        <v>1894</v>
      </c>
      <c r="N12" s="1">
        <v>2030</v>
      </c>
      <c r="O12" s="1">
        <v>2171</v>
      </c>
      <c r="P12" s="1">
        <v>2450</v>
      </c>
      <c r="Q12" s="1">
        <v>3031</v>
      </c>
      <c r="R12" s="1">
        <v>3238</v>
      </c>
      <c r="S12" s="1">
        <v>3502</v>
      </c>
      <c r="T12" s="1">
        <v>4471</v>
      </c>
      <c r="U12" s="1">
        <v>4739</v>
      </c>
      <c r="V12" s="1">
        <v>4452</v>
      </c>
      <c r="W12" s="1">
        <v>4577</v>
      </c>
      <c r="X12" s="1">
        <v>4673</v>
      </c>
      <c r="Y12" s="1">
        <v>4787</v>
      </c>
      <c r="Z12" s="1">
        <v>4897</v>
      </c>
      <c r="AA12" s="1">
        <v>4945</v>
      </c>
      <c r="AB12" s="1">
        <v>4999</v>
      </c>
      <c r="AC12" s="1">
        <v>4491</v>
      </c>
      <c r="AD12" s="1">
        <v>5060</v>
      </c>
      <c r="AE12" s="1">
        <v>5205</v>
      </c>
      <c r="AF12" s="1">
        <v>5164</v>
      </c>
      <c r="AG12" s="1">
        <v>4912</v>
      </c>
      <c r="AH12" s="1">
        <v>4813</v>
      </c>
      <c r="AI12" s="1">
        <v>4654</v>
      </c>
      <c r="AJ12" s="1">
        <v>4021</v>
      </c>
      <c r="AK12" s="1">
        <v>3975</v>
      </c>
      <c r="AL12" s="1">
        <v>3923</v>
      </c>
      <c r="AM12" s="1">
        <v>3909</v>
      </c>
      <c r="AN12" s="1">
        <v>3819</v>
      </c>
      <c r="AO12" s="1">
        <v>5933</v>
      </c>
      <c r="AP12" s="1">
        <v>6011</v>
      </c>
      <c r="AQ12" s="1">
        <v>5867</v>
      </c>
      <c r="AR12" s="1">
        <v>5729</v>
      </c>
      <c r="AS12" s="1">
        <v>5762</v>
      </c>
      <c r="AT12" s="1">
        <v>5642</v>
      </c>
      <c r="AU12" s="1">
        <v>5687</v>
      </c>
      <c r="AV12" s="1">
        <v>5839</v>
      </c>
      <c r="AW12" s="1">
        <v>6031</v>
      </c>
      <c r="AX12" s="1">
        <v>6545</v>
      </c>
      <c r="AY12" s="1">
        <v>6600</v>
      </c>
      <c r="AZ12" s="1">
        <v>6562</v>
      </c>
      <c r="BA12" s="1">
        <v>6421</v>
      </c>
      <c r="BB12" s="1">
        <v>6508</v>
      </c>
      <c r="BC12" s="1">
        <v>6635</v>
      </c>
      <c r="BD12" s="1">
        <v>6254</v>
      </c>
      <c r="BE12" s="1">
        <v>6206</v>
      </c>
      <c r="BF12" s="1">
        <v>6017</v>
      </c>
      <c r="BG12" s="1">
        <v>6109</v>
      </c>
      <c r="BH12" s="1">
        <v>5172</v>
      </c>
      <c r="BI12" s="1">
        <v>5633</v>
      </c>
    </row>
    <row r="13" spans="1:61" x14ac:dyDescent="0.35">
      <c r="A13" t="s">
        <v>113</v>
      </c>
      <c r="B13" s="1">
        <v>5459</v>
      </c>
      <c r="C13" s="1">
        <v>4031</v>
      </c>
      <c r="D13" s="1">
        <v>4023</v>
      </c>
      <c r="E13" s="1">
        <v>3936</v>
      </c>
      <c r="F13" s="1">
        <v>7880</v>
      </c>
      <c r="G13" s="1">
        <v>5022</v>
      </c>
      <c r="H13" s="1">
        <v>7690</v>
      </c>
      <c r="I13" s="1">
        <v>7942</v>
      </c>
      <c r="J13" s="1">
        <v>7569</v>
      </c>
      <c r="K13" s="1">
        <v>7533</v>
      </c>
      <c r="L13" s="1">
        <v>7283</v>
      </c>
      <c r="M13" s="1">
        <v>7478</v>
      </c>
      <c r="N13" s="1">
        <v>7437</v>
      </c>
      <c r="O13" s="1">
        <v>7377</v>
      </c>
      <c r="P13" s="1">
        <v>7749</v>
      </c>
      <c r="Q13" s="1">
        <v>9450</v>
      </c>
      <c r="R13" s="1">
        <v>8987</v>
      </c>
      <c r="S13" s="1">
        <v>9112</v>
      </c>
      <c r="T13" s="1">
        <v>10740</v>
      </c>
      <c r="U13" s="1">
        <v>10785</v>
      </c>
      <c r="V13" s="1">
        <v>9545</v>
      </c>
      <c r="W13" s="1">
        <v>9514</v>
      </c>
      <c r="X13" s="1">
        <v>9469</v>
      </c>
      <c r="Y13" s="1">
        <v>9408</v>
      </c>
      <c r="Z13" s="1">
        <v>9241</v>
      </c>
      <c r="AA13" s="1">
        <v>9133</v>
      </c>
      <c r="AB13" s="1">
        <v>8871</v>
      </c>
      <c r="AC13" s="1">
        <v>8227</v>
      </c>
      <c r="AD13" s="1">
        <v>8751</v>
      </c>
      <c r="AE13" s="1">
        <v>8426</v>
      </c>
      <c r="AF13" s="1">
        <v>8108</v>
      </c>
      <c r="AG13" s="1">
        <v>7945</v>
      </c>
      <c r="AH13" s="1">
        <v>7473</v>
      </c>
      <c r="AI13" s="1">
        <v>7309</v>
      </c>
      <c r="AJ13" s="1">
        <v>6057</v>
      </c>
      <c r="AK13" s="1">
        <v>6037</v>
      </c>
      <c r="AL13" s="1">
        <v>5850</v>
      </c>
      <c r="AM13" s="1">
        <v>5717</v>
      </c>
      <c r="AN13" s="1">
        <v>5692</v>
      </c>
      <c r="AO13" s="1">
        <v>9399</v>
      </c>
      <c r="AP13" s="1">
        <v>9195</v>
      </c>
      <c r="AQ13" s="1">
        <v>9043</v>
      </c>
      <c r="AR13" s="1">
        <v>8652</v>
      </c>
      <c r="AS13" s="1">
        <v>8491</v>
      </c>
      <c r="AT13" s="1">
        <v>8093</v>
      </c>
      <c r="AU13" s="1">
        <v>8028</v>
      </c>
      <c r="AV13" s="1">
        <v>7787</v>
      </c>
      <c r="AW13" s="1">
        <v>7936</v>
      </c>
      <c r="AX13" s="1">
        <v>7855</v>
      </c>
      <c r="AY13" s="1">
        <v>7641</v>
      </c>
      <c r="AZ13" s="1">
        <v>7333</v>
      </c>
      <c r="BA13" s="1">
        <v>7150</v>
      </c>
      <c r="BB13" s="1">
        <v>7021</v>
      </c>
      <c r="BC13" s="1">
        <v>6940</v>
      </c>
      <c r="BD13" s="1">
        <v>6343</v>
      </c>
      <c r="BE13" s="1">
        <v>6413</v>
      </c>
      <c r="BF13" s="1">
        <v>6072</v>
      </c>
      <c r="BG13" s="1">
        <v>6072</v>
      </c>
      <c r="BH13" s="1">
        <v>4991</v>
      </c>
      <c r="BI13" s="1">
        <v>5047</v>
      </c>
    </row>
    <row r="14" spans="1:6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x14ac:dyDescent="0.35">
      <c r="B15">
        <v>1962</v>
      </c>
      <c r="C15">
        <v>1963</v>
      </c>
      <c r="D15">
        <v>1964</v>
      </c>
      <c r="E15">
        <v>1965</v>
      </c>
      <c r="F15">
        <v>1966</v>
      </c>
      <c r="G15">
        <v>1967</v>
      </c>
      <c r="H15">
        <v>1968</v>
      </c>
      <c r="I15">
        <v>1969</v>
      </c>
      <c r="J15">
        <v>1970</v>
      </c>
      <c r="K15">
        <v>1971</v>
      </c>
      <c r="L15">
        <v>1972</v>
      </c>
      <c r="M15">
        <v>1973</v>
      </c>
      <c r="N15">
        <v>1974</v>
      </c>
      <c r="O15">
        <v>1975</v>
      </c>
      <c r="P15">
        <v>1976</v>
      </c>
      <c r="Q15">
        <v>1977</v>
      </c>
      <c r="R15">
        <v>1978</v>
      </c>
      <c r="S15">
        <v>1979</v>
      </c>
      <c r="T15">
        <v>1980</v>
      </c>
      <c r="U15">
        <v>1981</v>
      </c>
      <c r="V15">
        <v>1982</v>
      </c>
      <c r="W15">
        <v>1983</v>
      </c>
      <c r="X15">
        <v>1984</v>
      </c>
      <c r="Y15">
        <v>1985</v>
      </c>
      <c r="Z15">
        <v>1986</v>
      </c>
      <c r="AA15">
        <v>1987</v>
      </c>
      <c r="AB15">
        <v>1988</v>
      </c>
      <c r="AC15">
        <v>1989</v>
      </c>
      <c r="AD15">
        <v>1990</v>
      </c>
      <c r="AE15">
        <v>1991</v>
      </c>
      <c r="AF15">
        <v>1992</v>
      </c>
      <c r="AG15">
        <v>1993</v>
      </c>
      <c r="AH15">
        <v>1994</v>
      </c>
      <c r="AI15">
        <v>1995</v>
      </c>
      <c r="AJ15">
        <v>1996</v>
      </c>
      <c r="AK15">
        <v>1997</v>
      </c>
      <c r="AL15">
        <v>1998</v>
      </c>
      <c r="AM15">
        <v>1999</v>
      </c>
      <c r="AN15">
        <v>2000</v>
      </c>
      <c r="AO15">
        <v>2001</v>
      </c>
      <c r="AP15">
        <v>2002</v>
      </c>
      <c r="AQ15">
        <v>2003</v>
      </c>
      <c r="AR15">
        <v>2004</v>
      </c>
      <c r="AS15">
        <v>2005</v>
      </c>
      <c r="AT15">
        <v>2006</v>
      </c>
      <c r="AU15">
        <v>2007</v>
      </c>
      <c r="AV15">
        <v>2008</v>
      </c>
      <c r="AW15">
        <v>2009</v>
      </c>
      <c r="AX15">
        <v>2010</v>
      </c>
      <c r="AY15">
        <v>2011</v>
      </c>
      <c r="AZ15">
        <v>2012</v>
      </c>
      <c r="BA15">
        <v>2013</v>
      </c>
      <c r="BB15">
        <v>2014</v>
      </c>
      <c r="BC15">
        <v>2015</v>
      </c>
      <c r="BD15">
        <v>2016</v>
      </c>
      <c r="BE15">
        <v>2017</v>
      </c>
      <c r="BF15">
        <v>2018</v>
      </c>
      <c r="BG15">
        <v>2019</v>
      </c>
      <c r="BH15">
        <v>2020</v>
      </c>
      <c r="BI15">
        <v>2021</v>
      </c>
    </row>
    <row r="16" spans="1:61" x14ac:dyDescent="0.35">
      <c r="A16" t="s">
        <v>26</v>
      </c>
      <c r="B16" s="17">
        <f>B5/B$5</f>
        <v>1</v>
      </c>
      <c r="C16" s="17">
        <f t="shared" ref="C16:BI16" si="0">C5/C$5</f>
        <v>1</v>
      </c>
      <c r="D16" s="17">
        <f t="shared" si="0"/>
        <v>1</v>
      </c>
      <c r="E16" s="17">
        <f t="shared" si="0"/>
        <v>1</v>
      </c>
      <c r="F16" s="17">
        <f t="shared" si="0"/>
        <v>1</v>
      </c>
      <c r="G16" s="17">
        <f t="shared" si="0"/>
        <v>1</v>
      </c>
      <c r="H16" s="17">
        <f t="shared" si="0"/>
        <v>1</v>
      </c>
      <c r="I16" s="17">
        <f t="shared" si="0"/>
        <v>1</v>
      </c>
      <c r="J16" s="17">
        <f t="shared" si="0"/>
        <v>1</v>
      </c>
      <c r="K16" s="17">
        <f t="shared" si="0"/>
        <v>1</v>
      </c>
      <c r="L16" s="17">
        <f t="shared" si="0"/>
        <v>1</v>
      </c>
      <c r="M16" s="17">
        <f t="shared" si="0"/>
        <v>1</v>
      </c>
      <c r="N16" s="17">
        <f t="shared" si="0"/>
        <v>1</v>
      </c>
      <c r="O16" s="17">
        <f t="shared" si="0"/>
        <v>1</v>
      </c>
      <c r="P16" s="17">
        <f t="shared" si="0"/>
        <v>1</v>
      </c>
      <c r="Q16" s="17">
        <f t="shared" si="0"/>
        <v>1</v>
      </c>
      <c r="R16" s="17">
        <f t="shared" si="0"/>
        <v>1</v>
      </c>
      <c r="S16" s="17">
        <f t="shared" si="0"/>
        <v>1</v>
      </c>
      <c r="T16" s="17">
        <f t="shared" si="0"/>
        <v>1</v>
      </c>
      <c r="U16" s="17">
        <f t="shared" si="0"/>
        <v>1</v>
      </c>
      <c r="V16" s="17">
        <f t="shared" si="0"/>
        <v>1</v>
      </c>
      <c r="W16" s="17">
        <f t="shared" si="0"/>
        <v>1</v>
      </c>
      <c r="X16" s="17">
        <f t="shared" si="0"/>
        <v>1</v>
      </c>
      <c r="Y16" s="17">
        <f t="shared" si="0"/>
        <v>1</v>
      </c>
      <c r="Z16" s="17">
        <f t="shared" si="0"/>
        <v>1</v>
      </c>
      <c r="AA16" s="17">
        <f t="shared" si="0"/>
        <v>1</v>
      </c>
      <c r="AB16" s="17">
        <f t="shared" si="0"/>
        <v>1</v>
      </c>
      <c r="AC16" s="17">
        <f t="shared" si="0"/>
        <v>1</v>
      </c>
      <c r="AD16" s="17">
        <f t="shared" si="0"/>
        <v>1</v>
      </c>
      <c r="AE16" s="17">
        <f t="shared" si="0"/>
        <v>1</v>
      </c>
      <c r="AF16" s="17">
        <f t="shared" si="0"/>
        <v>1</v>
      </c>
      <c r="AG16" s="17">
        <f t="shared" si="0"/>
        <v>1</v>
      </c>
      <c r="AH16" s="17">
        <f t="shared" si="0"/>
        <v>1</v>
      </c>
      <c r="AI16" s="17">
        <f t="shared" si="0"/>
        <v>1</v>
      </c>
      <c r="AJ16" s="17">
        <f t="shared" si="0"/>
        <v>1</v>
      </c>
      <c r="AK16" s="17">
        <f t="shared" si="0"/>
        <v>1</v>
      </c>
      <c r="AL16" s="17">
        <f t="shared" si="0"/>
        <v>1</v>
      </c>
      <c r="AM16" s="17">
        <f t="shared" si="0"/>
        <v>1</v>
      </c>
      <c r="AN16" s="17">
        <f t="shared" si="0"/>
        <v>1</v>
      </c>
      <c r="AO16" s="17">
        <f t="shared" si="0"/>
        <v>1</v>
      </c>
      <c r="AP16" s="17">
        <f t="shared" si="0"/>
        <v>1</v>
      </c>
      <c r="AQ16" s="17">
        <f t="shared" si="0"/>
        <v>1</v>
      </c>
      <c r="AR16" s="17">
        <f t="shared" si="0"/>
        <v>1</v>
      </c>
      <c r="AS16" s="17">
        <f t="shared" si="0"/>
        <v>1</v>
      </c>
      <c r="AT16" s="17">
        <f t="shared" si="0"/>
        <v>1</v>
      </c>
      <c r="AU16" s="17">
        <f t="shared" si="0"/>
        <v>1</v>
      </c>
      <c r="AV16" s="17">
        <f t="shared" si="0"/>
        <v>1</v>
      </c>
      <c r="AW16" s="17">
        <f t="shared" si="0"/>
        <v>1</v>
      </c>
      <c r="AX16" s="17">
        <f t="shared" si="0"/>
        <v>1</v>
      </c>
      <c r="AY16" s="17">
        <f t="shared" si="0"/>
        <v>1</v>
      </c>
      <c r="AZ16" s="17">
        <f t="shared" si="0"/>
        <v>1</v>
      </c>
      <c r="BA16" s="17">
        <f t="shared" si="0"/>
        <v>1</v>
      </c>
      <c r="BB16" s="17">
        <f t="shared" si="0"/>
        <v>1</v>
      </c>
      <c r="BC16" s="17">
        <f t="shared" si="0"/>
        <v>1</v>
      </c>
      <c r="BD16" s="17">
        <f t="shared" si="0"/>
        <v>1</v>
      </c>
      <c r="BE16" s="17">
        <f t="shared" si="0"/>
        <v>1</v>
      </c>
      <c r="BF16" s="17">
        <f t="shared" si="0"/>
        <v>1</v>
      </c>
      <c r="BG16" s="17">
        <f t="shared" si="0"/>
        <v>1</v>
      </c>
      <c r="BH16" s="17">
        <f t="shared" si="0"/>
        <v>1</v>
      </c>
      <c r="BI16" s="17">
        <f t="shared" si="0"/>
        <v>1</v>
      </c>
    </row>
    <row r="17" spans="1:61" x14ac:dyDescent="0.35">
      <c r="A17" t="s">
        <v>108</v>
      </c>
      <c r="B17" s="17">
        <f t="shared" ref="B17:BI17" si="1">B6/B$5</f>
        <v>0.16684317718940936</v>
      </c>
      <c r="C17" s="17">
        <f t="shared" si="1"/>
        <v>0.16220698805838124</v>
      </c>
      <c r="D17" s="17">
        <f t="shared" si="1"/>
        <v>0.15371678439286915</v>
      </c>
      <c r="E17" s="17">
        <f t="shared" si="1"/>
        <v>0.14894350022967387</v>
      </c>
      <c r="F17" s="17">
        <f t="shared" si="1"/>
        <v>0.15150655393519832</v>
      </c>
      <c r="G17" s="17">
        <f t="shared" si="1"/>
        <v>0.1447895345732847</v>
      </c>
      <c r="H17" s="17">
        <f t="shared" si="1"/>
        <v>0.16740994854202401</v>
      </c>
      <c r="I17" s="17">
        <f t="shared" si="1"/>
        <v>0.16893703156627823</v>
      </c>
      <c r="J17" s="17">
        <f t="shared" si="1"/>
        <v>0.16845652918999202</v>
      </c>
      <c r="K17" s="17">
        <f t="shared" si="1"/>
        <v>0.18654779370274235</v>
      </c>
      <c r="L17" s="17">
        <f t="shared" si="1"/>
        <v>0.19583927044742092</v>
      </c>
      <c r="M17" s="17">
        <f t="shared" si="1"/>
        <v>0.19700416088765604</v>
      </c>
      <c r="N17" s="17">
        <f t="shared" si="1"/>
        <v>0.21379687927730631</v>
      </c>
      <c r="O17" s="17">
        <f t="shared" si="1"/>
        <v>0.22502995316414334</v>
      </c>
      <c r="P17" s="17">
        <f t="shared" si="1"/>
        <v>0.23850311002345265</v>
      </c>
      <c r="Q17" s="17">
        <f t="shared" si="1"/>
        <v>0.24746098588060442</v>
      </c>
      <c r="R17" s="17">
        <f t="shared" si="1"/>
        <v>0.27319070700317566</v>
      </c>
      <c r="S17" s="17">
        <f t="shared" si="1"/>
        <v>0.28198508318990245</v>
      </c>
      <c r="T17" s="17">
        <f t="shared" si="1"/>
        <v>0.29814086036097165</v>
      </c>
      <c r="U17" s="17">
        <f t="shared" si="1"/>
        <v>0.31449089172184341</v>
      </c>
      <c r="V17" s="17">
        <f t="shared" si="1"/>
        <v>0.32821532457012409</v>
      </c>
      <c r="W17" s="17">
        <f t="shared" si="1"/>
        <v>0.33997009809284179</v>
      </c>
      <c r="X17" s="17">
        <f t="shared" si="1"/>
        <v>0.34388876756205866</v>
      </c>
      <c r="Y17" s="17">
        <f t="shared" si="1"/>
        <v>0.35038195707530012</v>
      </c>
      <c r="Z17" s="17">
        <f t="shared" si="1"/>
        <v>0.36396198830409354</v>
      </c>
      <c r="AA17" s="17">
        <f t="shared" si="1"/>
        <v>0.36575357657757568</v>
      </c>
      <c r="AB17" s="17">
        <f t="shared" si="1"/>
        <v>0.38053527980535279</v>
      </c>
      <c r="AC17" s="17">
        <f t="shared" si="1"/>
        <v>0.37858997241603115</v>
      </c>
      <c r="AD17" s="17">
        <f t="shared" si="1"/>
        <v>0.38727279569487827</v>
      </c>
      <c r="AE17" s="17">
        <f t="shared" si="1"/>
        <v>0.40211580025025595</v>
      </c>
      <c r="AF17" s="17">
        <f t="shared" si="1"/>
        <v>0.40877850671665106</v>
      </c>
      <c r="AG17" s="17">
        <f t="shared" si="1"/>
        <v>0.40390656463954894</v>
      </c>
      <c r="AH17" s="17">
        <f t="shared" si="1"/>
        <v>0.41302600972721504</v>
      </c>
      <c r="AI17" s="17">
        <f t="shared" si="1"/>
        <v>0.41203885186637046</v>
      </c>
      <c r="AJ17" s="17">
        <f t="shared" si="1"/>
        <v>0.41944832582932257</v>
      </c>
      <c r="AK17" s="17">
        <f t="shared" si="1"/>
        <v>0.42277513937641958</v>
      </c>
      <c r="AL17" s="17">
        <f t="shared" si="1"/>
        <v>0.42615766407941286</v>
      </c>
      <c r="AM17" s="17">
        <f t="shared" si="1"/>
        <v>0.43214997575822872</v>
      </c>
      <c r="AN17" s="17">
        <f t="shared" si="1"/>
        <v>0.43208544611069155</v>
      </c>
      <c r="AO17" s="17">
        <f t="shared" si="1"/>
        <v>0.40341574271744368</v>
      </c>
      <c r="AP17" s="17">
        <f t="shared" si="1"/>
        <v>0.41056384800922852</v>
      </c>
      <c r="AQ17" s="17">
        <f t="shared" si="1"/>
        <v>0.41088915001958481</v>
      </c>
      <c r="AR17" s="17">
        <f t="shared" si="1"/>
        <v>0.41421271276791294</v>
      </c>
      <c r="AS17" s="17">
        <f t="shared" si="1"/>
        <v>0.41999628321873256</v>
      </c>
      <c r="AT17" s="17">
        <f t="shared" si="1"/>
        <v>0.42907300690760602</v>
      </c>
      <c r="AU17" s="17">
        <f t="shared" si="1"/>
        <v>0.43330644851557398</v>
      </c>
      <c r="AV17" s="17">
        <f t="shared" si="1"/>
        <v>0.4497301464919044</v>
      </c>
      <c r="AW17" s="17">
        <f t="shared" si="1"/>
        <v>0.45424997165425751</v>
      </c>
      <c r="AX17" s="17">
        <f t="shared" si="1"/>
        <v>0.47836785661818715</v>
      </c>
      <c r="AY17" s="17">
        <f t="shared" si="1"/>
        <v>0.48543725526757414</v>
      </c>
      <c r="AZ17" s="17">
        <f t="shared" si="1"/>
        <v>0.49611191583441333</v>
      </c>
      <c r="BA17" s="17">
        <f t="shared" si="1"/>
        <v>0.50094372327722347</v>
      </c>
      <c r="BB17" s="17">
        <f t="shared" si="1"/>
        <v>0.51119792673964337</v>
      </c>
      <c r="BC17" s="17">
        <f t="shared" si="1"/>
        <v>0.51444414285160345</v>
      </c>
      <c r="BD17" s="17">
        <f t="shared" si="1"/>
        <v>0.52111260053619302</v>
      </c>
      <c r="BE17" s="17">
        <f t="shared" si="1"/>
        <v>0.5187651838820474</v>
      </c>
      <c r="BF17" s="17">
        <f t="shared" si="1"/>
        <v>0.52734886155456684</v>
      </c>
      <c r="BG17" s="17">
        <f t="shared" si="1"/>
        <v>0.52811131821925528</v>
      </c>
      <c r="BH17" s="17">
        <f t="shared" si="1"/>
        <v>0.54016435541859276</v>
      </c>
      <c r="BI17" s="17">
        <f t="shared" si="1"/>
        <v>0.55999613395834336</v>
      </c>
    </row>
    <row r="18" spans="1:61" x14ac:dyDescent="0.35">
      <c r="A18" t="s">
        <v>106</v>
      </c>
      <c r="B18" s="17">
        <f t="shared" ref="B18:BI18" si="2">B7/B$5</f>
        <v>0.83315682281059067</v>
      </c>
      <c r="C18" s="17">
        <f t="shared" si="2"/>
        <v>0.8377930119416187</v>
      </c>
      <c r="D18" s="17">
        <f t="shared" si="2"/>
        <v>0.84628321560713082</v>
      </c>
      <c r="E18" s="17">
        <f t="shared" si="2"/>
        <v>0.85105649977032616</v>
      </c>
      <c r="F18" s="17">
        <f t="shared" si="2"/>
        <v>0.8484934460648017</v>
      </c>
      <c r="G18" s="17">
        <f t="shared" si="2"/>
        <v>0.8552104654267153</v>
      </c>
      <c r="H18" s="17">
        <f t="shared" si="2"/>
        <v>0.83259005145797593</v>
      </c>
      <c r="I18" s="17">
        <f t="shared" si="2"/>
        <v>0.83106296843372174</v>
      </c>
      <c r="J18" s="17">
        <f t="shared" si="2"/>
        <v>0.83154347081000801</v>
      </c>
      <c r="K18" s="17">
        <f t="shared" si="2"/>
        <v>0.81345220629725767</v>
      </c>
      <c r="L18" s="17">
        <f t="shared" si="2"/>
        <v>0.80416072955257911</v>
      </c>
      <c r="M18" s="17">
        <f t="shared" si="2"/>
        <v>0.80299583911234396</v>
      </c>
      <c r="N18" s="17">
        <f t="shared" si="2"/>
        <v>0.78620312072269372</v>
      </c>
      <c r="O18" s="17">
        <f t="shared" si="2"/>
        <v>0.77497004683585669</v>
      </c>
      <c r="P18" s="17">
        <f t="shared" si="2"/>
        <v>0.76149688997654741</v>
      </c>
      <c r="Q18" s="17">
        <f t="shared" si="2"/>
        <v>0.75253901411939561</v>
      </c>
      <c r="R18" s="17">
        <f t="shared" si="2"/>
        <v>0.72680929299682429</v>
      </c>
      <c r="S18" s="17">
        <f t="shared" si="2"/>
        <v>0.71801491681009755</v>
      </c>
      <c r="T18" s="17">
        <f t="shared" si="2"/>
        <v>0.70185913963902835</v>
      </c>
      <c r="U18" s="17">
        <f t="shared" si="2"/>
        <v>0.68550910827815659</v>
      </c>
      <c r="V18" s="17">
        <f t="shared" si="2"/>
        <v>0.67178467542987597</v>
      </c>
      <c r="W18" s="17">
        <f t="shared" si="2"/>
        <v>0.66002990190715827</v>
      </c>
      <c r="X18" s="17">
        <f t="shared" si="2"/>
        <v>0.65611123243794134</v>
      </c>
      <c r="Y18" s="17">
        <f t="shared" si="2"/>
        <v>0.64961804292469993</v>
      </c>
      <c r="Z18" s="17">
        <f t="shared" si="2"/>
        <v>0.63603801169590646</v>
      </c>
      <c r="AA18" s="17">
        <f t="shared" si="2"/>
        <v>0.63424642342242432</v>
      </c>
      <c r="AB18" s="17">
        <f t="shared" si="2"/>
        <v>0.61946472019464716</v>
      </c>
      <c r="AC18" s="17">
        <f t="shared" si="2"/>
        <v>0.62141002758396879</v>
      </c>
      <c r="AD18" s="17">
        <f t="shared" si="2"/>
        <v>0.61272720430512173</v>
      </c>
      <c r="AE18" s="17">
        <f t="shared" si="2"/>
        <v>0.59788419974974405</v>
      </c>
      <c r="AF18" s="17">
        <f t="shared" si="2"/>
        <v>0.59122149328334894</v>
      </c>
      <c r="AG18" s="17">
        <f t="shared" si="2"/>
        <v>0.59609343536045112</v>
      </c>
      <c r="AH18" s="17">
        <f t="shared" si="2"/>
        <v>0.58697399027278496</v>
      </c>
      <c r="AI18" s="17">
        <f t="shared" si="2"/>
        <v>0.58796114813362954</v>
      </c>
      <c r="AJ18" s="17">
        <f t="shared" si="2"/>
        <v>0.58055167417067743</v>
      </c>
      <c r="AK18" s="17">
        <f t="shared" si="2"/>
        <v>0.57722486062358047</v>
      </c>
      <c r="AL18" s="17">
        <f t="shared" si="2"/>
        <v>0.5738423359205872</v>
      </c>
      <c r="AM18" s="17">
        <f t="shared" si="2"/>
        <v>0.56785002424177122</v>
      </c>
      <c r="AN18" s="17">
        <f t="shared" si="2"/>
        <v>0.56791455388930845</v>
      </c>
      <c r="AO18" s="17">
        <f t="shared" si="2"/>
        <v>0.59658425728255626</v>
      </c>
      <c r="AP18" s="17">
        <f t="shared" si="2"/>
        <v>0.58943615199077148</v>
      </c>
      <c r="AQ18" s="17">
        <f t="shared" si="2"/>
        <v>0.58911084998041519</v>
      </c>
      <c r="AR18" s="17">
        <f t="shared" si="2"/>
        <v>0.58578728723208706</v>
      </c>
      <c r="AS18" s="17">
        <f t="shared" si="2"/>
        <v>0.58000371678126739</v>
      </c>
      <c r="AT18" s="17">
        <f t="shared" si="2"/>
        <v>0.57092699309239403</v>
      </c>
      <c r="AU18" s="17">
        <f t="shared" si="2"/>
        <v>0.56669355148442602</v>
      </c>
      <c r="AV18" s="17">
        <f t="shared" si="2"/>
        <v>0.55026985350809565</v>
      </c>
      <c r="AW18" s="17">
        <f t="shared" si="2"/>
        <v>0.54575002834574249</v>
      </c>
      <c r="AX18" s="17">
        <f t="shared" si="2"/>
        <v>0.52163214338181285</v>
      </c>
      <c r="AY18" s="17">
        <f t="shared" si="2"/>
        <v>0.51456274473242591</v>
      </c>
      <c r="AZ18" s="17">
        <f t="shared" si="2"/>
        <v>0.50388808416558661</v>
      </c>
      <c r="BA18" s="17">
        <f t="shared" si="2"/>
        <v>0.49905627672277647</v>
      </c>
      <c r="BB18" s="17">
        <f t="shared" si="2"/>
        <v>0.48880207326035663</v>
      </c>
      <c r="BC18" s="17">
        <f t="shared" si="2"/>
        <v>0.48555585714839661</v>
      </c>
      <c r="BD18" s="17">
        <f t="shared" si="2"/>
        <v>0.47888739946380698</v>
      </c>
      <c r="BE18" s="17">
        <f t="shared" si="2"/>
        <v>0.4812348161179526</v>
      </c>
      <c r="BF18" s="17">
        <f t="shared" si="2"/>
        <v>0.47265113844543311</v>
      </c>
      <c r="BG18" s="17">
        <f t="shared" si="2"/>
        <v>0.47188868178074472</v>
      </c>
      <c r="BH18" s="17">
        <f t="shared" si="2"/>
        <v>0.4598356445814073</v>
      </c>
      <c r="BI18" s="17">
        <f t="shared" si="2"/>
        <v>0.44000386604165659</v>
      </c>
    </row>
    <row r="19" spans="1:61" x14ac:dyDescent="0.35">
      <c r="A19" t="s">
        <v>92</v>
      </c>
      <c r="B19" s="17">
        <f>B8/B$8</f>
        <v>1</v>
      </c>
      <c r="C19" s="17">
        <f t="shared" ref="C19:BI19" si="3">C8/C$8</f>
        <v>1</v>
      </c>
      <c r="D19" s="17">
        <f t="shared" si="3"/>
        <v>1</v>
      </c>
      <c r="E19" s="17">
        <f t="shared" si="3"/>
        <v>1</v>
      </c>
      <c r="F19" s="17">
        <f t="shared" si="3"/>
        <v>1</v>
      </c>
      <c r="G19" s="17">
        <f t="shared" si="3"/>
        <v>1</v>
      </c>
      <c r="H19" s="17">
        <f t="shared" si="3"/>
        <v>1</v>
      </c>
      <c r="I19" s="17">
        <f t="shared" si="3"/>
        <v>1</v>
      </c>
      <c r="J19" s="17">
        <f t="shared" si="3"/>
        <v>1</v>
      </c>
      <c r="K19" s="17">
        <f t="shared" si="3"/>
        <v>1</v>
      </c>
      <c r="L19" s="17">
        <f t="shared" si="3"/>
        <v>1</v>
      </c>
      <c r="M19" s="17">
        <f t="shared" si="3"/>
        <v>1</v>
      </c>
      <c r="N19" s="17">
        <f t="shared" si="3"/>
        <v>1</v>
      </c>
      <c r="O19" s="17">
        <f t="shared" si="3"/>
        <v>1</v>
      </c>
      <c r="P19" s="17">
        <f t="shared" si="3"/>
        <v>1</v>
      </c>
      <c r="Q19" s="17">
        <f t="shared" si="3"/>
        <v>1</v>
      </c>
      <c r="R19" s="17">
        <f t="shared" si="3"/>
        <v>1</v>
      </c>
      <c r="S19" s="17">
        <f t="shared" si="3"/>
        <v>1</v>
      </c>
      <c r="T19" s="17">
        <f t="shared" si="3"/>
        <v>1</v>
      </c>
      <c r="U19" s="17">
        <f t="shared" si="3"/>
        <v>1</v>
      </c>
      <c r="V19" s="17">
        <f t="shared" si="3"/>
        <v>1</v>
      </c>
      <c r="W19" s="17">
        <f t="shared" si="3"/>
        <v>1</v>
      </c>
      <c r="X19" s="17">
        <f t="shared" si="3"/>
        <v>1</v>
      </c>
      <c r="Y19" s="17">
        <f t="shared" si="3"/>
        <v>1</v>
      </c>
      <c r="Z19" s="17">
        <f t="shared" si="3"/>
        <v>1</v>
      </c>
      <c r="AA19" s="17">
        <f t="shared" si="3"/>
        <v>1</v>
      </c>
      <c r="AB19" s="17">
        <f t="shared" si="3"/>
        <v>1</v>
      </c>
      <c r="AC19" s="17">
        <f t="shared" si="3"/>
        <v>1</v>
      </c>
      <c r="AD19" s="17">
        <f t="shared" si="3"/>
        <v>1</v>
      </c>
      <c r="AE19" s="17">
        <f t="shared" si="3"/>
        <v>1</v>
      </c>
      <c r="AF19" s="17">
        <f t="shared" si="3"/>
        <v>1</v>
      </c>
      <c r="AG19" s="17">
        <f t="shared" si="3"/>
        <v>1</v>
      </c>
      <c r="AH19" s="17">
        <f t="shared" si="3"/>
        <v>1</v>
      </c>
      <c r="AI19" s="17">
        <f t="shared" si="3"/>
        <v>1</v>
      </c>
      <c r="AJ19" s="17">
        <f t="shared" si="3"/>
        <v>1</v>
      </c>
      <c r="AK19" s="17">
        <f t="shared" si="3"/>
        <v>1</v>
      </c>
      <c r="AL19" s="17">
        <f t="shared" si="3"/>
        <v>1</v>
      </c>
      <c r="AM19" s="17">
        <f t="shared" si="3"/>
        <v>1</v>
      </c>
      <c r="AN19" s="17">
        <f t="shared" si="3"/>
        <v>1</v>
      </c>
      <c r="AO19" s="17">
        <f t="shared" si="3"/>
        <v>1</v>
      </c>
      <c r="AP19" s="17">
        <f t="shared" si="3"/>
        <v>1</v>
      </c>
      <c r="AQ19" s="17">
        <f t="shared" si="3"/>
        <v>1</v>
      </c>
      <c r="AR19" s="17">
        <f t="shared" si="3"/>
        <v>1</v>
      </c>
      <c r="AS19" s="17">
        <f t="shared" si="3"/>
        <v>1</v>
      </c>
      <c r="AT19" s="17">
        <f t="shared" si="3"/>
        <v>1</v>
      </c>
      <c r="AU19" s="17">
        <f t="shared" si="3"/>
        <v>1</v>
      </c>
      <c r="AV19" s="17">
        <f t="shared" si="3"/>
        <v>1</v>
      </c>
      <c r="AW19" s="17">
        <f t="shared" si="3"/>
        <v>1</v>
      </c>
      <c r="AX19" s="17">
        <f t="shared" si="3"/>
        <v>1</v>
      </c>
      <c r="AY19" s="17">
        <f t="shared" si="3"/>
        <v>1</v>
      </c>
      <c r="AZ19" s="17">
        <f t="shared" si="3"/>
        <v>1</v>
      </c>
      <c r="BA19" s="17">
        <f t="shared" si="3"/>
        <v>1</v>
      </c>
      <c r="BB19" s="17">
        <f t="shared" si="3"/>
        <v>1</v>
      </c>
      <c r="BC19" s="17">
        <f t="shared" si="3"/>
        <v>1</v>
      </c>
      <c r="BD19" s="17">
        <f t="shared" si="3"/>
        <v>1</v>
      </c>
      <c r="BE19" s="17">
        <f t="shared" si="3"/>
        <v>1</v>
      </c>
      <c r="BF19" s="17">
        <f t="shared" si="3"/>
        <v>1</v>
      </c>
      <c r="BG19" s="17">
        <f t="shared" si="3"/>
        <v>1</v>
      </c>
      <c r="BH19" s="17">
        <f t="shared" si="3"/>
        <v>1</v>
      </c>
      <c r="BI19" s="17">
        <f t="shared" si="3"/>
        <v>1</v>
      </c>
    </row>
    <row r="20" spans="1:61" x14ac:dyDescent="0.35">
      <c r="A20" t="s">
        <v>107</v>
      </c>
      <c r="B20" s="17">
        <f t="shared" ref="B20:BI20" si="4">B9/B$8</f>
        <v>0.17778927401276082</v>
      </c>
      <c r="C20" s="17">
        <f t="shared" si="4"/>
        <v>0.18370165745856354</v>
      </c>
      <c r="D20" s="17">
        <f t="shared" si="4"/>
        <v>0.17311752287121746</v>
      </c>
      <c r="E20" s="17">
        <f t="shared" si="4"/>
        <v>0.15737148399612028</v>
      </c>
      <c r="F20" s="17">
        <f t="shared" si="4"/>
        <v>0.15616797900262466</v>
      </c>
      <c r="G20" s="17">
        <f t="shared" si="4"/>
        <v>0.1388888888888889</v>
      </c>
      <c r="H20" s="17">
        <f t="shared" si="4"/>
        <v>0.17074936647761554</v>
      </c>
      <c r="I20" s="17">
        <f t="shared" si="4"/>
        <v>0.17135345221764975</v>
      </c>
      <c r="J20" s="17">
        <f t="shared" si="4"/>
        <v>0.16660703637447824</v>
      </c>
      <c r="K20" s="17">
        <f t="shared" si="4"/>
        <v>0.1842853756814411</v>
      </c>
      <c r="L20" s="17">
        <f t="shared" si="4"/>
        <v>0.19333490900496336</v>
      </c>
      <c r="M20" s="17">
        <f t="shared" si="4"/>
        <v>0.19149427944065642</v>
      </c>
      <c r="N20" s="17">
        <f t="shared" si="4"/>
        <v>0.21311661741304841</v>
      </c>
      <c r="O20" s="17">
        <f t="shared" si="4"/>
        <v>0.22248695257544815</v>
      </c>
      <c r="P20" s="17">
        <f t="shared" si="4"/>
        <v>0.23664365374402549</v>
      </c>
      <c r="Q20" s="17">
        <f t="shared" si="4"/>
        <v>0.25236351247764244</v>
      </c>
      <c r="R20" s="17">
        <f t="shared" si="4"/>
        <v>0.28188263432134619</v>
      </c>
      <c r="S20" s="17">
        <f t="shared" si="4"/>
        <v>0.28664743807261622</v>
      </c>
      <c r="T20" s="17">
        <f t="shared" si="4"/>
        <v>0.30262881177707673</v>
      </c>
      <c r="U20" s="17">
        <f t="shared" si="4"/>
        <v>0.32414211555315847</v>
      </c>
      <c r="V20" s="17">
        <f t="shared" si="4"/>
        <v>0.33900623005622244</v>
      </c>
      <c r="W20" s="17">
        <f t="shared" si="4"/>
        <v>0.35598559855985601</v>
      </c>
      <c r="X20" s="17">
        <f t="shared" si="4"/>
        <v>0.35816081608160816</v>
      </c>
      <c r="Y20" s="17">
        <f t="shared" si="4"/>
        <v>0.36442271530650622</v>
      </c>
      <c r="Z20" s="17">
        <f t="shared" si="4"/>
        <v>0.38277113901073967</v>
      </c>
      <c r="AA20" s="17">
        <f t="shared" si="4"/>
        <v>0.38148462190703769</v>
      </c>
      <c r="AB20" s="17">
        <f t="shared" si="4"/>
        <v>0.40225768781627091</v>
      </c>
      <c r="AC20" s="17">
        <f t="shared" si="4"/>
        <v>0.4057315233785822</v>
      </c>
      <c r="AD20" s="17">
        <f t="shared" si="4"/>
        <v>0.40988873217364047</v>
      </c>
      <c r="AE20" s="17">
        <f t="shared" si="4"/>
        <v>0.42379532255532881</v>
      </c>
      <c r="AF20" s="17">
        <f t="shared" si="4"/>
        <v>0.42996108949416345</v>
      </c>
      <c r="AG20" s="17">
        <f t="shared" si="4"/>
        <v>0.42737826776914722</v>
      </c>
      <c r="AH20" s="17">
        <f t="shared" si="4"/>
        <v>0.43604190509727969</v>
      </c>
      <c r="AI20" s="17">
        <f t="shared" si="4"/>
        <v>0.43706802473626771</v>
      </c>
      <c r="AJ20" s="17">
        <f t="shared" si="4"/>
        <v>0.44175229853975123</v>
      </c>
      <c r="AK20" s="17">
        <f t="shared" si="4"/>
        <v>0.45032051282051283</v>
      </c>
      <c r="AL20" s="17">
        <f t="shared" si="4"/>
        <v>0.45254200305476761</v>
      </c>
      <c r="AM20" s="17">
        <f t="shared" si="4"/>
        <v>0.46022155085599192</v>
      </c>
      <c r="AN20" s="17">
        <f t="shared" si="4"/>
        <v>0.46427384513127284</v>
      </c>
      <c r="AO20" s="17">
        <f t="shared" si="4"/>
        <v>0.42180889861415027</v>
      </c>
      <c r="AP20" s="17">
        <f t="shared" si="4"/>
        <v>0.42787851652861725</v>
      </c>
      <c r="AQ20" s="17">
        <f t="shared" si="4"/>
        <v>0.43057769680406893</v>
      </c>
      <c r="AR20" s="17">
        <f t="shared" si="4"/>
        <v>0.43198127925117003</v>
      </c>
      <c r="AS20" s="17">
        <f t="shared" si="4"/>
        <v>0.43771735693961428</v>
      </c>
      <c r="AT20" s="17">
        <f t="shared" si="4"/>
        <v>0.44923002887391722</v>
      </c>
      <c r="AU20" s="17">
        <f t="shared" si="4"/>
        <v>0.45406589839311801</v>
      </c>
      <c r="AV20" s="17">
        <f t="shared" si="4"/>
        <v>0.4732012343673867</v>
      </c>
      <c r="AW20" s="17">
        <f t="shared" si="4"/>
        <v>0.47934678194044189</v>
      </c>
      <c r="AX20" s="17">
        <f t="shared" si="4"/>
        <v>0.50514499532273149</v>
      </c>
      <c r="AY20" s="17">
        <f t="shared" si="4"/>
        <v>0.51033879433752183</v>
      </c>
      <c r="AZ20" s="17">
        <f t="shared" si="4"/>
        <v>0.52297592997811815</v>
      </c>
      <c r="BA20" s="17">
        <f t="shared" si="4"/>
        <v>0.53139628732849076</v>
      </c>
      <c r="BB20" s="17">
        <f t="shared" si="4"/>
        <v>0.54430379746835444</v>
      </c>
      <c r="BC20" s="17">
        <f t="shared" si="4"/>
        <v>0.54298346160144095</v>
      </c>
      <c r="BD20" s="17">
        <f t="shared" si="4"/>
        <v>0.5486474501108648</v>
      </c>
      <c r="BE20" s="17">
        <f t="shared" si="4"/>
        <v>0.54900044424700134</v>
      </c>
      <c r="BF20" s="17">
        <f t="shared" si="4"/>
        <v>0.56039494324997696</v>
      </c>
      <c r="BG20" s="17">
        <f t="shared" si="4"/>
        <v>0.55786186627479795</v>
      </c>
      <c r="BH20" s="17">
        <f t="shared" si="4"/>
        <v>0.57429891479531536</v>
      </c>
      <c r="BI20" s="17">
        <f t="shared" si="4"/>
        <v>0.59472685508838508</v>
      </c>
    </row>
    <row r="21" spans="1:61" x14ac:dyDescent="0.35">
      <c r="A21" t="s">
        <v>111</v>
      </c>
      <c r="B21" s="17">
        <f t="shared" ref="B21:BI21" si="5">B10/B$8</f>
        <v>0.82221072598723921</v>
      </c>
      <c r="C21" s="17">
        <f t="shared" si="5"/>
        <v>0.81629834254143652</v>
      </c>
      <c r="D21" s="17">
        <f t="shared" si="5"/>
        <v>0.8268824771287826</v>
      </c>
      <c r="E21" s="17">
        <f t="shared" si="5"/>
        <v>0.84262851600387978</v>
      </c>
      <c r="F21" s="17">
        <f t="shared" si="5"/>
        <v>0.84383202099737531</v>
      </c>
      <c r="G21" s="17">
        <f t="shared" si="5"/>
        <v>0.86111111111111116</v>
      </c>
      <c r="H21" s="17">
        <f t="shared" si="5"/>
        <v>0.82925063352238448</v>
      </c>
      <c r="I21" s="17">
        <f t="shared" si="5"/>
        <v>0.82864654778235025</v>
      </c>
      <c r="J21" s="17">
        <f t="shared" si="5"/>
        <v>0.83339296362552173</v>
      </c>
      <c r="K21" s="17">
        <f t="shared" si="5"/>
        <v>0.8157146243185589</v>
      </c>
      <c r="L21" s="17">
        <f t="shared" si="5"/>
        <v>0.80666509099503658</v>
      </c>
      <c r="M21" s="17">
        <f t="shared" si="5"/>
        <v>0.80850572055934355</v>
      </c>
      <c r="N21" s="17">
        <f t="shared" si="5"/>
        <v>0.78688338258695156</v>
      </c>
      <c r="O21" s="17">
        <f t="shared" si="5"/>
        <v>0.77751304742455185</v>
      </c>
      <c r="P21" s="17">
        <f t="shared" si="5"/>
        <v>0.76335634625597448</v>
      </c>
      <c r="Q21" s="17">
        <f t="shared" si="5"/>
        <v>0.74763648752235756</v>
      </c>
      <c r="R21" s="17">
        <f t="shared" si="5"/>
        <v>0.71811736567865381</v>
      </c>
      <c r="S21" s="17">
        <f t="shared" si="5"/>
        <v>0.71335256192738383</v>
      </c>
      <c r="T21" s="17">
        <f t="shared" si="5"/>
        <v>0.69737118822292321</v>
      </c>
      <c r="U21" s="17">
        <f t="shared" si="5"/>
        <v>0.67585788444684147</v>
      </c>
      <c r="V21" s="17">
        <f t="shared" si="5"/>
        <v>0.66099376994377756</v>
      </c>
      <c r="W21" s="17">
        <f t="shared" si="5"/>
        <v>0.64401440144014399</v>
      </c>
      <c r="X21" s="17">
        <f t="shared" si="5"/>
        <v>0.64183918391839179</v>
      </c>
      <c r="Y21" s="17">
        <f t="shared" si="5"/>
        <v>0.63557728469349384</v>
      </c>
      <c r="Z21" s="17">
        <f t="shared" si="5"/>
        <v>0.61722886098926033</v>
      </c>
      <c r="AA21" s="17">
        <f t="shared" si="5"/>
        <v>0.61851537809296231</v>
      </c>
      <c r="AB21" s="17">
        <f t="shared" si="5"/>
        <v>0.59774231218372909</v>
      </c>
      <c r="AC21" s="17">
        <f t="shared" si="5"/>
        <v>0.5942684766214178</v>
      </c>
      <c r="AD21" s="17">
        <f t="shared" si="5"/>
        <v>0.59011126782635948</v>
      </c>
      <c r="AE21" s="17">
        <f t="shared" si="5"/>
        <v>0.57620467744467119</v>
      </c>
      <c r="AF21" s="17">
        <f t="shared" si="5"/>
        <v>0.57003891050583655</v>
      </c>
      <c r="AG21" s="17">
        <f t="shared" si="5"/>
        <v>0.57262173223085278</v>
      </c>
      <c r="AH21" s="17">
        <f t="shared" si="5"/>
        <v>0.56395809490272031</v>
      </c>
      <c r="AI21" s="17">
        <f t="shared" si="5"/>
        <v>0.56293197526373229</v>
      </c>
      <c r="AJ21" s="17">
        <f t="shared" si="5"/>
        <v>0.55824770146024882</v>
      </c>
      <c r="AK21" s="17">
        <f t="shared" si="5"/>
        <v>0.54967948717948723</v>
      </c>
      <c r="AL21" s="17">
        <f t="shared" si="5"/>
        <v>0.54745799694523234</v>
      </c>
      <c r="AM21" s="17">
        <f t="shared" si="5"/>
        <v>0.53977844914400808</v>
      </c>
      <c r="AN21" s="17">
        <f t="shared" si="5"/>
        <v>0.5357261548687271</v>
      </c>
      <c r="AO21" s="17">
        <f t="shared" si="5"/>
        <v>0.57819110138584973</v>
      </c>
      <c r="AP21" s="17">
        <f t="shared" si="5"/>
        <v>0.5721214834713827</v>
      </c>
      <c r="AQ21" s="17">
        <f t="shared" si="5"/>
        <v>0.56942230319593112</v>
      </c>
      <c r="AR21" s="17">
        <f t="shared" si="5"/>
        <v>0.56801872074882997</v>
      </c>
      <c r="AS21" s="17">
        <f t="shared" si="5"/>
        <v>0.56228264306038567</v>
      </c>
      <c r="AT21" s="17">
        <f t="shared" si="5"/>
        <v>0.55076997112608272</v>
      </c>
      <c r="AU21" s="17">
        <f t="shared" si="5"/>
        <v>0.54593410160688205</v>
      </c>
      <c r="AV21" s="17">
        <f t="shared" si="5"/>
        <v>0.5267987656326133</v>
      </c>
      <c r="AW21" s="17">
        <f t="shared" si="5"/>
        <v>0.52065321805955811</v>
      </c>
      <c r="AX21" s="17">
        <f t="shared" si="5"/>
        <v>0.49485500467726845</v>
      </c>
      <c r="AY21" s="17">
        <f t="shared" si="5"/>
        <v>0.48966120566247812</v>
      </c>
      <c r="AZ21" s="17">
        <f t="shared" si="5"/>
        <v>0.47702407002188185</v>
      </c>
      <c r="BA21" s="17">
        <f t="shared" si="5"/>
        <v>0.4686037126715093</v>
      </c>
      <c r="BB21" s="17">
        <f t="shared" si="5"/>
        <v>0.45569620253164556</v>
      </c>
      <c r="BC21" s="17">
        <f t="shared" si="5"/>
        <v>0.45701653839855905</v>
      </c>
      <c r="BD21" s="17">
        <f t="shared" si="5"/>
        <v>0.45135254988913526</v>
      </c>
      <c r="BE21" s="17">
        <f t="shared" si="5"/>
        <v>0.45099955575299866</v>
      </c>
      <c r="BF21" s="17">
        <f t="shared" si="5"/>
        <v>0.43960505675002309</v>
      </c>
      <c r="BG21" s="17">
        <f t="shared" si="5"/>
        <v>0.44213813372520205</v>
      </c>
      <c r="BH21" s="17">
        <f t="shared" si="5"/>
        <v>0.42570108520468464</v>
      </c>
      <c r="BI21" s="17">
        <f t="shared" si="5"/>
        <v>0.40527314491161492</v>
      </c>
    </row>
    <row r="22" spans="1:61" x14ac:dyDescent="0.35">
      <c r="A22" t="s">
        <v>93</v>
      </c>
      <c r="B22" s="17">
        <f>B11/B$11</f>
        <v>1</v>
      </c>
      <c r="C22" s="17">
        <f t="shared" ref="C22:BI22" si="6">C11/C$11</f>
        <v>1</v>
      </c>
      <c r="D22" s="17">
        <f t="shared" si="6"/>
        <v>1</v>
      </c>
      <c r="E22" s="17">
        <f t="shared" si="6"/>
        <v>1</v>
      </c>
      <c r="F22" s="17">
        <f t="shared" si="6"/>
        <v>1</v>
      </c>
      <c r="G22" s="17">
        <f t="shared" si="6"/>
        <v>1</v>
      </c>
      <c r="H22" s="17">
        <f t="shared" si="6"/>
        <v>1</v>
      </c>
      <c r="I22" s="17">
        <f t="shared" si="6"/>
        <v>1</v>
      </c>
      <c r="J22" s="17">
        <f t="shared" si="6"/>
        <v>1</v>
      </c>
      <c r="K22" s="17">
        <f t="shared" si="6"/>
        <v>1</v>
      </c>
      <c r="L22" s="17">
        <f t="shared" si="6"/>
        <v>1</v>
      </c>
      <c r="M22" s="17">
        <f t="shared" si="6"/>
        <v>1</v>
      </c>
      <c r="N22" s="17">
        <f t="shared" si="6"/>
        <v>1</v>
      </c>
      <c r="O22" s="17">
        <f t="shared" si="6"/>
        <v>1</v>
      </c>
      <c r="P22" s="17">
        <f t="shared" si="6"/>
        <v>1</v>
      </c>
      <c r="Q22" s="17">
        <f t="shared" si="6"/>
        <v>1</v>
      </c>
      <c r="R22" s="17">
        <f t="shared" si="6"/>
        <v>1</v>
      </c>
      <c r="S22" s="17">
        <f t="shared" si="6"/>
        <v>1</v>
      </c>
      <c r="T22" s="17">
        <f t="shared" si="6"/>
        <v>1</v>
      </c>
      <c r="U22" s="17">
        <f t="shared" si="6"/>
        <v>1</v>
      </c>
      <c r="V22" s="17">
        <f t="shared" si="6"/>
        <v>1</v>
      </c>
      <c r="W22" s="17">
        <f t="shared" si="6"/>
        <v>1</v>
      </c>
      <c r="X22" s="17">
        <f t="shared" si="6"/>
        <v>1</v>
      </c>
      <c r="Y22" s="17">
        <f t="shared" si="6"/>
        <v>1</v>
      </c>
      <c r="Z22" s="17">
        <f t="shared" si="6"/>
        <v>1</v>
      </c>
      <c r="AA22" s="17">
        <f t="shared" si="6"/>
        <v>1</v>
      </c>
      <c r="AB22" s="17">
        <f t="shared" si="6"/>
        <v>1</v>
      </c>
      <c r="AC22" s="17">
        <f t="shared" si="6"/>
        <v>1</v>
      </c>
      <c r="AD22" s="17">
        <f t="shared" si="6"/>
        <v>1</v>
      </c>
      <c r="AE22" s="17">
        <f t="shared" si="6"/>
        <v>1</v>
      </c>
      <c r="AF22" s="17">
        <f t="shared" si="6"/>
        <v>1</v>
      </c>
      <c r="AG22" s="17">
        <f t="shared" si="6"/>
        <v>1</v>
      </c>
      <c r="AH22" s="17">
        <f t="shared" si="6"/>
        <v>1</v>
      </c>
      <c r="AI22" s="17">
        <f t="shared" si="6"/>
        <v>1</v>
      </c>
      <c r="AJ22" s="17">
        <f t="shared" si="6"/>
        <v>1</v>
      </c>
      <c r="AK22" s="17">
        <f t="shared" si="6"/>
        <v>1</v>
      </c>
      <c r="AL22" s="17">
        <f t="shared" si="6"/>
        <v>1</v>
      </c>
      <c r="AM22" s="17">
        <f t="shared" si="6"/>
        <v>1</v>
      </c>
      <c r="AN22" s="17">
        <f t="shared" si="6"/>
        <v>1</v>
      </c>
      <c r="AO22" s="17">
        <f t="shared" si="6"/>
        <v>1</v>
      </c>
      <c r="AP22" s="17">
        <f t="shared" si="6"/>
        <v>1</v>
      </c>
      <c r="AQ22" s="17">
        <f t="shared" si="6"/>
        <v>1</v>
      </c>
      <c r="AR22" s="17">
        <f t="shared" si="6"/>
        <v>1</v>
      </c>
      <c r="AS22" s="17">
        <f t="shared" si="6"/>
        <v>1</v>
      </c>
      <c r="AT22" s="17">
        <f t="shared" si="6"/>
        <v>1</v>
      </c>
      <c r="AU22" s="17">
        <f t="shared" si="6"/>
        <v>1</v>
      </c>
      <c r="AV22" s="17">
        <f t="shared" si="6"/>
        <v>1</v>
      </c>
      <c r="AW22" s="17">
        <f t="shared" si="6"/>
        <v>1</v>
      </c>
      <c r="AX22" s="17">
        <f t="shared" si="6"/>
        <v>1</v>
      </c>
      <c r="AY22" s="17">
        <f t="shared" si="6"/>
        <v>1</v>
      </c>
      <c r="AZ22" s="17">
        <f t="shared" si="6"/>
        <v>1</v>
      </c>
      <c r="BA22" s="17">
        <f t="shared" si="6"/>
        <v>1</v>
      </c>
      <c r="BB22" s="17">
        <f t="shared" si="6"/>
        <v>1</v>
      </c>
      <c r="BC22" s="17">
        <f t="shared" si="6"/>
        <v>1</v>
      </c>
      <c r="BD22" s="17">
        <f t="shared" si="6"/>
        <v>1</v>
      </c>
      <c r="BE22" s="17">
        <f t="shared" si="6"/>
        <v>1</v>
      </c>
      <c r="BF22" s="17">
        <f t="shared" si="6"/>
        <v>1</v>
      </c>
      <c r="BG22" s="17">
        <f t="shared" si="6"/>
        <v>1</v>
      </c>
      <c r="BH22" s="17">
        <f t="shared" si="6"/>
        <v>1</v>
      </c>
      <c r="BI22" s="17">
        <f t="shared" si="6"/>
        <v>1</v>
      </c>
    </row>
    <row r="23" spans="1:61" x14ac:dyDescent="0.35">
      <c r="A23" t="s">
        <v>112</v>
      </c>
      <c r="B23" s="17">
        <f t="shared" ref="B23:BI23" si="7">B12/B$11</f>
        <v>0.157041383570105</v>
      </c>
      <c r="C23" s="17">
        <f t="shared" si="7"/>
        <v>0.14234042553191489</v>
      </c>
      <c r="D23" s="17">
        <f t="shared" si="7"/>
        <v>0.13595360824742267</v>
      </c>
      <c r="E23" s="17">
        <f t="shared" si="7"/>
        <v>0.14136125654450263</v>
      </c>
      <c r="F23" s="17">
        <f t="shared" si="7"/>
        <v>0.14727843307001406</v>
      </c>
      <c r="G23" s="17">
        <f t="shared" si="7"/>
        <v>0.15011000169233374</v>
      </c>
      <c r="H23" s="17">
        <f t="shared" si="7"/>
        <v>0.16440291209388244</v>
      </c>
      <c r="I23" s="17">
        <f t="shared" si="7"/>
        <v>0.16671912705907041</v>
      </c>
      <c r="J23" s="17">
        <f t="shared" si="7"/>
        <v>0.17015678105470891</v>
      </c>
      <c r="K23" s="17">
        <f t="shared" si="7"/>
        <v>0.18860404997845756</v>
      </c>
      <c r="L23" s="17">
        <f t="shared" si="7"/>
        <v>0.19817240999669714</v>
      </c>
      <c r="M23" s="17">
        <f t="shared" si="7"/>
        <v>0.20209133589415279</v>
      </c>
      <c r="N23" s="17">
        <f t="shared" si="7"/>
        <v>0.21442906939896483</v>
      </c>
      <c r="O23" s="17">
        <f t="shared" si="7"/>
        <v>0.227377461248429</v>
      </c>
      <c r="P23" s="17">
        <f t="shared" si="7"/>
        <v>0.24021962937542896</v>
      </c>
      <c r="Q23" s="17">
        <f t="shared" si="7"/>
        <v>0.24284913067863151</v>
      </c>
      <c r="R23" s="17">
        <f t="shared" si="7"/>
        <v>0.2648670756646217</v>
      </c>
      <c r="S23" s="17">
        <f t="shared" si="7"/>
        <v>0.27762803234501349</v>
      </c>
      <c r="T23" s="17">
        <f t="shared" si="7"/>
        <v>0.29393202287818027</v>
      </c>
      <c r="U23" s="17">
        <f t="shared" si="7"/>
        <v>0.30526926049987119</v>
      </c>
      <c r="V23" s="17">
        <f t="shared" si="7"/>
        <v>0.31806815746231337</v>
      </c>
      <c r="W23" s="17">
        <f t="shared" si="7"/>
        <v>0.32481725924348875</v>
      </c>
      <c r="X23" s="17">
        <f t="shared" si="7"/>
        <v>0.33043416772733702</v>
      </c>
      <c r="Y23" s="17">
        <f t="shared" si="7"/>
        <v>0.33723141951391333</v>
      </c>
      <c r="Z23" s="17">
        <f t="shared" si="7"/>
        <v>0.34637148111472627</v>
      </c>
      <c r="AA23" s="17">
        <f t="shared" si="7"/>
        <v>0.35125728086375907</v>
      </c>
      <c r="AB23" s="17">
        <f t="shared" si="7"/>
        <v>0.36041816870944482</v>
      </c>
      <c r="AC23" s="17">
        <f t="shared" si="7"/>
        <v>0.3531215599937097</v>
      </c>
      <c r="AD23" s="17">
        <f t="shared" si="7"/>
        <v>0.36637462891897765</v>
      </c>
      <c r="AE23" s="17">
        <f t="shared" si="7"/>
        <v>0.38185019440980117</v>
      </c>
      <c r="AF23" s="17">
        <f t="shared" si="7"/>
        <v>0.38908981314044605</v>
      </c>
      <c r="AG23" s="17">
        <f t="shared" si="7"/>
        <v>0.38204868942988257</v>
      </c>
      <c r="AH23" s="17">
        <f t="shared" si="7"/>
        <v>0.39174670356503338</v>
      </c>
      <c r="AI23" s="17">
        <f t="shared" si="7"/>
        <v>0.38903285129148207</v>
      </c>
      <c r="AJ23" s="17">
        <f t="shared" si="7"/>
        <v>0.39898789442349675</v>
      </c>
      <c r="AK23" s="17">
        <f t="shared" si="7"/>
        <v>0.39702357171394326</v>
      </c>
      <c r="AL23" s="17">
        <f t="shared" si="7"/>
        <v>0.40141205361710836</v>
      </c>
      <c r="AM23" s="17">
        <f t="shared" si="7"/>
        <v>0.40608767920216082</v>
      </c>
      <c r="AN23" s="17">
        <f t="shared" si="7"/>
        <v>0.40153506466197036</v>
      </c>
      <c r="AO23" s="17">
        <f t="shared" si="7"/>
        <v>0.38696843203756848</v>
      </c>
      <c r="AP23" s="17">
        <f t="shared" si="7"/>
        <v>0.39530448507168225</v>
      </c>
      <c r="AQ23" s="17">
        <f t="shared" si="7"/>
        <v>0.39349429912810197</v>
      </c>
      <c r="AR23" s="17">
        <f t="shared" si="7"/>
        <v>0.39837285307002296</v>
      </c>
      <c r="AS23" s="17">
        <f t="shared" si="7"/>
        <v>0.40426576861011715</v>
      </c>
      <c r="AT23" s="17">
        <f t="shared" si="7"/>
        <v>0.41077539133600294</v>
      </c>
      <c r="AU23" s="17">
        <f t="shared" si="7"/>
        <v>0.41465548669340141</v>
      </c>
      <c r="AV23" s="17">
        <f t="shared" si="7"/>
        <v>0.42851900777924556</v>
      </c>
      <c r="AW23" s="17">
        <f t="shared" si="7"/>
        <v>0.43180353690842699</v>
      </c>
      <c r="AX23" s="17">
        <f t="shared" si="7"/>
        <v>0.45451388888888888</v>
      </c>
      <c r="AY23" s="17">
        <f t="shared" si="7"/>
        <v>0.46345060037918684</v>
      </c>
      <c r="AZ23" s="17">
        <f t="shared" si="7"/>
        <v>0.47225620726880174</v>
      </c>
      <c r="BA23" s="17">
        <f t="shared" si="7"/>
        <v>0.47314125709232924</v>
      </c>
      <c r="BB23" s="17">
        <f t="shared" si="7"/>
        <v>0.48104072732648384</v>
      </c>
      <c r="BC23" s="17">
        <f t="shared" si="7"/>
        <v>0.48876611418047883</v>
      </c>
      <c r="BD23" s="17">
        <f t="shared" si="7"/>
        <v>0.49646741287608159</v>
      </c>
      <c r="BE23" s="17">
        <f t="shared" si="7"/>
        <v>0.49179808225691418</v>
      </c>
      <c r="BF23" s="17">
        <f t="shared" si="7"/>
        <v>0.49772520473157417</v>
      </c>
      <c r="BG23" s="17">
        <f t="shared" si="7"/>
        <v>0.50151875872260077</v>
      </c>
      <c r="BH23" s="17">
        <f t="shared" si="7"/>
        <v>0.5089048509298435</v>
      </c>
      <c r="BI23" s="17">
        <f t="shared" si="7"/>
        <v>0.52743445692883895</v>
      </c>
    </row>
    <row r="24" spans="1:61" x14ac:dyDescent="0.35">
      <c r="A24" t="s">
        <v>113</v>
      </c>
      <c r="B24" s="17">
        <f t="shared" ref="B24:BI24" si="8">B13/B$11</f>
        <v>0.842958616429895</v>
      </c>
      <c r="C24" s="17">
        <f t="shared" si="8"/>
        <v>0.85765957446808516</v>
      </c>
      <c r="D24" s="17">
        <f t="shared" si="8"/>
        <v>0.86404639175257736</v>
      </c>
      <c r="E24" s="17">
        <f t="shared" si="8"/>
        <v>0.8586387434554974</v>
      </c>
      <c r="F24" s="17">
        <f t="shared" si="8"/>
        <v>0.85272156692998591</v>
      </c>
      <c r="G24" s="17">
        <f t="shared" si="8"/>
        <v>0.84988999830766632</v>
      </c>
      <c r="H24" s="17">
        <f t="shared" si="8"/>
        <v>0.83559708790611753</v>
      </c>
      <c r="I24" s="17">
        <f t="shared" si="8"/>
        <v>0.83328087294092956</v>
      </c>
      <c r="J24" s="17">
        <f t="shared" si="8"/>
        <v>0.82984321894529112</v>
      </c>
      <c r="K24" s="17">
        <f t="shared" si="8"/>
        <v>0.81139595002154241</v>
      </c>
      <c r="L24" s="17">
        <f t="shared" si="8"/>
        <v>0.80182759000330284</v>
      </c>
      <c r="M24" s="17">
        <f t="shared" si="8"/>
        <v>0.79790866410584715</v>
      </c>
      <c r="N24" s="17">
        <f t="shared" si="8"/>
        <v>0.78557093060103522</v>
      </c>
      <c r="O24" s="17">
        <f t="shared" si="8"/>
        <v>0.77262253875157105</v>
      </c>
      <c r="P24" s="17">
        <f t="shared" si="8"/>
        <v>0.75978037062457104</v>
      </c>
      <c r="Q24" s="17">
        <f t="shared" si="8"/>
        <v>0.75715086932136844</v>
      </c>
      <c r="R24" s="17">
        <f t="shared" si="8"/>
        <v>0.73513292433537836</v>
      </c>
      <c r="S24" s="17">
        <f t="shared" si="8"/>
        <v>0.72237196765498657</v>
      </c>
      <c r="T24" s="17">
        <f t="shared" si="8"/>
        <v>0.70606797712181979</v>
      </c>
      <c r="U24" s="17">
        <f t="shared" si="8"/>
        <v>0.69473073950012887</v>
      </c>
      <c r="V24" s="17">
        <f t="shared" si="8"/>
        <v>0.68193184253768668</v>
      </c>
      <c r="W24" s="17">
        <f t="shared" si="8"/>
        <v>0.6751827407565113</v>
      </c>
      <c r="X24" s="17">
        <f t="shared" si="8"/>
        <v>0.66956583227266298</v>
      </c>
      <c r="Y24" s="17">
        <f t="shared" si="8"/>
        <v>0.66276858048608667</v>
      </c>
      <c r="Z24" s="17">
        <f t="shared" si="8"/>
        <v>0.65362851888527373</v>
      </c>
      <c r="AA24" s="17">
        <f t="shared" si="8"/>
        <v>0.64874271913624093</v>
      </c>
      <c r="AB24" s="17">
        <f t="shared" si="8"/>
        <v>0.63958183129055513</v>
      </c>
      <c r="AC24" s="17">
        <f t="shared" si="8"/>
        <v>0.64687844000629025</v>
      </c>
      <c r="AD24" s="17">
        <f t="shared" si="8"/>
        <v>0.63362537108102235</v>
      </c>
      <c r="AE24" s="17">
        <f t="shared" si="8"/>
        <v>0.61814980559019883</v>
      </c>
      <c r="AF24" s="17">
        <f t="shared" si="8"/>
        <v>0.61091018685955389</v>
      </c>
      <c r="AG24" s="17">
        <f t="shared" si="8"/>
        <v>0.61795131057011743</v>
      </c>
      <c r="AH24" s="17">
        <f t="shared" si="8"/>
        <v>0.60825329643496662</v>
      </c>
      <c r="AI24" s="17">
        <f t="shared" si="8"/>
        <v>0.61096714870851798</v>
      </c>
      <c r="AJ24" s="17">
        <f t="shared" si="8"/>
        <v>0.60101210557650331</v>
      </c>
      <c r="AK24" s="17">
        <f t="shared" si="8"/>
        <v>0.60297642828605669</v>
      </c>
      <c r="AL24" s="17">
        <f t="shared" si="8"/>
        <v>0.59858794638289159</v>
      </c>
      <c r="AM24" s="17">
        <f t="shared" si="8"/>
        <v>0.59391232079783918</v>
      </c>
      <c r="AN24" s="17">
        <f t="shared" si="8"/>
        <v>0.59846493533802969</v>
      </c>
      <c r="AO24" s="17">
        <f t="shared" si="8"/>
        <v>0.61303156796243152</v>
      </c>
      <c r="AP24" s="17">
        <f t="shared" si="8"/>
        <v>0.60469551492831775</v>
      </c>
      <c r="AQ24" s="17">
        <f t="shared" si="8"/>
        <v>0.60650570087189803</v>
      </c>
      <c r="AR24" s="17">
        <f t="shared" si="8"/>
        <v>0.6016271469299771</v>
      </c>
      <c r="AS24" s="17">
        <f t="shared" si="8"/>
        <v>0.5957342313898828</v>
      </c>
      <c r="AT24" s="17">
        <f t="shared" si="8"/>
        <v>0.58922460866399706</v>
      </c>
      <c r="AU24" s="17">
        <f t="shared" si="8"/>
        <v>0.58534451330659865</v>
      </c>
      <c r="AV24" s="17">
        <f t="shared" si="8"/>
        <v>0.57148099222075444</v>
      </c>
      <c r="AW24" s="17">
        <f t="shared" si="8"/>
        <v>0.56819646309157301</v>
      </c>
      <c r="AX24" s="17">
        <f t="shared" si="8"/>
        <v>0.54548611111111112</v>
      </c>
      <c r="AY24" s="17">
        <f t="shared" si="8"/>
        <v>0.53654939962081316</v>
      </c>
      <c r="AZ24" s="17">
        <f t="shared" si="8"/>
        <v>0.52774379273119831</v>
      </c>
      <c r="BA24" s="17">
        <f t="shared" si="8"/>
        <v>0.52685874290767076</v>
      </c>
      <c r="BB24" s="17">
        <f t="shared" si="8"/>
        <v>0.51895927267351616</v>
      </c>
      <c r="BC24" s="17">
        <f t="shared" si="8"/>
        <v>0.51123388581952123</v>
      </c>
      <c r="BD24" s="17">
        <f t="shared" si="8"/>
        <v>0.50353258712391835</v>
      </c>
      <c r="BE24" s="17">
        <f t="shared" si="8"/>
        <v>0.50820191774308587</v>
      </c>
      <c r="BF24" s="17">
        <f t="shared" si="8"/>
        <v>0.50227479526842589</v>
      </c>
      <c r="BG24" s="17">
        <f t="shared" si="8"/>
        <v>0.49848124127739923</v>
      </c>
      <c r="BH24" s="17">
        <f t="shared" si="8"/>
        <v>0.49109514907015644</v>
      </c>
      <c r="BI24" s="17">
        <f t="shared" si="8"/>
        <v>0.47256554307116105</v>
      </c>
    </row>
    <row r="25" spans="1:61" x14ac:dyDescent="0.3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1:61" x14ac:dyDescent="0.35">
      <c r="A26" t="s">
        <v>102</v>
      </c>
    </row>
    <row r="27" spans="1:61" x14ac:dyDescent="0.35">
      <c r="A27" t="s">
        <v>103</v>
      </c>
    </row>
    <row r="29" spans="1:61" x14ac:dyDescent="0.35">
      <c r="A29" s="1" t="s">
        <v>97</v>
      </c>
      <c r="B29">
        <v>1962</v>
      </c>
      <c r="C29">
        <v>1963</v>
      </c>
      <c r="D29">
        <v>1964</v>
      </c>
      <c r="E29">
        <v>1965</v>
      </c>
      <c r="F29">
        <v>1966</v>
      </c>
      <c r="G29">
        <v>1967</v>
      </c>
      <c r="H29">
        <v>1968</v>
      </c>
      <c r="I29">
        <v>1969</v>
      </c>
      <c r="J29">
        <v>1970</v>
      </c>
      <c r="K29">
        <v>1971</v>
      </c>
      <c r="L29">
        <v>1972</v>
      </c>
      <c r="M29">
        <v>1973</v>
      </c>
      <c r="N29">
        <v>1974</v>
      </c>
      <c r="O29">
        <v>1975</v>
      </c>
      <c r="P29">
        <v>1976</v>
      </c>
      <c r="Q29">
        <v>1977</v>
      </c>
      <c r="R29">
        <v>1978</v>
      </c>
      <c r="S29">
        <v>1979</v>
      </c>
      <c r="T29">
        <v>1980</v>
      </c>
      <c r="U29">
        <v>1981</v>
      </c>
      <c r="V29">
        <v>1982</v>
      </c>
      <c r="W29">
        <v>1983</v>
      </c>
      <c r="X29">
        <v>1984</v>
      </c>
      <c r="Y29">
        <v>1985</v>
      </c>
      <c r="Z29">
        <v>1986</v>
      </c>
      <c r="AA29">
        <v>1987</v>
      </c>
      <c r="AB29">
        <v>1988</v>
      </c>
      <c r="AC29">
        <v>1989</v>
      </c>
      <c r="AD29">
        <v>1990</v>
      </c>
      <c r="AE29">
        <v>1991</v>
      </c>
      <c r="AF29">
        <v>1992</v>
      </c>
      <c r="AG29">
        <v>1993</v>
      </c>
      <c r="AH29">
        <v>1994</v>
      </c>
      <c r="AI29">
        <v>1995</v>
      </c>
      <c r="AJ29">
        <v>1996</v>
      </c>
      <c r="AK29">
        <v>1997</v>
      </c>
      <c r="AL29">
        <v>1998</v>
      </c>
      <c r="AM29">
        <v>1999</v>
      </c>
      <c r="AN29">
        <v>2000</v>
      </c>
      <c r="AO29">
        <v>2001</v>
      </c>
      <c r="AP29">
        <v>2002</v>
      </c>
      <c r="AQ29">
        <v>2003</v>
      </c>
      <c r="AR29">
        <v>2004</v>
      </c>
      <c r="AS29">
        <v>2005</v>
      </c>
      <c r="AT29">
        <v>2006</v>
      </c>
      <c r="AU29">
        <v>2007</v>
      </c>
      <c r="AV29">
        <v>2008</v>
      </c>
      <c r="AW29">
        <v>2009</v>
      </c>
      <c r="AX29">
        <v>2010</v>
      </c>
      <c r="AY29">
        <v>2011</v>
      </c>
      <c r="AZ29">
        <v>2012</v>
      </c>
      <c r="BA29">
        <v>2013</v>
      </c>
      <c r="BB29">
        <v>2014</v>
      </c>
      <c r="BC29">
        <v>2015</v>
      </c>
      <c r="BD29">
        <v>2016</v>
      </c>
      <c r="BE29">
        <v>2017</v>
      </c>
      <c r="BF29">
        <v>2018</v>
      </c>
      <c r="BG29">
        <v>2019</v>
      </c>
      <c r="BH29">
        <v>2020</v>
      </c>
      <c r="BI29">
        <v>2021</v>
      </c>
    </row>
    <row r="30" spans="1:61" x14ac:dyDescent="0.35">
      <c r="A30" s="1" t="s">
        <v>96</v>
      </c>
      <c r="B30" s="1">
        <v>10227</v>
      </c>
      <c r="C30" s="1">
        <v>7577</v>
      </c>
      <c r="D30" s="1">
        <v>7548</v>
      </c>
      <c r="E30" s="1">
        <v>7411</v>
      </c>
      <c r="F30" s="1">
        <v>14953</v>
      </c>
      <c r="G30" s="1">
        <v>9610</v>
      </c>
      <c r="H30" s="1">
        <v>14562</v>
      </c>
      <c r="I30" s="1">
        <v>15191</v>
      </c>
      <c r="J30" s="1">
        <v>14557</v>
      </c>
      <c r="K30" s="1">
        <v>14416</v>
      </c>
      <c r="L30" s="1">
        <v>14109</v>
      </c>
      <c r="M30" s="1">
        <v>14474</v>
      </c>
      <c r="N30" s="1">
        <v>14360</v>
      </c>
      <c r="O30" s="1">
        <v>14230</v>
      </c>
      <c r="P30" s="1">
        <v>14936</v>
      </c>
      <c r="Q30" s="1">
        <v>18228</v>
      </c>
      <c r="R30" s="1">
        <v>17394</v>
      </c>
      <c r="S30" s="1">
        <v>17521</v>
      </c>
      <c r="T30" s="1">
        <v>20688</v>
      </c>
      <c r="U30" s="1">
        <v>20810</v>
      </c>
      <c r="V30" s="1">
        <v>18245</v>
      </c>
      <c r="W30" s="1">
        <v>18100</v>
      </c>
      <c r="X30" s="1">
        <v>18026</v>
      </c>
      <c r="Y30" s="1">
        <v>17858</v>
      </c>
      <c r="Z30" s="1">
        <v>17402</v>
      </c>
      <c r="AA30" s="1">
        <v>17157</v>
      </c>
      <c r="AB30" s="1">
        <v>16549</v>
      </c>
      <c r="AC30" s="1">
        <v>15319</v>
      </c>
      <c r="AD30" s="1">
        <v>16282</v>
      </c>
      <c r="AE30" s="1">
        <v>15768</v>
      </c>
      <c r="AF30" s="1">
        <v>15140</v>
      </c>
      <c r="AG30" s="1">
        <v>14801</v>
      </c>
      <c r="AH30" s="1">
        <v>13879</v>
      </c>
      <c r="AI30" s="1">
        <v>13499</v>
      </c>
      <c r="AJ30" s="1">
        <v>11218</v>
      </c>
      <c r="AK30" s="1">
        <v>11182</v>
      </c>
      <c r="AL30" s="1">
        <v>10868</v>
      </c>
      <c r="AM30" s="1">
        <v>10541</v>
      </c>
      <c r="AN30" s="1">
        <v>10528</v>
      </c>
      <c r="AO30" s="1">
        <v>17326</v>
      </c>
      <c r="AP30" s="1">
        <v>16862</v>
      </c>
      <c r="AQ30" s="1">
        <v>16544</v>
      </c>
      <c r="AR30" s="1">
        <v>15934</v>
      </c>
      <c r="AS30" s="1">
        <v>15605</v>
      </c>
      <c r="AT30" s="1">
        <v>14960</v>
      </c>
      <c r="AU30" s="1">
        <v>14755</v>
      </c>
      <c r="AV30" s="1">
        <v>14274</v>
      </c>
      <c r="AW30" s="1">
        <v>14440</v>
      </c>
      <c r="AX30" s="1">
        <v>14203</v>
      </c>
      <c r="AY30" s="1">
        <v>13798</v>
      </c>
      <c r="AZ30" s="1">
        <v>13219</v>
      </c>
      <c r="BA30" s="1">
        <v>12956</v>
      </c>
      <c r="BB30" s="1">
        <v>12637</v>
      </c>
      <c r="BC30" s="1">
        <v>12522</v>
      </c>
      <c r="BD30" s="1">
        <v>11432</v>
      </c>
      <c r="BE30" s="1">
        <v>11489</v>
      </c>
      <c r="BF30" s="1">
        <v>10836</v>
      </c>
      <c r="BG30" s="1">
        <v>10886</v>
      </c>
      <c r="BH30" s="1">
        <v>8953</v>
      </c>
      <c r="BI30" s="1">
        <v>9105</v>
      </c>
    </row>
    <row r="31" spans="1:61" x14ac:dyDescent="0.35">
      <c r="A31" s="1" t="s">
        <v>94</v>
      </c>
      <c r="B31">
        <v>201</v>
      </c>
      <c r="C31">
        <v>114</v>
      </c>
      <c r="D31">
        <v>147</v>
      </c>
      <c r="E31">
        <v>130</v>
      </c>
      <c r="F31">
        <v>280</v>
      </c>
      <c r="G31">
        <v>142</v>
      </c>
      <c r="H31">
        <v>220</v>
      </c>
      <c r="I31">
        <v>240</v>
      </c>
      <c r="J31">
        <v>236</v>
      </c>
      <c r="K31">
        <v>234</v>
      </c>
      <c r="L31">
        <v>263</v>
      </c>
      <c r="M31">
        <v>234</v>
      </c>
      <c r="N31">
        <v>237</v>
      </c>
      <c r="O31">
        <v>226</v>
      </c>
      <c r="P31">
        <v>212</v>
      </c>
      <c r="Q31">
        <v>320</v>
      </c>
      <c r="R31">
        <v>289</v>
      </c>
      <c r="S31">
        <v>264</v>
      </c>
      <c r="T31">
        <v>338</v>
      </c>
      <c r="U31">
        <v>304</v>
      </c>
      <c r="V31">
        <v>301</v>
      </c>
      <c r="W31">
        <v>310</v>
      </c>
      <c r="X31">
        <v>279</v>
      </c>
      <c r="Y31">
        <v>262</v>
      </c>
      <c r="Z31">
        <v>296</v>
      </c>
      <c r="AA31">
        <v>286</v>
      </c>
      <c r="AB31">
        <v>287</v>
      </c>
      <c r="AC31">
        <v>278</v>
      </c>
      <c r="AD31">
        <v>289</v>
      </c>
      <c r="AE31">
        <v>281</v>
      </c>
      <c r="AF31">
        <v>259</v>
      </c>
      <c r="AG31">
        <v>245</v>
      </c>
      <c r="AH31">
        <v>233</v>
      </c>
      <c r="AI31">
        <v>241</v>
      </c>
      <c r="AJ31">
        <v>189</v>
      </c>
      <c r="AK31">
        <v>185</v>
      </c>
      <c r="AL31">
        <v>155</v>
      </c>
      <c r="AM31">
        <v>136</v>
      </c>
      <c r="AN31">
        <v>146</v>
      </c>
      <c r="AO31">
        <v>227</v>
      </c>
      <c r="AP31">
        <v>214</v>
      </c>
      <c r="AQ31">
        <v>214</v>
      </c>
      <c r="AR31">
        <v>222</v>
      </c>
      <c r="AS31">
        <v>226</v>
      </c>
      <c r="AT31">
        <v>239</v>
      </c>
      <c r="AU31">
        <v>199</v>
      </c>
      <c r="AV31">
        <v>231</v>
      </c>
      <c r="AW31">
        <v>236</v>
      </c>
      <c r="AX31">
        <v>241</v>
      </c>
      <c r="AY31">
        <v>220</v>
      </c>
      <c r="AZ31">
        <v>241</v>
      </c>
      <c r="BA31">
        <v>232</v>
      </c>
      <c r="BB31">
        <v>247</v>
      </c>
      <c r="BC31">
        <v>236</v>
      </c>
      <c r="BD31">
        <v>222</v>
      </c>
      <c r="BE31">
        <v>219</v>
      </c>
      <c r="BF31">
        <v>239</v>
      </c>
      <c r="BG31">
        <v>232</v>
      </c>
      <c r="BH31">
        <v>180</v>
      </c>
      <c r="BI31">
        <v>212</v>
      </c>
    </row>
    <row r="32" spans="1:61" x14ac:dyDescent="0.35">
      <c r="A32" s="1" t="s">
        <v>95</v>
      </c>
      <c r="B32" s="1">
        <v>3894</v>
      </c>
      <c r="C32" s="1">
        <v>2857</v>
      </c>
      <c r="D32" s="1">
        <v>2828</v>
      </c>
      <c r="E32" s="1">
        <v>2680</v>
      </c>
      <c r="F32" s="1">
        <v>5342</v>
      </c>
      <c r="G32" s="1">
        <v>3279</v>
      </c>
      <c r="H32" s="1">
        <v>4889</v>
      </c>
      <c r="I32" s="1">
        <v>5051</v>
      </c>
      <c r="J32" s="1">
        <v>4719</v>
      </c>
      <c r="K32" s="1">
        <v>4682</v>
      </c>
      <c r="L32" s="1">
        <v>4412</v>
      </c>
      <c r="M32" s="1">
        <v>4359</v>
      </c>
      <c r="N32" s="1">
        <v>4175</v>
      </c>
      <c r="O32" s="1">
        <v>4004</v>
      </c>
      <c r="P32" s="1">
        <v>4085</v>
      </c>
      <c r="Q32" s="1">
        <v>4757</v>
      </c>
      <c r="R32" s="1">
        <v>4243</v>
      </c>
      <c r="S32" s="1">
        <v>4135</v>
      </c>
      <c r="T32" s="1">
        <v>4670</v>
      </c>
      <c r="U32" s="1">
        <v>4470</v>
      </c>
      <c r="V32" s="1">
        <v>3885</v>
      </c>
      <c r="W32" s="1">
        <v>3828</v>
      </c>
      <c r="X32" s="1">
        <v>3730</v>
      </c>
      <c r="Y32" s="1">
        <v>3477</v>
      </c>
      <c r="Z32" s="1">
        <v>3355</v>
      </c>
      <c r="AA32" s="1">
        <v>3231</v>
      </c>
      <c r="AB32" s="1">
        <v>3044</v>
      </c>
      <c r="AC32" s="1">
        <v>2736</v>
      </c>
      <c r="AD32" s="1">
        <v>2926</v>
      </c>
      <c r="AE32" s="1">
        <v>2864</v>
      </c>
      <c r="AF32" s="1">
        <v>2678</v>
      </c>
      <c r="AG32" s="1">
        <v>2605</v>
      </c>
      <c r="AH32" s="1">
        <v>2378</v>
      </c>
      <c r="AI32" s="1">
        <v>2353</v>
      </c>
      <c r="AJ32" s="1">
        <v>1924</v>
      </c>
      <c r="AK32" s="1">
        <v>1925</v>
      </c>
      <c r="AL32" s="1">
        <v>1817</v>
      </c>
      <c r="AM32" s="1">
        <v>1890</v>
      </c>
      <c r="AN32" s="1">
        <v>1837</v>
      </c>
      <c r="AO32" s="1">
        <v>3031</v>
      </c>
      <c r="AP32" s="1">
        <v>3096</v>
      </c>
      <c r="AQ32" s="1">
        <v>3087</v>
      </c>
      <c r="AR32" s="1">
        <v>3061</v>
      </c>
      <c r="AS32" s="1">
        <v>3038</v>
      </c>
      <c r="AT32" s="1">
        <v>2899</v>
      </c>
      <c r="AU32" s="1">
        <v>2778</v>
      </c>
      <c r="AV32" s="1">
        <v>2654</v>
      </c>
      <c r="AW32" s="1">
        <v>2744</v>
      </c>
      <c r="AX32" s="1">
        <v>2712</v>
      </c>
      <c r="AY32" s="1">
        <v>2705</v>
      </c>
      <c r="AZ32" s="1">
        <v>2685</v>
      </c>
      <c r="BA32" s="1">
        <v>2631</v>
      </c>
      <c r="BB32" s="1">
        <v>2653</v>
      </c>
      <c r="BC32" s="1">
        <v>2673</v>
      </c>
      <c r="BD32" s="1">
        <v>2382</v>
      </c>
      <c r="BE32" s="1">
        <v>2239</v>
      </c>
      <c r="BF32" s="1">
        <v>2153</v>
      </c>
      <c r="BG32" s="1">
        <v>2064</v>
      </c>
      <c r="BH32" s="1">
        <v>1658</v>
      </c>
      <c r="BI32" s="1">
        <v>1752</v>
      </c>
    </row>
    <row r="33" spans="1:61" x14ac:dyDescent="0.35">
      <c r="A33" t="s">
        <v>80</v>
      </c>
      <c r="B33" s="1">
        <f>B30-B31-B32</f>
        <v>6132</v>
      </c>
      <c r="C33" s="1">
        <f t="shared" ref="C33:BI33" si="9">C30-C31-C32</f>
        <v>4606</v>
      </c>
      <c r="D33" s="1">
        <f t="shared" si="9"/>
        <v>4573</v>
      </c>
      <c r="E33" s="1">
        <f t="shared" si="9"/>
        <v>4601</v>
      </c>
      <c r="F33" s="1">
        <f t="shared" si="9"/>
        <v>9331</v>
      </c>
      <c r="G33" s="1">
        <f t="shared" si="9"/>
        <v>6189</v>
      </c>
      <c r="H33" s="1">
        <f t="shared" si="9"/>
        <v>9453</v>
      </c>
      <c r="I33" s="1">
        <f t="shared" si="9"/>
        <v>9900</v>
      </c>
      <c r="J33" s="1">
        <f t="shared" si="9"/>
        <v>9602</v>
      </c>
      <c r="K33" s="1">
        <f t="shared" si="9"/>
        <v>9500</v>
      </c>
      <c r="L33" s="1">
        <f t="shared" si="9"/>
        <v>9434</v>
      </c>
      <c r="M33" s="1">
        <f t="shared" si="9"/>
        <v>9881</v>
      </c>
      <c r="N33" s="1">
        <f t="shared" si="9"/>
        <v>9948</v>
      </c>
      <c r="O33" s="1">
        <f t="shared" si="9"/>
        <v>10000</v>
      </c>
      <c r="P33" s="1">
        <f t="shared" si="9"/>
        <v>10639</v>
      </c>
      <c r="Q33" s="1">
        <f t="shared" si="9"/>
        <v>13151</v>
      </c>
      <c r="R33" s="1">
        <f t="shared" si="9"/>
        <v>12862</v>
      </c>
      <c r="S33" s="1">
        <f t="shared" si="9"/>
        <v>13122</v>
      </c>
      <c r="T33" s="1">
        <f t="shared" si="9"/>
        <v>15680</v>
      </c>
      <c r="U33" s="1">
        <f t="shared" si="9"/>
        <v>16036</v>
      </c>
      <c r="V33" s="1">
        <f t="shared" si="9"/>
        <v>14059</v>
      </c>
      <c r="W33" s="1">
        <f t="shared" si="9"/>
        <v>13962</v>
      </c>
      <c r="X33" s="1">
        <f t="shared" si="9"/>
        <v>14017</v>
      </c>
      <c r="Y33" s="1">
        <f t="shared" si="9"/>
        <v>14119</v>
      </c>
      <c r="Z33" s="1">
        <f t="shared" si="9"/>
        <v>13751</v>
      </c>
      <c r="AA33" s="1">
        <f t="shared" si="9"/>
        <v>13640</v>
      </c>
      <c r="AB33" s="1">
        <f t="shared" si="9"/>
        <v>13218</v>
      </c>
      <c r="AC33" s="1">
        <f t="shared" si="9"/>
        <v>12305</v>
      </c>
      <c r="AD33" s="1">
        <f t="shared" si="9"/>
        <v>13067</v>
      </c>
      <c r="AE33" s="1">
        <f t="shared" si="9"/>
        <v>12623</v>
      </c>
      <c r="AF33" s="1">
        <f t="shared" si="9"/>
        <v>12203</v>
      </c>
      <c r="AG33" s="1">
        <f t="shared" si="9"/>
        <v>11951</v>
      </c>
      <c r="AH33" s="1">
        <f t="shared" si="9"/>
        <v>11268</v>
      </c>
      <c r="AI33" s="1">
        <f t="shared" si="9"/>
        <v>10905</v>
      </c>
      <c r="AJ33" s="1">
        <f t="shared" si="9"/>
        <v>9105</v>
      </c>
      <c r="AK33" s="1">
        <f t="shared" si="9"/>
        <v>9072</v>
      </c>
      <c r="AL33" s="1">
        <f t="shared" si="9"/>
        <v>8896</v>
      </c>
      <c r="AM33" s="1">
        <f t="shared" si="9"/>
        <v>8515</v>
      </c>
      <c r="AN33" s="1">
        <f t="shared" si="9"/>
        <v>8545</v>
      </c>
      <c r="AO33" s="1">
        <f t="shared" si="9"/>
        <v>14068</v>
      </c>
      <c r="AP33" s="1">
        <f t="shared" si="9"/>
        <v>13552</v>
      </c>
      <c r="AQ33" s="1">
        <f t="shared" si="9"/>
        <v>13243</v>
      </c>
      <c r="AR33" s="1">
        <f t="shared" si="9"/>
        <v>12651</v>
      </c>
      <c r="AS33" s="1">
        <f t="shared" si="9"/>
        <v>12341</v>
      </c>
      <c r="AT33" s="1">
        <f t="shared" si="9"/>
        <v>11822</v>
      </c>
      <c r="AU33" s="1">
        <f t="shared" si="9"/>
        <v>11778</v>
      </c>
      <c r="AV33" s="1">
        <f t="shared" si="9"/>
        <v>11389</v>
      </c>
      <c r="AW33" s="1">
        <f t="shared" si="9"/>
        <v>11460</v>
      </c>
      <c r="AX33" s="1">
        <f t="shared" si="9"/>
        <v>11250</v>
      </c>
      <c r="AY33" s="1">
        <f t="shared" si="9"/>
        <v>10873</v>
      </c>
      <c r="AZ33" s="1">
        <f t="shared" si="9"/>
        <v>10293</v>
      </c>
      <c r="BA33" s="1">
        <f t="shared" si="9"/>
        <v>10093</v>
      </c>
      <c r="BB33" s="1">
        <f t="shared" si="9"/>
        <v>9737</v>
      </c>
      <c r="BC33" s="1">
        <f t="shared" si="9"/>
        <v>9613</v>
      </c>
      <c r="BD33" s="1">
        <f t="shared" si="9"/>
        <v>8828</v>
      </c>
      <c r="BE33" s="1">
        <f t="shared" si="9"/>
        <v>9031</v>
      </c>
      <c r="BF33" s="1">
        <f t="shared" si="9"/>
        <v>8444</v>
      </c>
      <c r="BG33" s="1">
        <f t="shared" si="9"/>
        <v>8590</v>
      </c>
      <c r="BH33" s="1">
        <f t="shared" si="9"/>
        <v>7115</v>
      </c>
      <c r="BI33" s="1">
        <f t="shared" si="9"/>
        <v>7141</v>
      </c>
    </row>
    <row r="34" spans="1:61" x14ac:dyDescent="0.35">
      <c r="A34" s="1" t="s">
        <v>65</v>
      </c>
      <c r="B34">
        <v>311</v>
      </c>
      <c r="C34">
        <v>238</v>
      </c>
      <c r="D34">
        <v>197</v>
      </c>
      <c r="E34">
        <v>161</v>
      </c>
      <c r="F34">
        <v>314</v>
      </c>
      <c r="G34">
        <v>177</v>
      </c>
      <c r="H34">
        <v>265</v>
      </c>
      <c r="I34">
        <v>269</v>
      </c>
      <c r="J34">
        <v>338</v>
      </c>
      <c r="K34">
        <v>503</v>
      </c>
      <c r="L34">
        <v>398</v>
      </c>
      <c r="M34">
        <v>375</v>
      </c>
      <c r="N34">
        <v>378</v>
      </c>
      <c r="O34">
        <v>778</v>
      </c>
      <c r="P34">
        <v>660</v>
      </c>
      <c r="Q34">
        <v>769</v>
      </c>
      <c r="R34">
        <v>602</v>
      </c>
      <c r="S34">
        <v>602</v>
      </c>
      <c r="T34">
        <v>824</v>
      </c>
      <c r="U34">
        <v>977</v>
      </c>
      <c r="V34" s="1">
        <v>1112</v>
      </c>
      <c r="W34" s="1">
        <v>1359</v>
      </c>
      <c r="X34">
        <v>951</v>
      </c>
      <c r="Y34">
        <v>845</v>
      </c>
      <c r="Z34">
        <v>835</v>
      </c>
      <c r="AA34">
        <v>738</v>
      </c>
      <c r="AB34">
        <v>581</v>
      </c>
      <c r="AC34">
        <v>517</v>
      </c>
      <c r="AD34">
        <v>581</v>
      </c>
      <c r="AE34">
        <v>701</v>
      </c>
      <c r="AF34">
        <v>803</v>
      </c>
      <c r="AG34">
        <v>706</v>
      </c>
      <c r="AH34">
        <v>591</v>
      </c>
      <c r="AI34">
        <v>456</v>
      </c>
      <c r="AJ34">
        <v>384</v>
      </c>
      <c r="AK34">
        <v>324</v>
      </c>
      <c r="AL34">
        <v>313</v>
      </c>
      <c r="AM34">
        <v>293</v>
      </c>
      <c r="AN34">
        <v>251</v>
      </c>
      <c r="AO34">
        <v>472</v>
      </c>
      <c r="AP34">
        <v>601</v>
      </c>
      <c r="AQ34">
        <v>624</v>
      </c>
      <c r="AR34">
        <v>516</v>
      </c>
      <c r="AS34">
        <v>465</v>
      </c>
      <c r="AT34">
        <v>388</v>
      </c>
      <c r="AU34">
        <v>366</v>
      </c>
      <c r="AV34">
        <v>429</v>
      </c>
      <c r="AW34">
        <v>834</v>
      </c>
      <c r="AX34">
        <v>802</v>
      </c>
      <c r="AY34">
        <v>740</v>
      </c>
      <c r="AZ34">
        <v>593</v>
      </c>
      <c r="BA34">
        <v>528</v>
      </c>
      <c r="BB34">
        <v>441</v>
      </c>
      <c r="BC34">
        <v>345</v>
      </c>
      <c r="BD34">
        <v>318</v>
      </c>
      <c r="BE34">
        <v>282</v>
      </c>
      <c r="BF34">
        <v>214</v>
      </c>
      <c r="BG34">
        <v>216</v>
      </c>
      <c r="BH34">
        <v>243</v>
      </c>
      <c r="BI34">
        <v>271</v>
      </c>
    </row>
    <row r="35" spans="1:61" x14ac:dyDescent="0.35">
      <c r="A35" s="1" t="s">
        <v>11</v>
      </c>
      <c r="B35" s="1">
        <f>B36+B37</f>
        <v>5821</v>
      </c>
      <c r="C35" s="1">
        <f t="shared" ref="C35:BI35" si="10">C36+C37</f>
        <v>4368</v>
      </c>
      <c r="D35" s="1">
        <f t="shared" si="10"/>
        <v>4376</v>
      </c>
      <c r="E35" s="1">
        <f t="shared" si="10"/>
        <v>4440</v>
      </c>
      <c r="F35" s="1">
        <f t="shared" si="10"/>
        <v>9017</v>
      </c>
      <c r="G35" s="1">
        <f t="shared" si="10"/>
        <v>6012</v>
      </c>
      <c r="H35" s="1">
        <f t="shared" si="10"/>
        <v>9188</v>
      </c>
      <c r="I35" s="1">
        <f t="shared" si="10"/>
        <v>9631</v>
      </c>
      <c r="J35" s="1">
        <f t="shared" si="10"/>
        <v>9264</v>
      </c>
      <c r="K35" s="1">
        <f t="shared" si="10"/>
        <v>8997</v>
      </c>
      <c r="L35" s="1">
        <f t="shared" si="10"/>
        <v>9036</v>
      </c>
      <c r="M35" s="1">
        <f t="shared" si="10"/>
        <v>9506</v>
      </c>
      <c r="N35" s="1">
        <f t="shared" si="10"/>
        <v>9570</v>
      </c>
      <c r="O35" s="1">
        <f t="shared" si="10"/>
        <v>9222</v>
      </c>
      <c r="P35" s="1">
        <f t="shared" si="10"/>
        <v>9979</v>
      </c>
      <c r="Q35" s="1">
        <f t="shared" si="10"/>
        <v>12382</v>
      </c>
      <c r="R35" s="1">
        <f t="shared" si="10"/>
        <v>12260</v>
      </c>
      <c r="S35" s="1">
        <f t="shared" si="10"/>
        <v>12520</v>
      </c>
      <c r="T35" s="1">
        <f t="shared" si="10"/>
        <v>14856</v>
      </c>
      <c r="U35" s="1">
        <f t="shared" si="10"/>
        <v>15059</v>
      </c>
      <c r="V35" s="1">
        <f t="shared" si="10"/>
        <v>12947</v>
      </c>
      <c r="W35" s="1">
        <f t="shared" si="10"/>
        <v>12603</v>
      </c>
      <c r="X35" s="1">
        <f t="shared" si="10"/>
        <v>13066</v>
      </c>
      <c r="Y35" s="1">
        <f t="shared" si="10"/>
        <v>13274</v>
      </c>
      <c r="Z35" s="1">
        <f t="shared" si="10"/>
        <v>12916</v>
      </c>
      <c r="AA35" s="1">
        <f t="shared" si="10"/>
        <v>12902</v>
      </c>
      <c r="AB35" s="1">
        <f t="shared" si="10"/>
        <v>12637</v>
      </c>
      <c r="AC35" s="1">
        <f t="shared" si="10"/>
        <v>11788</v>
      </c>
      <c r="AD35" s="1">
        <f t="shared" si="10"/>
        <v>12486</v>
      </c>
      <c r="AE35" s="1">
        <f t="shared" si="10"/>
        <v>11922</v>
      </c>
      <c r="AF35" s="1">
        <f t="shared" si="10"/>
        <v>11400</v>
      </c>
      <c r="AG35" s="1">
        <f t="shared" si="10"/>
        <v>11245</v>
      </c>
      <c r="AH35" s="1">
        <f t="shared" si="10"/>
        <v>10677</v>
      </c>
      <c r="AI35" s="1">
        <f t="shared" si="10"/>
        <v>10449</v>
      </c>
      <c r="AJ35" s="1">
        <f t="shared" si="10"/>
        <v>8721</v>
      </c>
      <c r="AK35" s="1">
        <f t="shared" si="10"/>
        <v>8748</v>
      </c>
      <c r="AL35" s="1">
        <f t="shared" si="10"/>
        <v>8583</v>
      </c>
      <c r="AM35" s="1">
        <f t="shared" si="10"/>
        <v>8222</v>
      </c>
      <c r="AN35" s="1">
        <f t="shared" si="10"/>
        <v>8294</v>
      </c>
      <c r="AO35" s="1">
        <f t="shared" si="10"/>
        <v>13596</v>
      </c>
      <c r="AP35" s="1">
        <f t="shared" si="10"/>
        <v>12951</v>
      </c>
      <c r="AQ35" s="1">
        <f t="shared" si="10"/>
        <v>12619</v>
      </c>
      <c r="AR35" s="1">
        <f t="shared" si="10"/>
        <v>12135</v>
      </c>
      <c r="AS35" s="1">
        <f t="shared" si="10"/>
        <v>11876</v>
      </c>
      <c r="AT35" s="1">
        <f t="shared" si="10"/>
        <v>11434</v>
      </c>
      <c r="AU35" s="1">
        <f t="shared" si="10"/>
        <v>11412</v>
      </c>
      <c r="AV35" s="1">
        <f t="shared" si="10"/>
        <v>10960</v>
      </c>
      <c r="AW35" s="1">
        <f t="shared" si="10"/>
        <v>10626</v>
      </c>
      <c r="AX35" s="1">
        <f t="shared" si="10"/>
        <v>10448</v>
      </c>
      <c r="AY35" s="1">
        <f t="shared" si="10"/>
        <v>10133</v>
      </c>
      <c r="AZ35" s="1">
        <f t="shared" si="10"/>
        <v>9700</v>
      </c>
      <c r="BA35" s="1">
        <f t="shared" si="10"/>
        <v>9565</v>
      </c>
      <c r="BB35" s="1">
        <f t="shared" si="10"/>
        <v>9296</v>
      </c>
      <c r="BC35" s="1">
        <f t="shared" si="10"/>
        <v>9268</v>
      </c>
      <c r="BD35" s="1">
        <f t="shared" si="10"/>
        <v>8510</v>
      </c>
      <c r="BE35" s="1">
        <f t="shared" si="10"/>
        <v>8749</v>
      </c>
      <c r="BF35" s="1">
        <f t="shared" si="10"/>
        <v>8230</v>
      </c>
      <c r="BG35" s="1">
        <f t="shared" si="10"/>
        <v>8374</v>
      </c>
      <c r="BH35" s="1">
        <f t="shared" si="10"/>
        <v>6872</v>
      </c>
      <c r="BI35" s="1">
        <f t="shared" si="10"/>
        <v>6870</v>
      </c>
    </row>
    <row r="36" spans="1:61" x14ac:dyDescent="0.35">
      <c r="A36" s="1" t="s">
        <v>12</v>
      </c>
      <c r="B36">
        <v>185</v>
      </c>
      <c r="C36">
        <v>145</v>
      </c>
      <c r="D36">
        <v>154</v>
      </c>
      <c r="E36">
        <v>177</v>
      </c>
      <c r="F36">
        <v>373</v>
      </c>
      <c r="G36">
        <v>248</v>
      </c>
      <c r="H36">
        <v>344</v>
      </c>
      <c r="I36">
        <v>385</v>
      </c>
      <c r="J36">
        <v>416</v>
      </c>
      <c r="K36">
        <v>450</v>
      </c>
      <c r="L36">
        <v>494</v>
      </c>
      <c r="M36">
        <v>541</v>
      </c>
      <c r="N36">
        <v>591</v>
      </c>
      <c r="O36">
        <v>550</v>
      </c>
      <c r="P36">
        <v>594</v>
      </c>
      <c r="Q36">
        <v>698</v>
      </c>
      <c r="R36">
        <v>684</v>
      </c>
      <c r="S36">
        <v>662</v>
      </c>
      <c r="T36">
        <v>761</v>
      </c>
      <c r="U36">
        <v>691</v>
      </c>
      <c r="V36">
        <v>584</v>
      </c>
      <c r="W36">
        <v>584</v>
      </c>
      <c r="X36">
        <v>594</v>
      </c>
      <c r="Y36">
        <v>522</v>
      </c>
      <c r="Z36">
        <v>495</v>
      </c>
      <c r="AA36">
        <v>488</v>
      </c>
      <c r="AB36">
        <v>434</v>
      </c>
      <c r="AC36">
        <v>395</v>
      </c>
      <c r="AD36">
        <v>434</v>
      </c>
      <c r="AE36">
        <v>385</v>
      </c>
      <c r="AF36">
        <v>376</v>
      </c>
      <c r="AG36">
        <v>424</v>
      </c>
      <c r="AH36">
        <v>386</v>
      </c>
      <c r="AI36">
        <v>424</v>
      </c>
      <c r="AJ36">
        <v>349</v>
      </c>
      <c r="AK36">
        <v>357</v>
      </c>
      <c r="AL36">
        <v>361</v>
      </c>
      <c r="AM36">
        <v>388</v>
      </c>
      <c r="AN36">
        <v>379</v>
      </c>
      <c r="AO36">
        <v>638</v>
      </c>
      <c r="AP36">
        <v>705</v>
      </c>
      <c r="AQ36">
        <v>619</v>
      </c>
      <c r="AR36">
        <v>605</v>
      </c>
      <c r="AS36">
        <v>636</v>
      </c>
      <c r="AT36">
        <v>581</v>
      </c>
      <c r="AU36">
        <v>611</v>
      </c>
      <c r="AV36">
        <v>601</v>
      </c>
      <c r="AW36">
        <v>680</v>
      </c>
      <c r="AX36">
        <v>608</v>
      </c>
      <c r="AY36">
        <v>585</v>
      </c>
      <c r="AZ36">
        <v>554</v>
      </c>
      <c r="BA36">
        <v>574</v>
      </c>
      <c r="BB36">
        <v>600</v>
      </c>
      <c r="BC36">
        <v>577</v>
      </c>
      <c r="BD36">
        <v>487</v>
      </c>
      <c r="BE36">
        <v>461</v>
      </c>
      <c r="BF36">
        <v>500</v>
      </c>
      <c r="BG36">
        <v>496</v>
      </c>
      <c r="BH36">
        <v>387</v>
      </c>
      <c r="BI36">
        <v>363</v>
      </c>
    </row>
    <row r="37" spans="1:61" x14ac:dyDescent="0.35">
      <c r="A37" s="1" t="s">
        <v>67</v>
      </c>
      <c r="B37" s="1">
        <v>5636</v>
      </c>
      <c r="C37" s="1">
        <v>4223</v>
      </c>
      <c r="D37" s="1">
        <v>4222</v>
      </c>
      <c r="E37" s="1">
        <v>4263</v>
      </c>
      <c r="F37" s="1">
        <v>8644</v>
      </c>
      <c r="G37" s="1">
        <v>5764</v>
      </c>
      <c r="H37" s="1">
        <v>8844</v>
      </c>
      <c r="I37" s="1">
        <v>9246</v>
      </c>
      <c r="J37" s="1">
        <v>8848</v>
      </c>
      <c r="K37" s="1">
        <v>8547</v>
      </c>
      <c r="L37" s="1">
        <v>8542</v>
      </c>
      <c r="M37" s="1">
        <v>8965</v>
      </c>
      <c r="N37" s="1">
        <v>8979</v>
      </c>
      <c r="O37" s="1">
        <v>8672</v>
      </c>
      <c r="P37" s="1">
        <v>9385</v>
      </c>
      <c r="Q37" s="1">
        <v>11684</v>
      </c>
      <c r="R37" s="1">
        <v>11576</v>
      </c>
      <c r="S37" s="1">
        <v>11858</v>
      </c>
      <c r="T37" s="1">
        <v>14095</v>
      </c>
      <c r="U37" s="1">
        <v>14368</v>
      </c>
      <c r="V37" s="1">
        <v>12363</v>
      </c>
      <c r="W37" s="1">
        <v>12019</v>
      </c>
      <c r="X37" s="1">
        <v>12472</v>
      </c>
      <c r="Y37" s="1">
        <v>12752</v>
      </c>
      <c r="Z37" s="1">
        <v>12421</v>
      </c>
      <c r="AA37" s="1">
        <v>12414</v>
      </c>
      <c r="AB37" s="1">
        <v>12203</v>
      </c>
      <c r="AC37" s="1">
        <v>11393</v>
      </c>
      <c r="AD37" s="1">
        <v>12052</v>
      </c>
      <c r="AE37" s="1">
        <v>11537</v>
      </c>
      <c r="AF37" s="1">
        <v>11024</v>
      </c>
      <c r="AG37" s="1">
        <v>10821</v>
      </c>
      <c r="AH37" s="1">
        <v>10291</v>
      </c>
      <c r="AI37" s="1">
        <v>10025</v>
      </c>
      <c r="AJ37" s="1">
        <v>8372</v>
      </c>
      <c r="AK37" s="1">
        <v>8391</v>
      </c>
      <c r="AL37" s="1">
        <v>8222</v>
      </c>
      <c r="AM37" s="1">
        <v>7834</v>
      </c>
      <c r="AN37" s="1">
        <v>7915</v>
      </c>
      <c r="AO37" s="1">
        <v>12958</v>
      </c>
      <c r="AP37" s="1">
        <v>12246</v>
      </c>
      <c r="AQ37" s="1">
        <v>12000</v>
      </c>
      <c r="AR37" s="1">
        <v>11530</v>
      </c>
      <c r="AS37" s="1">
        <v>11240</v>
      </c>
      <c r="AT37" s="1">
        <v>10853</v>
      </c>
      <c r="AU37" s="1">
        <v>10801</v>
      </c>
      <c r="AV37" s="1">
        <v>10359</v>
      </c>
      <c r="AW37" s="1">
        <v>9946</v>
      </c>
      <c r="AX37" s="1">
        <v>9840</v>
      </c>
      <c r="AY37" s="1">
        <v>9548</v>
      </c>
      <c r="AZ37" s="1">
        <v>9146</v>
      </c>
      <c r="BA37" s="1">
        <v>8991</v>
      </c>
      <c r="BB37" s="1">
        <v>8696</v>
      </c>
      <c r="BC37" s="1">
        <v>8691</v>
      </c>
      <c r="BD37" s="1">
        <v>8023</v>
      </c>
      <c r="BE37" s="1">
        <v>8288</v>
      </c>
      <c r="BF37" s="1">
        <v>7730</v>
      </c>
      <c r="BG37" s="1">
        <v>7878</v>
      </c>
      <c r="BH37" s="1">
        <v>6485</v>
      </c>
      <c r="BI37" s="1">
        <v>6507</v>
      </c>
    </row>
    <row r="39" spans="1:61" x14ac:dyDescent="0.35">
      <c r="A39" s="1" t="s">
        <v>92</v>
      </c>
      <c r="B39">
        <v>1962</v>
      </c>
      <c r="C39">
        <v>1963</v>
      </c>
      <c r="D39">
        <v>1964</v>
      </c>
      <c r="E39">
        <v>1965</v>
      </c>
      <c r="F39">
        <v>1966</v>
      </c>
      <c r="G39">
        <v>1967</v>
      </c>
      <c r="H39">
        <v>1968</v>
      </c>
      <c r="I39">
        <v>1969</v>
      </c>
      <c r="J39">
        <v>1970</v>
      </c>
      <c r="K39">
        <v>1971</v>
      </c>
      <c r="L39">
        <v>1972</v>
      </c>
      <c r="M39">
        <v>1973</v>
      </c>
      <c r="N39">
        <v>1974</v>
      </c>
      <c r="O39">
        <v>1975</v>
      </c>
      <c r="P39">
        <v>1976</v>
      </c>
      <c r="Q39">
        <v>1977</v>
      </c>
      <c r="R39">
        <v>1978</v>
      </c>
      <c r="S39">
        <v>1979</v>
      </c>
      <c r="T39">
        <v>1980</v>
      </c>
      <c r="U39">
        <v>1981</v>
      </c>
      <c r="V39">
        <v>1982</v>
      </c>
      <c r="W39">
        <v>1983</v>
      </c>
      <c r="X39">
        <v>1984</v>
      </c>
      <c r="Y39">
        <v>1985</v>
      </c>
      <c r="Z39">
        <v>1986</v>
      </c>
      <c r="AA39">
        <v>1987</v>
      </c>
      <c r="AB39">
        <v>1988</v>
      </c>
      <c r="AC39">
        <v>1989</v>
      </c>
      <c r="AD39">
        <v>1990</v>
      </c>
      <c r="AE39">
        <v>1991</v>
      </c>
      <c r="AF39">
        <v>1992</v>
      </c>
      <c r="AG39">
        <v>1993</v>
      </c>
      <c r="AH39">
        <v>1994</v>
      </c>
      <c r="AI39">
        <v>1995</v>
      </c>
      <c r="AJ39">
        <v>1996</v>
      </c>
      <c r="AK39">
        <v>1997</v>
      </c>
      <c r="AL39">
        <v>1998</v>
      </c>
      <c r="AM39">
        <v>1999</v>
      </c>
      <c r="AN39">
        <v>2000</v>
      </c>
      <c r="AO39">
        <v>2001</v>
      </c>
      <c r="AP39">
        <v>2002</v>
      </c>
      <c r="AQ39">
        <v>2003</v>
      </c>
      <c r="AR39">
        <v>2004</v>
      </c>
      <c r="AS39">
        <v>2005</v>
      </c>
      <c r="AT39">
        <v>2006</v>
      </c>
      <c r="AU39">
        <v>2007</v>
      </c>
      <c r="AV39">
        <v>2008</v>
      </c>
      <c r="AW39">
        <v>2009</v>
      </c>
      <c r="AX39">
        <v>2010</v>
      </c>
      <c r="AY39">
        <v>2011</v>
      </c>
      <c r="AZ39">
        <v>2012</v>
      </c>
      <c r="BA39">
        <v>2013</v>
      </c>
      <c r="BB39">
        <v>2014</v>
      </c>
      <c r="BC39">
        <v>2015</v>
      </c>
      <c r="BD39">
        <v>2016</v>
      </c>
      <c r="BE39">
        <v>2017</v>
      </c>
      <c r="BF39">
        <v>2018</v>
      </c>
      <c r="BG39">
        <v>2019</v>
      </c>
      <c r="BH39">
        <v>2020</v>
      </c>
      <c r="BI39">
        <v>2021</v>
      </c>
    </row>
    <row r="40" spans="1:61" x14ac:dyDescent="0.35">
      <c r="A40" s="1" t="s">
        <v>96</v>
      </c>
      <c r="B40" s="1">
        <v>4768</v>
      </c>
      <c r="C40" s="1">
        <v>3546</v>
      </c>
      <c r="D40" s="1">
        <v>3525</v>
      </c>
      <c r="E40" s="1">
        <v>3475</v>
      </c>
      <c r="F40" s="1">
        <v>7073</v>
      </c>
      <c r="G40" s="1">
        <v>4588</v>
      </c>
      <c r="H40" s="1">
        <v>6872</v>
      </c>
      <c r="I40" s="1">
        <v>7249</v>
      </c>
      <c r="J40" s="1">
        <v>6988</v>
      </c>
      <c r="K40" s="1">
        <v>6883</v>
      </c>
      <c r="L40" s="1">
        <v>6826</v>
      </c>
      <c r="M40" s="1">
        <v>6996</v>
      </c>
      <c r="N40" s="1">
        <v>6923</v>
      </c>
      <c r="O40" s="1">
        <v>6853</v>
      </c>
      <c r="P40" s="1">
        <v>7187</v>
      </c>
      <c r="Q40" s="1">
        <v>8778</v>
      </c>
      <c r="R40" s="1">
        <v>8407</v>
      </c>
      <c r="S40" s="1">
        <v>8409</v>
      </c>
      <c r="T40" s="1">
        <v>9948</v>
      </c>
      <c r="U40" s="1">
        <v>10025</v>
      </c>
      <c r="V40" s="1">
        <v>8700</v>
      </c>
      <c r="W40" s="1">
        <v>8586</v>
      </c>
      <c r="X40" s="1">
        <v>8557</v>
      </c>
      <c r="Y40" s="1">
        <v>8450</v>
      </c>
      <c r="Z40" s="1">
        <v>8161</v>
      </c>
      <c r="AA40" s="1">
        <v>8024</v>
      </c>
      <c r="AB40" s="1">
        <v>7678</v>
      </c>
      <c r="AC40" s="1">
        <v>7092</v>
      </c>
      <c r="AD40" s="1">
        <v>7531</v>
      </c>
      <c r="AE40" s="1">
        <v>7342</v>
      </c>
      <c r="AF40" s="1">
        <v>7032</v>
      </c>
      <c r="AG40" s="1">
        <v>6856</v>
      </c>
      <c r="AH40" s="1">
        <v>6406</v>
      </c>
      <c r="AI40" s="1">
        <v>6190</v>
      </c>
      <c r="AJ40" s="1">
        <v>5161</v>
      </c>
      <c r="AK40" s="1">
        <v>5145</v>
      </c>
      <c r="AL40" s="1">
        <v>5018</v>
      </c>
      <c r="AM40" s="1">
        <v>4824</v>
      </c>
      <c r="AN40" s="1">
        <v>4836</v>
      </c>
      <c r="AO40" s="1">
        <v>7927</v>
      </c>
      <c r="AP40" s="1">
        <v>7667</v>
      </c>
      <c r="AQ40" s="1">
        <v>7501</v>
      </c>
      <c r="AR40" s="1">
        <v>7282</v>
      </c>
      <c r="AS40" s="1">
        <v>7114</v>
      </c>
      <c r="AT40" s="1">
        <v>6867</v>
      </c>
      <c r="AU40" s="1">
        <v>6727</v>
      </c>
      <c r="AV40" s="1">
        <v>6487</v>
      </c>
      <c r="AW40" s="1">
        <v>6504</v>
      </c>
      <c r="AX40" s="1">
        <v>6348</v>
      </c>
      <c r="AY40" s="1">
        <v>6157</v>
      </c>
      <c r="AZ40" s="1">
        <v>5886</v>
      </c>
      <c r="BA40" s="1">
        <v>5806</v>
      </c>
      <c r="BB40" s="1">
        <v>5616</v>
      </c>
      <c r="BC40" s="1">
        <v>5582</v>
      </c>
      <c r="BD40" s="1">
        <v>5089</v>
      </c>
      <c r="BE40" s="1">
        <v>5076</v>
      </c>
      <c r="BF40" s="1">
        <v>4764</v>
      </c>
      <c r="BG40" s="1">
        <v>4814</v>
      </c>
      <c r="BH40" s="1">
        <v>3962</v>
      </c>
      <c r="BI40" s="1">
        <v>4058</v>
      </c>
    </row>
    <row r="41" spans="1:61" x14ac:dyDescent="0.35">
      <c r="A41" s="1" t="s">
        <v>94</v>
      </c>
      <c r="B41">
        <v>201</v>
      </c>
      <c r="C41">
        <v>114</v>
      </c>
      <c r="D41">
        <v>147</v>
      </c>
      <c r="E41">
        <v>130</v>
      </c>
      <c r="F41">
        <v>280</v>
      </c>
      <c r="G41">
        <v>142</v>
      </c>
      <c r="H41">
        <v>220</v>
      </c>
      <c r="I41">
        <v>240</v>
      </c>
      <c r="J41">
        <v>236</v>
      </c>
      <c r="K41">
        <v>234</v>
      </c>
      <c r="L41">
        <v>263</v>
      </c>
      <c r="M41">
        <v>234</v>
      </c>
      <c r="N41">
        <v>237</v>
      </c>
      <c r="O41">
        <v>226</v>
      </c>
      <c r="P41">
        <v>212</v>
      </c>
      <c r="Q41">
        <v>320</v>
      </c>
      <c r="R41">
        <v>289</v>
      </c>
      <c r="S41">
        <v>264</v>
      </c>
      <c r="T41">
        <v>338</v>
      </c>
      <c r="U41">
        <v>304</v>
      </c>
      <c r="V41">
        <v>301</v>
      </c>
      <c r="W41">
        <v>310</v>
      </c>
      <c r="X41">
        <v>279</v>
      </c>
      <c r="Y41">
        <v>262</v>
      </c>
      <c r="Z41">
        <v>296</v>
      </c>
      <c r="AA41">
        <v>286</v>
      </c>
      <c r="AB41">
        <v>267</v>
      </c>
      <c r="AC41">
        <v>267</v>
      </c>
      <c r="AD41">
        <v>275</v>
      </c>
      <c r="AE41">
        <v>269</v>
      </c>
      <c r="AF41">
        <v>248</v>
      </c>
      <c r="AG41">
        <v>231</v>
      </c>
      <c r="AH41">
        <v>217</v>
      </c>
      <c r="AI41">
        <v>226</v>
      </c>
      <c r="AJ41">
        <v>177</v>
      </c>
      <c r="AK41">
        <v>171</v>
      </c>
      <c r="AL41">
        <v>142</v>
      </c>
      <c r="AM41">
        <v>121</v>
      </c>
      <c r="AN41">
        <v>134</v>
      </c>
      <c r="AO41">
        <v>215</v>
      </c>
      <c r="AP41">
        <v>202</v>
      </c>
      <c r="AQ41">
        <v>193</v>
      </c>
      <c r="AR41">
        <v>206</v>
      </c>
      <c r="AS41">
        <v>203</v>
      </c>
      <c r="AT41">
        <v>222</v>
      </c>
      <c r="AU41">
        <v>191</v>
      </c>
      <c r="AV41">
        <v>222</v>
      </c>
      <c r="AW41">
        <v>223</v>
      </c>
      <c r="AX41">
        <v>219</v>
      </c>
      <c r="AY41">
        <v>210</v>
      </c>
      <c r="AZ41">
        <v>225</v>
      </c>
      <c r="BA41">
        <v>223</v>
      </c>
      <c r="BB41">
        <v>234</v>
      </c>
      <c r="BC41">
        <v>224</v>
      </c>
      <c r="BD41">
        <v>202</v>
      </c>
      <c r="BE41">
        <v>202</v>
      </c>
      <c r="BF41">
        <v>215</v>
      </c>
      <c r="BG41">
        <v>214</v>
      </c>
      <c r="BH41">
        <v>167</v>
      </c>
      <c r="BI41">
        <v>198</v>
      </c>
    </row>
    <row r="42" spans="1:61" x14ac:dyDescent="0.35">
      <c r="A42" s="1" t="s">
        <v>95</v>
      </c>
      <c r="B42" s="1">
        <v>70</v>
      </c>
      <c r="C42" s="1">
        <v>47</v>
      </c>
      <c r="D42" s="1">
        <v>57</v>
      </c>
      <c r="E42" s="1">
        <v>58</v>
      </c>
      <c r="F42" s="1">
        <v>106</v>
      </c>
      <c r="G42" s="1">
        <v>79</v>
      </c>
      <c r="H42" s="1">
        <v>104</v>
      </c>
      <c r="I42" s="1">
        <v>123</v>
      </c>
      <c r="J42" s="1">
        <v>132</v>
      </c>
      <c r="K42" s="1">
        <v>161</v>
      </c>
      <c r="L42" s="1">
        <v>143</v>
      </c>
      <c r="M42" s="1">
        <v>191</v>
      </c>
      <c r="N42" s="1">
        <v>165</v>
      </c>
      <c r="O42" s="1">
        <v>181</v>
      </c>
      <c r="P42" s="1">
        <v>180</v>
      </c>
      <c r="Q42" s="1">
        <v>241</v>
      </c>
      <c r="R42" s="1">
        <v>218</v>
      </c>
      <c r="S42" s="1">
        <v>223</v>
      </c>
      <c r="T42" s="1">
        <v>268</v>
      </c>
      <c r="U42" s="1">
        <v>263</v>
      </c>
      <c r="V42" s="1">
        <v>236</v>
      </c>
      <c r="W42" s="1">
        <v>248</v>
      </c>
      <c r="X42" s="1">
        <v>271</v>
      </c>
      <c r="Y42" s="1">
        <v>242</v>
      </c>
      <c r="Z42" s="1">
        <v>237</v>
      </c>
      <c r="AA42" s="1">
        <v>250</v>
      </c>
      <c r="AB42" s="1">
        <v>243</v>
      </c>
      <c r="AC42" s="1">
        <v>216</v>
      </c>
      <c r="AD42" s="1">
        <v>238</v>
      </c>
      <c r="AE42" s="1">
        <v>278</v>
      </c>
      <c r="AF42" s="1">
        <v>269</v>
      </c>
      <c r="AG42" s="1">
        <v>260</v>
      </c>
      <c r="AH42" s="1">
        <v>267</v>
      </c>
      <c r="AI42" s="1">
        <v>250</v>
      </c>
      <c r="AJ42" s="1">
        <v>180</v>
      </c>
      <c r="AK42" s="1">
        <v>222</v>
      </c>
      <c r="AL42" s="1">
        <v>171</v>
      </c>
      <c r="AM42" s="1">
        <v>194</v>
      </c>
      <c r="AN42" s="1">
        <v>163</v>
      </c>
      <c r="AO42" s="1">
        <v>313</v>
      </c>
      <c r="AP42" s="1">
        <v>297</v>
      </c>
      <c r="AQ42" s="1">
        <v>332</v>
      </c>
      <c r="AR42" s="1">
        <v>324</v>
      </c>
      <c r="AS42" s="1">
        <v>338</v>
      </c>
      <c r="AT42" s="1">
        <v>291</v>
      </c>
      <c r="AU42" s="1">
        <v>256</v>
      </c>
      <c r="AV42" s="1">
        <v>286</v>
      </c>
      <c r="AW42" s="1">
        <v>306</v>
      </c>
      <c r="AX42" s="1">
        <v>299</v>
      </c>
      <c r="AY42" s="1">
        <v>313</v>
      </c>
      <c r="AZ42" s="1">
        <v>341</v>
      </c>
      <c r="BA42" s="1">
        <v>292</v>
      </c>
      <c r="BB42" s="1">
        <v>346</v>
      </c>
      <c r="BC42" s="1">
        <v>350</v>
      </c>
      <c r="BD42" s="1">
        <v>302</v>
      </c>
      <c r="BE42" s="1">
        <v>272</v>
      </c>
      <c r="BF42" s="1">
        <v>256</v>
      </c>
      <c r="BG42" s="1">
        <v>233</v>
      </c>
      <c r="BH42" s="1">
        <v>198</v>
      </c>
      <c r="BI42" s="1">
        <v>227</v>
      </c>
    </row>
    <row r="43" spans="1:61" x14ac:dyDescent="0.35">
      <c r="A43" t="s">
        <v>80</v>
      </c>
      <c r="B43" s="1">
        <f t="shared" ref="B43:AG43" si="11">B40-B41-B42</f>
        <v>4497</v>
      </c>
      <c r="C43" s="1">
        <f t="shared" si="11"/>
        <v>3385</v>
      </c>
      <c r="D43" s="1">
        <f t="shared" si="11"/>
        <v>3321</v>
      </c>
      <c r="E43" s="1">
        <f t="shared" si="11"/>
        <v>3287</v>
      </c>
      <c r="F43" s="1">
        <f t="shared" si="11"/>
        <v>6687</v>
      </c>
      <c r="G43" s="1">
        <f t="shared" si="11"/>
        <v>4367</v>
      </c>
      <c r="H43" s="1">
        <f t="shared" si="11"/>
        <v>6548</v>
      </c>
      <c r="I43" s="1">
        <f t="shared" si="11"/>
        <v>6886</v>
      </c>
      <c r="J43" s="1">
        <f t="shared" si="11"/>
        <v>6620</v>
      </c>
      <c r="K43" s="1">
        <f t="shared" si="11"/>
        <v>6488</v>
      </c>
      <c r="L43" s="1">
        <f t="shared" si="11"/>
        <v>6420</v>
      </c>
      <c r="M43" s="1">
        <f t="shared" si="11"/>
        <v>6571</v>
      </c>
      <c r="N43" s="1">
        <f t="shared" si="11"/>
        <v>6521</v>
      </c>
      <c r="O43" s="1">
        <f t="shared" si="11"/>
        <v>6446</v>
      </c>
      <c r="P43" s="1">
        <f t="shared" si="11"/>
        <v>6795</v>
      </c>
      <c r="Q43" s="1">
        <f t="shared" si="11"/>
        <v>8217</v>
      </c>
      <c r="R43" s="1">
        <f t="shared" si="11"/>
        <v>7900</v>
      </c>
      <c r="S43" s="1">
        <f t="shared" si="11"/>
        <v>7922</v>
      </c>
      <c r="T43" s="1">
        <f t="shared" si="11"/>
        <v>9342</v>
      </c>
      <c r="U43" s="1">
        <f t="shared" si="11"/>
        <v>9458</v>
      </c>
      <c r="V43" s="1">
        <f t="shared" si="11"/>
        <v>8163</v>
      </c>
      <c r="W43" s="1">
        <f t="shared" si="11"/>
        <v>8028</v>
      </c>
      <c r="X43" s="1">
        <f t="shared" si="11"/>
        <v>8007</v>
      </c>
      <c r="Y43" s="1">
        <f t="shared" si="11"/>
        <v>7946</v>
      </c>
      <c r="Z43" s="1">
        <f t="shared" si="11"/>
        <v>7628</v>
      </c>
      <c r="AA43" s="1">
        <f t="shared" si="11"/>
        <v>7488</v>
      </c>
      <c r="AB43" s="1">
        <f t="shared" si="11"/>
        <v>7168</v>
      </c>
      <c r="AC43" s="1">
        <f t="shared" si="11"/>
        <v>6609</v>
      </c>
      <c r="AD43" s="1">
        <f t="shared" si="11"/>
        <v>7018</v>
      </c>
      <c r="AE43" s="1">
        <f t="shared" si="11"/>
        <v>6795</v>
      </c>
      <c r="AF43" s="1">
        <f t="shared" si="11"/>
        <v>6515</v>
      </c>
      <c r="AG43" s="1">
        <f t="shared" si="11"/>
        <v>6365</v>
      </c>
      <c r="AH43" s="1">
        <f t="shared" ref="AH43:BI43" si="12">AH40-AH41-AH42</f>
        <v>5922</v>
      </c>
      <c r="AI43" s="1">
        <f t="shared" si="12"/>
        <v>5714</v>
      </c>
      <c r="AJ43" s="1">
        <f t="shared" si="12"/>
        <v>4804</v>
      </c>
      <c r="AK43" s="1">
        <f t="shared" si="12"/>
        <v>4752</v>
      </c>
      <c r="AL43" s="1">
        <f t="shared" si="12"/>
        <v>4705</v>
      </c>
      <c r="AM43" s="1">
        <f t="shared" si="12"/>
        <v>4509</v>
      </c>
      <c r="AN43" s="1">
        <f t="shared" si="12"/>
        <v>4539</v>
      </c>
      <c r="AO43" s="1">
        <f t="shared" si="12"/>
        <v>7399</v>
      </c>
      <c r="AP43" s="1">
        <f t="shared" si="12"/>
        <v>7168</v>
      </c>
      <c r="AQ43" s="1">
        <f t="shared" si="12"/>
        <v>6976</v>
      </c>
      <c r="AR43" s="1">
        <f t="shared" si="12"/>
        <v>6752</v>
      </c>
      <c r="AS43" s="1">
        <f t="shared" si="12"/>
        <v>6573</v>
      </c>
      <c r="AT43" s="1">
        <f t="shared" si="12"/>
        <v>6354</v>
      </c>
      <c r="AU43" s="1">
        <f t="shared" si="12"/>
        <v>6280</v>
      </c>
      <c r="AV43" s="1">
        <f t="shared" si="12"/>
        <v>5979</v>
      </c>
      <c r="AW43" s="1">
        <f t="shared" si="12"/>
        <v>5975</v>
      </c>
      <c r="AX43" s="1">
        <f t="shared" si="12"/>
        <v>5830</v>
      </c>
      <c r="AY43" s="1">
        <f t="shared" si="12"/>
        <v>5634</v>
      </c>
      <c r="AZ43" s="1">
        <f t="shared" si="12"/>
        <v>5320</v>
      </c>
      <c r="BA43" s="1">
        <f t="shared" si="12"/>
        <v>5291</v>
      </c>
      <c r="BB43" s="1">
        <f t="shared" si="12"/>
        <v>5036</v>
      </c>
      <c r="BC43" s="1">
        <f t="shared" si="12"/>
        <v>5008</v>
      </c>
      <c r="BD43" s="1">
        <f t="shared" si="12"/>
        <v>4585</v>
      </c>
      <c r="BE43" s="1">
        <f t="shared" si="12"/>
        <v>4602</v>
      </c>
      <c r="BF43" s="1">
        <f t="shared" si="12"/>
        <v>4293</v>
      </c>
      <c r="BG43" s="1">
        <f t="shared" si="12"/>
        <v>4367</v>
      </c>
      <c r="BH43" s="1">
        <f t="shared" si="12"/>
        <v>3597</v>
      </c>
      <c r="BI43" s="1">
        <f t="shared" si="12"/>
        <v>3633</v>
      </c>
    </row>
    <row r="44" spans="1:61" x14ac:dyDescent="0.35">
      <c r="A44" s="1" t="s">
        <v>65</v>
      </c>
      <c r="B44">
        <v>193</v>
      </c>
      <c r="C44">
        <v>138</v>
      </c>
      <c r="D44">
        <v>117</v>
      </c>
      <c r="E44">
        <v>84</v>
      </c>
      <c r="F44">
        <v>154</v>
      </c>
      <c r="G44">
        <v>86</v>
      </c>
      <c r="H44">
        <v>121</v>
      </c>
      <c r="I44">
        <v>119</v>
      </c>
      <c r="J44">
        <v>181</v>
      </c>
      <c r="K44">
        <v>271</v>
      </c>
      <c r="L44">
        <v>201</v>
      </c>
      <c r="M44">
        <v>206</v>
      </c>
      <c r="N44">
        <v>195</v>
      </c>
      <c r="O44">
        <v>443</v>
      </c>
      <c r="P44">
        <v>366</v>
      </c>
      <c r="Q44">
        <v>406</v>
      </c>
      <c r="R44">
        <v>310</v>
      </c>
      <c r="S44">
        <v>303</v>
      </c>
      <c r="T44">
        <v>449</v>
      </c>
      <c r="U44">
        <v>548</v>
      </c>
      <c r="V44" s="1">
        <v>653</v>
      </c>
      <c r="W44" s="1">
        <v>862</v>
      </c>
      <c r="X44">
        <v>526</v>
      </c>
      <c r="Y44">
        <v>450</v>
      </c>
      <c r="Z44">
        <v>445</v>
      </c>
      <c r="AA44">
        <v>401</v>
      </c>
      <c r="AB44">
        <v>314</v>
      </c>
      <c r="AC44">
        <v>292</v>
      </c>
      <c r="AD44">
        <v>287</v>
      </c>
      <c r="AE44">
        <v>396</v>
      </c>
      <c r="AF44">
        <v>457</v>
      </c>
      <c r="AG44">
        <v>392</v>
      </c>
      <c r="AH44">
        <v>320</v>
      </c>
      <c r="AI44">
        <v>220</v>
      </c>
      <c r="AJ44">
        <v>220</v>
      </c>
      <c r="AK44">
        <v>172</v>
      </c>
      <c r="AL44">
        <v>157</v>
      </c>
      <c r="AM44">
        <v>139</v>
      </c>
      <c r="AN44">
        <v>122</v>
      </c>
      <c r="AO44">
        <v>243</v>
      </c>
      <c r="AP44">
        <v>327</v>
      </c>
      <c r="AQ44">
        <v>333</v>
      </c>
      <c r="AR44">
        <v>273</v>
      </c>
      <c r="AS44">
        <v>269</v>
      </c>
      <c r="AT44">
        <v>198</v>
      </c>
      <c r="AU44">
        <v>191</v>
      </c>
      <c r="AV44">
        <v>232</v>
      </c>
      <c r="AW44">
        <v>500</v>
      </c>
      <c r="AX44">
        <v>472</v>
      </c>
      <c r="AY44">
        <v>399</v>
      </c>
      <c r="AZ44">
        <v>318</v>
      </c>
      <c r="BA44">
        <v>279</v>
      </c>
      <c r="BB44">
        <v>217</v>
      </c>
      <c r="BC44">
        <v>182</v>
      </c>
      <c r="BD44">
        <v>167</v>
      </c>
      <c r="BE44">
        <v>156</v>
      </c>
      <c r="BF44">
        <v>105</v>
      </c>
      <c r="BG44">
        <v>85</v>
      </c>
      <c r="BH44">
        <v>117</v>
      </c>
      <c r="BI44">
        <v>138</v>
      </c>
    </row>
    <row r="45" spans="1:61" x14ac:dyDescent="0.35">
      <c r="A45" s="1" t="s">
        <v>11</v>
      </c>
      <c r="B45" s="1">
        <f t="shared" ref="B45:AG45" si="13">B46+B47</f>
        <v>4304</v>
      </c>
      <c r="C45" s="1">
        <f t="shared" si="13"/>
        <v>3247</v>
      </c>
      <c r="D45" s="1">
        <f t="shared" si="13"/>
        <v>3204</v>
      </c>
      <c r="E45" s="1">
        <f t="shared" si="13"/>
        <v>3203</v>
      </c>
      <c r="F45" s="1">
        <f t="shared" si="13"/>
        <v>6533</v>
      </c>
      <c r="G45" s="1">
        <f t="shared" si="13"/>
        <v>4281</v>
      </c>
      <c r="H45" s="1">
        <f t="shared" si="13"/>
        <v>6427</v>
      </c>
      <c r="I45" s="1">
        <f t="shared" si="13"/>
        <v>6767</v>
      </c>
      <c r="J45" s="1">
        <f t="shared" si="13"/>
        <v>6439</v>
      </c>
      <c r="K45" s="1">
        <f t="shared" si="13"/>
        <v>6217</v>
      </c>
      <c r="L45" s="1">
        <f t="shared" si="13"/>
        <v>6219</v>
      </c>
      <c r="M45" s="1">
        <f t="shared" si="13"/>
        <v>6365</v>
      </c>
      <c r="N45" s="1">
        <f t="shared" si="13"/>
        <v>6326</v>
      </c>
      <c r="O45" s="1">
        <f t="shared" si="13"/>
        <v>6003</v>
      </c>
      <c r="P45" s="1">
        <f t="shared" si="13"/>
        <v>6429</v>
      </c>
      <c r="Q45" s="1">
        <f t="shared" si="13"/>
        <v>7811</v>
      </c>
      <c r="R45" s="1">
        <f t="shared" si="13"/>
        <v>7590</v>
      </c>
      <c r="S45" s="1">
        <f t="shared" si="13"/>
        <v>7619</v>
      </c>
      <c r="T45" s="1">
        <f t="shared" si="13"/>
        <v>8893</v>
      </c>
      <c r="U45" s="1">
        <f t="shared" si="13"/>
        <v>8910</v>
      </c>
      <c r="V45" s="1">
        <f t="shared" si="13"/>
        <v>7510</v>
      </c>
      <c r="W45" s="1">
        <f t="shared" si="13"/>
        <v>7166</v>
      </c>
      <c r="X45" s="1">
        <f t="shared" si="13"/>
        <v>7481</v>
      </c>
      <c r="Y45" s="1">
        <f t="shared" si="13"/>
        <v>7496</v>
      </c>
      <c r="Z45" s="1">
        <f t="shared" si="13"/>
        <v>7183</v>
      </c>
      <c r="AA45" s="1">
        <f t="shared" si="13"/>
        <v>7087</v>
      </c>
      <c r="AB45" s="1">
        <f t="shared" si="13"/>
        <v>6854</v>
      </c>
      <c r="AC45" s="1">
        <f t="shared" si="13"/>
        <v>6317</v>
      </c>
      <c r="AD45" s="1">
        <f t="shared" si="13"/>
        <v>6731</v>
      </c>
      <c r="AE45" s="1">
        <f t="shared" si="13"/>
        <v>6399</v>
      </c>
      <c r="AF45" s="1">
        <f t="shared" si="13"/>
        <v>6058</v>
      </c>
      <c r="AG45" s="1">
        <f t="shared" si="13"/>
        <v>5973</v>
      </c>
      <c r="AH45" s="1">
        <f t="shared" ref="AH45:BI45" si="14">AH46+AH47</f>
        <v>5602</v>
      </c>
      <c r="AI45" s="1">
        <f t="shared" si="14"/>
        <v>5494</v>
      </c>
      <c r="AJ45" s="1">
        <f t="shared" si="14"/>
        <v>4584</v>
      </c>
      <c r="AK45" s="1">
        <f t="shared" si="14"/>
        <v>4580</v>
      </c>
      <c r="AL45" s="1">
        <f t="shared" si="14"/>
        <v>4548</v>
      </c>
      <c r="AM45" s="1">
        <f t="shared" si="14"/>
        <v>4370</v>
      </c>
      <c r="AN45" s="1">
        <f t="shared" si="14"/>
        <v>4417</v>
      </c>
      <c r="AO45" s="1">
        <f t="shared" si="14"/>
        <v>7156</v>
      </c>
      <c r="AP45" s="1">
        <f t="shared" si="14"/>
        <v>6841</v>
      </c>
      <c r="AQ45" s="1">
        <f t="shared" si="14"/>
        <v>6643</v>
      </c>
      <c r="AR45" s="1">
        <f t="shared" si="14"/>
        <v>6479</v>
      </c>
      <c r="AS45" s="1">
        <f t="shared" si="14"/>
        <v>6304</v>
      </c>
      <c r="AT45" s="1">
        <f t="shared" si="14"/>
        <v>6156</v>
      </c>
      <c r="AU45" s="1">
        <f t="shared" si="14"/>
        <v>6089</v>
      </c>
      <c r="AV45" s="1">
        <f t="shared" si="14"/>
        <v>5747</v>
      </c>
      <c r="AW45" s="1">
        <f t="shared" si="14"/>
        <v>5475</v>
      </c>
      <c r="AX45" s="1">
        <f t="shared" si="14"/>
        <v>5358</v>
      </c>
      <c r="AY45" s="1">
        <f t="shared" si="14"/>
        <v>5235</v>
      </c>
      <c r="AZ45" s="1">
        <f t="shared" si="14"/>
        <v>5002</v>
      </c>
      <c r="BA45" s="1">
        <f t="shared" si="14"/>
        <v>5012</v>
      </c>
      <c r="BB45" s="1">
        <f t="shared" si="14"/>
        <v>4819</v>
      </c>
      <c r="BC45" s="1">
        <f t="shared" si="14"/>
        <v>4826</v>
      </c>
      <c r="BD45" s="1">
        <f t="shared" si="14"/>
        <v>4418</v>
      </c>
      <c r="BE45" s="1">
        <f t="shared" si="14"/>
        <v>4446</v>
      </c>
      <c r="BF45" s="1">
        <f t="shared" si="14"/>
        <v>4188</v>
      </c>
      <c r="BG45" s="1">
        <f t="shared" si="14"/>
        <v>4282</v>
      </c>
      <c r="BH45" s="1">
        <f t="shared" si="14"/>
        <v>3480</v>
      </c>
      <c r="BI45" s="1">
        <f t="shared" si="14"/>
        <v>3495</v>
      </c>
    </row>
    <row r="46" spans="1:61" x14ac:dyDescent="0.35">
      <c r="A46" s="1" t="s">
        <v>12</v>
      </c>
      <c r="B46">
        <v>88</v>
      </c>
      <c r="C46">
        <v>60</v>
      </c>
      <c r="D46">
        <v>76</v>
      </c>
      <c r="E46">
        <v>83</v>
      </c>
      <c r="F46">
        <v>168</v>
      </c>
      <c r="G46">
        <v>105</v>
      </c>
      <c r="H46">
        <v>140</v>
      </c>
      <c r="I46">
        <v>148</v>
      </c>
      <c r="J46">
        <v>171</v>
      </c>
      <c r="K46">
        <v>168</v>
      </c>
      <c r="L46">
        <v>197</v>
      </c>
      <c r="M46">
        <v>193</v>
      </c>
      <c r="N46">
        <v>215</v>
      </c>
      <c r="O46">
        <v>190</v>
      </c>
      <c r="P46">
        <v>210</v>
      </c>
      <c r="Q46">
        <v>242</v>
      </c>
      <c r="R46">
        <v>240</v>
      </c>
      <c r="S46">
        <v>223</v>
      </c>
      <c r="T46">
        <v>257</v>
      </c>
      <c r="U46">
        <v>205</v>
      </c>
      <c r="V46">
        <v>147</v>
      </c>
      <c r="W46">
        <v>137</v>
      </c>
      <c r="X46">
        <v>147</v>
      </c>
      <c r="Y46">
        <v>133</v>
      </c>
      <c r="Z46">
        <v>115</v>
      </c>
      <c r="AA46">
        <v>114</v>
      </c>
      <c r="AB46">
        <v>103</v>
      </c>
      <c r="AC46">
        <v>85</v>
      </c>
      <c r="AD46">
        <v>83</v>
      </c>
      <c r="AE46">
        <v>81</v>
      </c>
      <c r="AF46">
        <v>69</v>
      </c>
      <c r="AG46">
        <v>83</v>
      </c>
      <c r="AH46">
        <v>87</v>
      </c>
      <c r="AI46">
        <v>97</v>
      </c>
      <c r="AJ46">
        <v>77</v>
      </c>
      <c r="AK46">
        <v>63</v>
      </c>
      <c r="AL46">
        <v>80</v>
      </c>
      <c r="AM46">
        <v>99</v>
      </c>
      <c r="AN46">
        <v>87</v>
      </c>
      <c r="AO46">
        <v>149</v>
      </c>
      <c r="AP46">
        <v>174</v>
      </c>
      <c r="AQ46">
        <v>133</v>
      </c>
      <c r="AR46">
        <v>130</v>
      </c>
      <c r="AS46">
        <v>139</v>
      </c>
      <c r="AT46">
        <v>127</v>
      </c>
      <c r="AU46">
        <v>137</v>
      </c>
      <c r="AV46">
        <v>139</v>
      </c>
      <c r="AW46">
        <v>155</v>
      </c>
      <c r="AX46">
        <v>126</v>
      </c>
      <c r="AY46">
        <v>120</v>
      </c>
      <c r="AZ46">
        <v>125</v>
      </c>
      <c r="BA46">
        <v>113</v>
      </c>
      <c r="BB46">
        <v>132</v>
      </c>
      <c r="BC46">
        <v>125</v>
      </c>
      <c r="BD46">
        <v>98</v>
      </c>
      <c r="BE46">
        <v>77</v>
      </c>
      <c r="BF46">
        <v>94</v>
      </c>
      <c r="BG46">
        <v>93</v>
      </c>
      <c r="BH46">
        <v>76</v>
      </c>
      <c r="BI46">
        <v>66</v>
      </c>
    </row>
    <row r="47" spans="1:61" x14ac:dyDescent="0.35">
      <c r="A47" s="1" t="s">
        <v>67</v>
      </c>
      <c r="B47" s="1">
        <v>4216</v>
      </c>
      <c r="C47" s="1">
        <v>3187</v>
      </c>
      <c r="D47" s="1">
        <v>3128</v>
      </c>
      <c r="E47" s="1">
        <v>3120</v>
      </c>
      <c r="F47" s="1">
        <v>6365</v>
      </c>
      <c r="G47" s="1">
        <v>4176</v>
      </c>
      <c r="H47" s="1">
        <v>6287</v>
      </c>
      <c r="I47" s="1">
        <v>6619</v>
      </c>
      <c r="J47" s="1">
        <v>6268</v>
      </c>
      <c r="K47" s="1">
        <v>6049</v>
      </c>
      <c r="L47" s="1">
        <v>6022</v>
      </c>
      <c r="M47" s="1">
        <v>6172</v>
      </c>
      <c r="N47" s="1">
        <v>6111</v>
      </c>
      <c r="O47" s="1">
        <v>5813</v>
      </c>
      <c r="P47" s="1">
        <v>6219</v>
      </c>
      <c r="Q47" s="1">
        <v>7569</v>
      </c>
      <c r="R47" s="1">
        <v>7350</v>
      </c>
      <c r="S47" s="1">
        <v>7396</v>
      </c>
      <c r="T47" s="1">
        <v>8636</v>
      </c>
      <c r="U47" s="1">
        <v>8705</v>
      </c>
      <c r="V47" s="1">
        <v>7363</v>
      </c>
      <c r="W47" s="1">
        <v>7029</v>
      </c>
      <c r="X47" s="1">
        <v>7334</v>
      </c>
      <c r="Y47" s="1">
        <v>7363</v>
      </c>
      <c r="Z47" s="1">
        <v>7068</v>
      </c>
      <c r="AA47" s="1">
        <v>6973</v>
      </c>
      <c r="AB47" s="1">
        <v>6751</v>
      </c>
      <c r="AC47" s="1">
        <v>6232</v>
      </c>
      <c r="AD47" s="1">
        <v>6648</v>
      </c>
      <c r="AE47" s="1">
        <v>6318</v>
      </c>
      <c r="AF47" s="1">
        <v>5989</v>
      </c>
      <c r="AG47" s="1">
        <v>5890</v>
      </c>
      <c r="AH47" s="1">
        <v>5515</v>
      </c>
      <c r="AI47" s="1">
        <v>5397</v>
      </c>
      <c r="AJ47" s="1">
        <v>4507</v>
      </c>
      <c r="AK47" s="1">
        <v>4517</v>
      </c>
      <c r="AL47" s="1">
        <v>4468</v>
      </c>
      <c r="AM47" s="1">
        <v>4271</v>
      </c>
      <c r="AN47" s="1">
        <v>4330</v>
      </c>
      <c r="AO47" s="1">
        <v>7007</v>
      </c>
      <c r="AP47" s="1">
        <v>6667</v>
      </c>
      <c r="AQ47" s="1">
        <v>6510</v>
      </c>
      <c r="AR47" s="1">
        <v>6349</v>
      </c>
      <c r="AS47" s="1">
        <v>6165</v>
      </c>
      <c r="AT47" s="1">
        <v>6029</v>
      </c>
      <c r="AU47" s="1">
        <v>5952</v>
      </c>
      <c r="AV47" s="1">
        <v>5608</v>
      </c>
      <c r="AW47" s="1">
        <v>5320</v>
      </c>
      <c r="AX47" s="1">
        <v>5232</v>
      </c>
      <c r="AY47" s="1">
        <v>5115</v>
      </c>
      <c r="AZ47" s="1">
        <v>4877</v>
      </c>
      <c r="BA47" s="1">
        <v>4899</v>
      </c>
      <c r="BB47" s="1">
        <v>4687</v>
      </c>
      <c r="BC47" s="1">
        <v>4701</v>
      </c>
      <c r="BD47" s="1">
        <v>4320</v>
      </c>
      <c r="BE47" s="1">
        <v>4369</v>
      </c>
      <c r="BF47" s="1">
        <v>4094</v>
      </c>
      <c r="BG47" s="1">
        <v>4189</v>
      </c>
      <c r="BH47" s="1">
        <v>3404</v>
      </c>
      <c r="BI47" s="1">
        <v>3429</v>
      </c>
    </row>
    <row r="49" spans="1:61" x14ac:dyDescent="0.35">
      <c r="A49" s="1" t="s">
        <v>93</v>
      </c>
      <c r="B49">
        <v>1962</v>
      </c>
      <c r="C49">
        <v>1963</v>
      </c>
      <c r="D49">
        <v>1964</v>
      </c>
      <c r="E49">
        <v>1965</v>
      </c>
      <c r="F49">
        <v>1966</v>
      </c>
      <c r="G49">
        <v>1967</v>
      </c>
      <c r="H49">
        <v>1968</v>
      </c>
      <c r="I49">
        <v>1969</v>
      </c>
      <c r="J49">
        <v>1970</v>
      </c>
      <c r="K49">
        <v>1971</v>
      </c>
      <c r="L49">
        <v>1972</v>
      </c>
      <c r="M49">
        <v>1973</v>
      </c>
      <c r="N49">
        <v>1974</v>
      </c>
      <c r="O49">
        <v>1975</v>
      </c>
      <c r="P49">
        <v>1976</v>
      </c>
      <c r="Q49">
        <v>1977</v>
      </c>
      <c r="R49">
        <v>1978</v>
      </c>
      <c r="S49">
        <v>1979</v>
      </c>
      <c r="T49">
        <v>1980</v>
      </c>
      <c r="U49">
        <v>1981</v>
      </c>
      <c r="V49">
        <v>1982</v>
      </c>
      <c r="W49">
        <v>1983</v>
      </c>
      <c r="X49">
        <v>1984</v>
      </c>
      <c r="Y49">
        <v>1985</v>
      </c>
      <c r="Z49">
        <v>1986</v>
      </c>
      <c r="AA49">
        <v>1987</v>
      </c>
      <c r="AB49">
        <v>1988</v>
      </c>
      <c r="AC49">
        <v>1989</v>
      </c>
      <c r="AD49">
        <v>1990</v>
      </c>
      <c r="AE49">
        <v>1991</v>
      </c>
      <c r="AF49">
        <v>1992</v>
      </c>
      <c r="AG49">
        <v>1993</v>
      </c>
      <c r="AH49">
        <v>1994</v>
      </c>
      <c r="AI49">
        <v>1995</v>
      </c>
      <c r="AJ49">
        <v>1996</v>
      </c>
      <c r="AK49">
        <v>1997</v>
      </c>
      <c r="AL49">
        <v>1998</v>
      </c>
      <c r="AM49">
        <v>1999</v>
      </c>
      <c r="AN49">
        <v>2000</v>
      </c>
      <c r="AO49">
        <v>2001</v>
      </c>
      <c r="AP49">
        <v>2002</v>
      </c>
      <c r="AQ49">
        <v>2003</v>
      </c>
      <c r="AR49">
        <v>2004</v>
      </c>
      <c r="AS49">
        <v>2005</v>
      </c>
      <c r="AT49">
        <v>2006</v>
      </c>
      <c r="AU49">
        <v>2007</v>
      </c>
      <c r="AV49">
        <v>2008</v>
      </c>
      <c r="AW49">
        <v>2009</v>
      </c>
      <c r="AX49">
        <v>2010</v>
      </c>
      <c r="AY49">
        <v>2011</v>
      </c>
      <c r="AZ49">
        <v>2012</v>
      </c>
      <c r="BA49">
        <v>2013</v>
      </c>
      <c r="BB49">
        <v>2014</v>
      </c>
      <c r="BC49">
        <v>2015</v>
      </c>
      <c r="BD49">
        <v>2016</v>
      </c>
      <c r="BE49">
        <v>2017</v>
      </c>
      <c r="BF49">
        <v>2018</v>
      </c>
      <c r="BG49">
        <v>2019</v>
      </c>
      <c r="BH49">
        <v>2020</v>
      </c>
      <c r="BI49">
        <v>2021</v>
      </c>
    </row>
    <row r="50" spans="1:61" x14ac:dyDescent="0.35">
      <c r="A50" s="1" t="s">
        <v>96</v>
      </c>
      <c r="B50" s="1">
        <v>5459</v>
      </c>
      <c r="C50" s="1">
        <v>4031</v>
      </c>
      <c r="D50" s="1">
        <v>4023</v>
      </c>
      <c r="E50" s="1">
        <v>3936</v>
      </c>
      <c r="F50" s="1">
        <v>7880</v>
      </c>
      <c r="G50" s="1">
        <v>5022</v>
      </c>
      <c r="H50" s="1">
        <v>7690</v>
      </c>
      <c r="I50" s="1">
        <v>7942</v>
      </c>
      <c r="J50" s="1">
        <v>7569</v>
      </c>
      <c r="K50" s="1">
        <v>7533</v>
      </c>
      <c r="L50" s="1">
        <v>7283</v>
      </c>
      <c r="M50" s="1">
        <v>7478</v>
      </c>
      <c r="N50" s="1">
        <v>7437</v>
      </c>
      <c r="O50" s="1">
        <v>7377</v>
      </c>
      <c r="P50" s="1">
        <v>7749</v>
      </c>
      <c r="Q50" s="1">
        <v>9450</v>
      </c>
      <c r="R50" s="1">
        <v>8987</v>
      </c>
      <c r="S50" s="1">
        <v>9112</v>
      </c>
      <c r="T50" s="1">
        <v>10740</v>
      </c>
      <c r="U50" s="1">
        <v>10785</v>
      </c>
      <c r="V50" s="1">
        <v>9545</v>
      </c>
      <c r="W50" s="1">
        <v>9514</v>
      </c>
      <c r="X50" s="1">
        <v>9469</v>
      </c>
      <c r="Y50" s="1">
        <v>9408</v>
      </c>
      <c r="Z50" s="1">
        <v>9241</v>
      </c>
      <c r="AA50" s="1">
        <v>9133</v>
      </c>
      <c r="AB50" s="1">
        <v>8871</v>
      </c>
      <c r="AC50" s="1">
        <v>8227</v>
      </c>
      <c r="AD50" s="1">
        <v>8751</v>
      </c>
      <c r="AE50" s="1">
        <v>8426</v>
      </c>
      <c r="AF50" s="1">
        <v>8108</v>
      </c>
      <c r="AG50" s="1">
        <v>7945</v>
      </c>
      <c r="AH50" s="1">
        <v>7473</v>
      </c>
      <c r="AI50" s="1">
        <v>7309</v>
      </c>
      <c r="AJ50" s="1">
        <v>6057</v>
      </c>
      <c r="AK50" s="1">
        <v>6037</v>
      </c>
      <c r="AL50" s="1">
        <v>5850</v>
      </c>
      <c r="AM50" s="1">
        <v>5717</v>
      </c>
      <c r="AN50" s="1">
        <v>5692</v>
      </c>
      <c r="AO50" s="1">
        <v>9399</v>
      </c>
      <c r="AP50" s="1">
        <v>9195</v>
      </c>
      <c r="AQ50" s="1">
        <v>9043</v>
      </c>
      <c r="AR50" s="1">
        <v>8652</v>
      </c>
      <c r="AS50" s="1">
        <v>8491</v>
      </c>
      <c r="AT50" s="1">
        <v>8093</v>
      </c>
      <c r="AU50" s="1">
        <v>8028</v>
      </c>
      <c r="AV50" s="1">
        <v>7787</v>
      </c>
      <c r="AW50" s="1">
        <v>7936</v>
      </c>
      <c r="AX50" s="1">
        <v>7855</v>
      </c>
      <c r="AY50" s="1">
        <v>7641</v>
      </c>
      <c r="AZ50" s="1">
        <v>7333</v>
      </c>
      <c r="BA50" s="1">
        <v>7150</v>
      </c>
      <c r="BB50" s="1">
        <v>7021</v>
      </c>
      <c r="BC50" s="1">
        <v>6940</v>
      </c>
      <c r="BD50" s="1">
        <v>6343</v>
      </c>
      <c r="BE50" s="1">
        <v>6413</v>
      </c>
      <c r="BF50" s="1">
        <v>6072</v>
      </c>
      <c r="BG50" s="1">
        <v>6072</v>
      </c>
      <c r="BH50" s="1">
        <v>4991</v>
      </c>
      <c r="BI50" s="1">
        <v>5047</v>
      </c>
    </row>
    <row r="51" spans="1:61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</v>
      </c>
      <c r="AC51">
        <v>11</v>
      </c>
      <c r="AD51">
        <v>14</v>
      </c>
      <c r="AE51">
        <v>12</v>
      </c>
      <c r="AF51">
        <v>11</v>
      </c>
      <c r="AG51">
        <v>14</v>
      </c>
      <c r="AH51">
        <v>16</v>
      </c>
      <c r="AI51">
        <v>15</v>
      </c>
      <c r="AJ51">
        <v>12</v>
      </c>
      <c r="AK51">
        <v>14</v>
      </c>
      <c r="AL51">
        <v>13</v>
      </c>
      <c r="AM51">
        <v>15</v>
      </c>
      <c r="AN51">
        <v>12</v>
      </c>
      <c r="AO51">
        <v>12</v>
      </c>
      <c r="AP51">
        <v>12</v>
      </c>
      <c r="AQ51">
        <v>21</v>
      </c>
      <c r="AR51">
        <v>16</v>
      </c>
      <c r="AS51">
        <v>23</v>
      </c>
      <c r="AT51">
        <v>17</v>
      </c>
      <c r="AU51">
        <v>8</v>
      </c>
      <c r="AV51">
        <v>9</v>
      </c>
      <c r="AW51">
        <v>13</v>
      </c>
      <c r="AX51">
        <v>22</v>
      </c>
      <c r="AY51">
        <v>10</v>
      </c>
      <c r="AZ51">
        <v>16</v>
      </c>
      <c r="BA51">
        <v>9</v>
      </c>
      <c r="BB51">
        <v>13</v>
      </c>
      <c r="BC51">
        <v>12</v>
      </c>
      <c r="BD51">
        <v>20</v>
      </c>
      <c r="BE51">
        <v>17</v>
      </c>
      <c r="BF51">
        <v>24</v>
      </c>
      <c r="BG51">
        <v>18</v>
      </c>
      <c r="BH51">
        <v>13</v>
      </c>
      <c r="BI51">
        <v>14</v>
      </c>
    </row>
    <row r="52" spans="1:61" x14ac:dyDescent="0.35">
      <c r="A52" s="1" t="s">
        <v>95</v>
      </c>
      <c r="B52" s="1">
        <v>3824</v>
      </c>
      <c r="C52" s="1">
        <v>2810</v>
      </c>
      <c r="D52" s="1">
        <v>2771</v>
      </c>
      <c r="E52" s="1">
        <v>2622</v>
      </c>
      <c r="F52" s="1">
        <v>5236</v>
      </c>
      <c r="G52" s="1">
        <v>3200</v>
      </c>
      <c r="H52" s="1">
        <v>4785</v>
      </c>
      <c r="I52" s="1">
        <v>4928</v>
      </c>
      <c r="J52" s="1">
        <v>4587</v>
      </c>
      <c r="K52" s="1">
        <v>4521</v>
      </c>
      <c r="L52" s="1">
        <v>4269</v>
      </c>
      <c r="M52" s="1">
        <v>4168</v>
      </c>
      <c r="N52" s="1">
        <v>4010</v>
      </c>
      <c r="O52" s="1">
        <v>3823</v>
      </c>
      <c r="P52" s="1">
        <v>3905</v>
      </c>
      <c r="Q52" s="1">
        <v>4516</v>
      </c>
      <c r="R52" s="1">
        <v>4025</v>
      </c>
      <c r="S52" s="1">
        <v>3912</v>
      </c>
      <c r="T52" s="1">
        <v>4402</v>
      </c>
      <c r="U52" s="1">
        <v>4207</v>
      </c>
      <c r="V52" s="1">
        <v>3649</v>
      </c>
      <c r="W52" s="1">
        <v>3580</v>
      </c>
      <c r="X52" s="1">
        <v>3459</v>
      </c>
      <c r="Y52" s="1">
        <v>3235</v>
      </c>
      <c r="Z52" s="1">
        <v>3118</v>
      </c>
      <c r="AA52" s="1">
        <v>2981</v>
      </c>
      <c r="AB52" s="1">
        <v>2801</v>
      </c>
      <c r="AC52" s="1">
        <v>2520</v>
      </c>
      <c r="AD52" s="1">
        <v>2688</v>
      </c>
      <c r="AE52" s="1">
        <v>2586</v>
      </c>
      <c r="AF52" s="1">
        <v>2409</v>
      </c>
      <c r="AG52" s="1">
        <v>2345</v>
      </c>
      <c r="AH52" s="1">
        <v>2111</v>
      </c>
      <c r="AI52" s="1">
        <v>2103</v>
      </c>
      <c r="AJ52" s="1">
        <v>1744</v>
      </c>
      <c r="AK52" s="1">
        <v>1703</v>
      </c>
      <c r="AL52" s="1">
        <v>1646</v>
      </c>
      <c r="AM52" s="1">
        <v>1696</v>
      </c>
      <c r="AN52" s="1">
        <v>1674</v>
      </c>
      <c r="AO52" s="1">
        <v>2718</v>
      </c>
      <c r="AP52" s="1">
        <v>2799</v>
      </c>
      <c r="AQ52" s="1">
        <v>2755</v>
      </c>
      <c r="AR52" s="1">
        <v>2737</v>
      </c>
      <c r="AS52" s="1">
        <v>2700</v>
      </c>
      <c r="AT52" s="1">
        <v>2608</v>
      </c>
      <c r="AU52" s="1">
        <v>2522</v>
      </c>
      <c r="AV52" s="1">
        <v>2368</v>
      </c>
      <c r="AW52" s="1">
        <v>2438</v>
      </c>
      <c r="AX52" s="1">
        <v>2413</v>
      </c>
      <c r="AY52" s="1">
        <v>2392</v>
      </c>
      <c r="AZ52" s="1">
        <v>2344</v>
      </c>
      <c r="BA52" s="1">
        <v>2339</v>
      </c>
      <c r="BB52" s="1">
        <v>2307</v>
      </c>
      <c r="BC52" s="1">
        <v>2323</v>
      </c>
      <c r="BD52" s="1">
        <v>2080</v>
      </c>
      <c r="BE52" s="1">
        <v>1967</v>
      </c>
      <c r="BF52" s="1">
        <v>1897</v>
      </c>
      <c r="BG52" s="1">
        <v>1831</v>
      </c>
      <c r="BH52" s="1">
        <v>1460</v>
      </c>
      <c r="BI52" s="1">
        <v>1525</v>
      </c>
    </row>
    <row r="53" spans="1:61" x14ac:dyDescent="0.35">
      <c r="A53" t="s">
        <v>80</v>
      </c>
      <c r="B53" s="1">
        <f t="shared" ref="B53:AG53" si="15">B50-B51-B52</f>
        <v>1635</v>
      </c>
      <c r="C53" s="1">
        <f t="shared" si="15"/>
        <v>1221</v>
      </c>
      <c r="D53" s="1">
        <f t="shared" si="15"/>
        <v>1252</v>
      </c>
      <c r="E53" s="1">
        <f t="shared" si="15"/>
        <v>1314</v>
      </c>
      <c r="F53" s="1">
        <f t="shared" si="15"/>
        <v>2644</v>
      </c>
      <c r="G53" s="1">
        <f t="shared" si="15"/>
        <v>1822</v>
      </c>
      <c r="H53" s="1">
        <f t="shared" si="15"/>
        <v>2905</v>
      </c>
      <c r="I53" s="1">
        <f t="shared" si="15"/>
        <v>3014</v>
      </c>
      <c r="J53" s="1">
        <f t="shared" si="15"/>
        <v>2982</v>
      </c>
      <c r="K53" s="1">
        <f t="shared" si="15"/>
        <v>3012</v>
      </c>
      <c r="L53" s="1">
        <f t="shared" si="15"/>
        <v>3014</v>
      </c>
      <c r="M53" s="1">
        <f t="shared" si="15"/>
        <v>3310</v>
      </c>
      <c r="N53" s="1">
        <f t="shared" si="15"/>
        <v>3427</v>
      </c>
      <c r="O53" s="1">
        <f t="shared" si="15"/>
        <v>3554</v>
      </c>
      <c r="P53" s="1">
        <f t="shared" si="15"/>
        <v>3844</v>
      </c>
      <c r="Q53" s="1">
        <f t="shared" si="15"/>
        <v>4934</v>
      </c>
      <c r="R53" s="1">
        <f t="shared" si="15"/>
        <v>4962</v>
      </c>
      <c r="S53" s="1">
        <f t="shared" si="15"/>
        <v>5200</v>
      </c>
      <c r="T53" s="1">
        <f t="shared" si="15"/>
        <v>6338</v>
      </c>
      <c r="U53" s="1">
        <f t="shared" si="15"/>
        <v>6578</v>
      </c>
      <c r="V53" s="1">
        <f t="shared" si="15"/>
        <v>5896</v>
      </c>
      <c r="W53" s="1">
        <f t="shared" si="15"/>
        <v>5934</v>
      </c>
      <c r="X53" s="1">
        <f t="shared" si="15"/>
        <v>6010</v>
      </c>
      <c r="Y53" s="1">
        <f t="shared" si="15"/>
        <v>6173</v>
      </c>
      <c r="Z53" s="1">
        <f t="shared" si="15"/>
        <v>6123</v>
      </c>
      <c r="AA53" s="1">
        <f t="shared" si="15"/>
        <v>6152</v>
      </c>
      <c r="AB53" s="1">
        <f t="shared" si="15"/>
        <v>6050</v>
      </c>
      <c r="AC53" s="1">
        <f t="shared" si="15"/>
        <v>5696</v>
      </c>
      <c r="AD53" s="1">
        <f t="shared" si="15"/>
        <v>6049</v>
      </c>
      <c r="AE53" s="1">
        <f t="shared" si="15"/>
        <v>5828</v>
      </c>
      <c r="AF53" s="1">
        <f t="shared" si="15"/>
        <v>5688</v>
      </c>
      <c r="AG53" s="1">
        <f t="shared" si="15"/>
        <v>5586</v>
      </c>
      <c r="AH53" s="1">
        <f t="shared" ref="AH53:BI53" si="16">AH50-AH51-AH52</f>
        <v>5346</v>
      </c>
      <c r="AI53" s="1">
        <f t="shared" si="16"/>
        <v>5191</v>
      </c>
      <c r="AJ53" s="1">
        <f t="shared" si="16"/>
        <v>4301</v>
      </c>
      <c r="AK53" s="1">
        <f t="shared" si="16"/>
        <v>4320</v>
      </c>
      <c r="AL53" s="1">
        <f t="shared" si="16"/>
        <v>4191</v>
      </c>
      <c r="AM53" s="1">
        <f t="shared" si="16"/>
        <v>4006</v>
      </c>
      <c r="AN53" s="1">
        <f t="shared" si="16"/>
        <v>4006</v>
      </c>
      <c r="AO53" s="1">
        <f t="shared" si="16"/>
        <v>6669</v>
      </c>
      <c r="AP53" s="1">
        <f t="shared" si="16"/>
        <v>6384</v>
      </c>
      <c r="AQ53" s="1">
        <f t="shared" si="16"/>
        <v>6267</v>
      </c>
      <c r="AR53" s="1">
        <f t="shared" si="16"/>
        <v>5899</v>
      </c>
      <c r="AS53" s="1">
        <f t="shared" si="16"/>
        <v>5768</v>
      </c>
      <c r="AT53" s="1">
        <f t="shared" si="16"/>
        <v>5468</v>
      </c>
      <c r="AU53" s="1">
        <f t="shared" si="16"/>
        <v>5498</v>
      </c>
      <c r="AV53" s="1">
        <f t="shared" si="16"/>
        <v>5410</v>
      </c>
      <c r="AW53" s="1">
        <f t="shared" si="16"/>
        <v>5485</v>
      </c>
      <c r="AX53" s="1">
        <f t="shared" si="16"/>
        <v>5420</v>
      </c>
      <c r="AY53" s="1">
        <f t="shared" si="16"/>
        <v>5239</v>
      </c>
      <c r="AZ53" s="1">
        <f t="shared" si="16"/>
        <v>4973</v>
      </c>
      <c r="BA53" s="1">
        <f t="shared" si="16"/>
        <v>4802</v>
      </c>
      <c r="BB53" s="1">
        <f t="shared" si="16"/>
        <v>4701</v>
      </c>
      <c r="BC53" s="1">
        <f t="shared" si="16"/>
        <v>4605</v>
      </c>
      <c r="BD53" s="1">
        <f t="shared" si="16"/>
        <v>4243</v>
      </c>
      <c r="BE53" s="1">
        <f t="shared" si="16"/>
        <v>4429</v>
      </c>
      <c r="BF53" s="1">
        <f t="shared" si="16"/>
        <v>4151</v>
      </c>
      <c r="BG53" s="1">
        <f t="shared" si="16"/>
        <v>4223</v>
      </c>
      <c r="BH53" s="1">
        <f t="shared" si="16"/>
        <v>3518</v>
      </c>
      <c r="BI53" s="1">
        <f t="shared" si="16"/>
        <v>3508</v>
      </c>
    </row>
    <row r="54" spans="1:61" x14ac:dyDescent="0.35">
      <c r="A54" s="1" t="s">
        <v>65</v>
      </c>
      <c r="B54">
        <v>118</v>
      </c>
      <c r="C54">
        <v>100</v>
      </c>
      <c r="D54">
        <v>80</v>
      </c>
      <c r="E54">
        <v>77</v>
      </c>
      <c r="F54">
        <v>160</v>
      </c>
      <c r="G54">
        <v>91</v>
      </c>
      <c r="H54">
        <v>144</v>
      </c>
      <c r="I54">
        <v>150</v>
      </c>
      <c r="J54">
        <v>157</v>
      </c>
      <c r="K54">
        <v>232</v>
      </c>
      <c r="L54">
        <v>197</v>
      </c>
      <c r="M54">
        <v>169</v>
      </c>
      <c r="N54">
        <v>183</v>
      </c>
      <c r="O54">
        <v>335</v>
      </c>
      <c r="P54">
        <v>294</v>
      </c>
      <c r="Q54">
        <v>363</v>
      </c>
      <c r="R54">
        <v>292</v>
      </c>
      <c r="S54">
        <v>299</v>
      </c>
      <c r="T54">
        <v>375</v>
      </c>
      <c r="U54">
        <v>429</v>
      </c>
      <c r="V54" s="1">
        <v>459</v>
      </c>
      <c r="W54" s="1">
        <v>497</v>
      </c>
      <c r="X54">
        <v>425</v>
      </c>
      <c r="Y54">
        <v>395</v>
      </c>
      <c r="Z54">
        <v>390</v>
      </c>
      <c r="AA54">
        <v>337</v>
      </c>
      <c r="AB54">
        <v>267</v>
      </c>
      <c r="AC54">
        <v>225</v>
      </c>
      <c r="AD54">
        <v>294</v>
      </c>
      <c r="AE54">
        <v>305</v>
      </c>
      <c r="AF54">
        <v>346</v>
      </c>
      <c r="AG54">
        <v>314</v>
      </c>
      <c r="AH54">
        <v>271</v>
      </c>
      <c r="AI54">
        <v>236</v>
      </c>
      <c r="AJ54">
        <v>164</v>
      </c>
      <c r="AK54">
        <v>152</v>
      </c>
      <c r="AL54">
        <v>156</v>
      </c>
      <c r="AM54">
        <v>154</v>
      </c>
      <c r="AN54">
        <v>129</v>
      </c>
      <c r="AO54">
        <v>229</v>
      </c>
      <c r="AP54">
        <v>274</v>
      </c>
      <c r="AQ54">
        <v>291</v>
      </c>
      <c r="AR54">
        <v>243</v>
      </c>
      <c r="AS54">
        <v>196</v>
      </c>
      <c r="AT54">
        <v>190</v>
      </c>
      <c r="AU54">
        <v>175</v>
      </c>
      <c r="AV54">
        <v>197</v>
      </c>
      <c r="AW54">
        <v>334</v>
      </c>
      <c r="AX54">
        <v>330</v>
      </c>
      <c r="AY54">
        <v>341</v>
      </c>
      <c r="AZ54">
        <v>275</v>
      </c>
      <c r="BA54">
        <v>249</v>
      </c>
      <c r="BB54">
        <v>224</v>
      </c>
      <c r="BC54">
        <v>163</v>
      </c>
      <c r="BD54">
        <v>151</v>
      </c>
      <c r="BE54">
        <v>126</v>
      </c>
      <c r="BF54">
        <v>109</v>
      </c>
      <c r="BG54">
        <v>131</v>
      </c>
      <c r="BH54">
        <v>126</v>
      </c>
      <c r="BI54">
        <v>133</v>
      </c>
    </row>
    <row r="55" spans="1:61" x14ac:dyDescent="0.35">
      <c r="A55" s="1" t="s">
        <v>11</v>
      </c>
      <c r="B55" s="1">
        <f t="shared" ref="B55:AG55" si="17">B56+B57</f>
        <v>1517</v>
      </c>
      <c r="C55" s="1">
        <f t="shared" si="17"/>
        <v>1121</v>
      </c>
      <c r="D55" s="1">
        <f t="shared" si="17"/>
        <v>1172</v>
      </c>
      <c r="E55" s="1">
        <f t="shared" si="17"/>
        <v>1237</v>
      </c>
      <c r="F55" s="1">
        <f t="shared" si="17"/>
        <v>2484</v>
      </c>
      <c r="G55" s="1">
        <f t="shared" si="17"/>
        <v>1731</v>
      </c>
      <c r="H55" s="1">
        <f t="shared" si="17"/>
        <v>2761</v>
      </c>
      <c r="I55" s="1">
        <f t="shared" si="17"/>
        <v>2864</v>
      </c>
      <c r="J55" s="1">
        <f t="shared" si="17"/>
        <v>2825</v>
      </c>
      <c r="K55" s="1">
        <f t="shared" si="17"/>
        <v>2780</v>
      </c>
      <c r="L55" s="1">
        <f t="shared" si="17"/>
        <v>2817</v>
      </c>
      <c r="M55" s="1">
        <f t="shared" si="17"/>
        <v>3141</v>
      </c>
      <c r="N55" s="1">
        <f t="shared" si="17"/>
        <v>3244</v>
      </c>
      <c r="O55" s="1">
        <f t="shared" si="17"/>
        <v>3219</v>
      </c>
      <c r="P55" s="1">
        <f t="shared" si="17"/>
        <v>3550</v>
      </c>
      <c r="Q55" s="1">
        <f t="shared" si="17"/>
        <v>4571</v>
      </c>
      <c r="R55" s="1">
        <f t="shared" si="17"/>
        <v>4670</v>
      </c>
      <c r="S55" s="1">
        <f t="shared" si="17"/>
        <v>4901</v>
      </c>
      <c r="T55" s="1">
        <f t="shared" si="17"/>
        <v>5963</v>
      </c>
      <c r="U55" s="1">
        <f t="shared" si="17"/>
        <v>6149</v>
      </c>
      <c r="V55" s="1">
        <f t="shared" si="17"/>
        <v>5437</v>
      </c>
      <c r="W55" s="1">
        <f t="shared" si="17"/>
        <v>5437</v>
      </c>
      <c r="X55" s="1">
        <f t="shared" si="17"/>
        <v>5585</v>
      </c>
      <c r="Y55" s="1">
        <f t="shared" si="17"/>
        <v>5778</v>
      </c>
      <c r="Z55" s="1">
        <f t="shared" si="17"/>
        <v>5733</v>
      </c>
      <c r="AA55" s="1">
        <f t="shared" si="17"/>
        <v>5815</v>
      </c>
      <c r="AB55" s="1">
        <f t="shared" si="17"/>
        <v>5783</v>
      </c>
      <c r="AC55" s="1">
        <f t="shared" si="17"/>
        <v>5471</v>
      </c>
      <c r="AD55" s="1">
        <f t="shared" si="17"/>
        <v>5755</v>
      </c>
      <c r="AE55" s="1">
        <f t="shared" si="17"/>
        <v>5523</v>
      </c>
      <c r="AF55" s="1">
        <f t="shared" si="17"/>
        <v>5342</v>
      </c>
      <c r="AG55" s="1">
        <f t="shared" si="17"/>
        <v>5272</v>
      </c>
      <c r="AH55" s="1">
        <f t="shared" ref="AH55:BI55" si="18">AH56+AH57</f>
        <v>5075</v>
      </c>
      <c r="AI55" s="1">
        <f t="shared" si="18"/>
        <v>4955</v>
      </c>
      <c r="AJ55" s="1">
        <f t="shared" si="18"/>
        <v>4137</v>
      </c>
      <c r="AK55" s="1">
        <f t="shared" si="18"/>
        <v>4168</v>
      </c>
      <c r="AL55" s="1">
        <f t="shared" si="18"/>
        <v>4035</v>
      </c>
      <c r="AM55" s="1">
        <f t="shared" si="18"/>
        <v>3852</v>
      </c>
      <c r="AN55" s="1">
        <f t="shared" si="18"/>
        <v>3877</v>
      </c>
      <c r="AO55" s="1">
        <f t="shared" si="18"/>
        <v>6440</v>
      </c>
      <c r="AP55" s="1">
        <f t="shared" si="18"/>
        <v>6110</v>
      </c>
      <c r="AQ55" s="1">
        <f t="shared" si="18"/>
        <v>5976</v>
      </c>
      <c r="AR55" s="1">
        <f t="shared" si="18"/>
        <v>5656</v>
      </c>
      <c r="AS55" s="1">
        <f t="shared" si="18"/>
        <v>5572</v>
      </c>
      <c r="AT55" s="1">
        <f t="shared" si="18"/>
        <v>5278</v>
      </c>
      <c r="AU55" s="1">
        <f t="shared" si="18"/>
        <v>5323</v>
      </c>
      <c r="AV55" s="1">
        <f t="shared" si="18"/>
        <v>5213</v>
      </c>
      <c r="AW55" s="1">
        <f t="shared" si="18"/>
        <v>5151</v>
      </c>
      <c r="AX55" s="1">
        <f t="shared" si="18"/>
        <v>5090</v>
      </c>
      <c r="AY55" s="1">
        <f t="shared" si="18"/>
        <v>4898</v>
      </c>
      <c r="AZ55" s="1">
        <f t="shared" si="18"/>
        <v>4698</v>
      </c>
      <c r="BA55" s="1">
        <f t="shared" si="18"/>
        <v>4553</v>
      </c>
      <c r="BB55" s="1">
        <f t="shared" si="18"/>
        <v>4477</v>
      </c>
      <c r="BC55" s="1">
        <f t="shared" si="18"/>
        <v>4442</v>
      </c>
      <c r="BD55" s="1">
        <f t="shared" si="18"/>
        <v>4092</v>
      </c>
      <c r="BE55" s="1">
        <f t="shared" si="18"/>
        <v>4303</v>
      </c>
      <c r="BF55" s="1">
        <f t="shared" si="18"/>
        <v>4042</v>
      </c>
      <c r="BG55" s="1">
        <f t="shared" si="18"/>
        <v>4092</v>
      </c>
      <c r="BH55" s="1">
        <f t="shared" si="18"/>
        <v>3392</v>
      </c>
      <c r="BI55" s="1">
        <f t="shared" si="18"/>
        <v>3375</v>
      </c>
    </row>
    <row r="56" spans="1:61" x14ac:dyDescent="0.35">
      <c r="A56" s="1" t="s">
        <v>12</v>
      </c>
      <c r="B56">
        <v>97</v>
      </c>
      <c r="C56">
        <v>85</v>
      </c>
      <c r="D56">
        <v>78</v>
      </c>
      <c r="E56">
        <v>94</v>
      </c>
      <c r="F56">
        <v>205</v>
      </c>
      <c r="G56">
        <v>143</v>
      </c>
      <c r="H56">
        <v>204</v>
      </c>
      <c r="I56">
        <v>237</v>
      </c>
      <c r="J56">
        <v>245</v>
      </c>
      <c r="K56">
        <v>282</v>
      </c>
      <c r="L56">
        <v>297</v>
      </c>
      <c r="M56">
        <v>348</v>
      </c>
      <c r="N56">
        <v>376</v>
      </c>
      <c r="O56">
        <v>360</v>
      </c>
      <c r="P56">
        <v>384</v>
      </c>
      <c r="Q56">
        <v>456</v>
      </c>
      <c r="R56">
        <v>444</v>
      </c>
      <c r="S56">
        <v>439</v>
      </c>
      <c r="T56">
        <v>504</v>
      </c>
      <c r="U56">
        <v>486</v>
      </c>
      <c r="V56">
        <v>437</v>
      </c>
      <c r="W56">
        <v>447</v>
      </c>
      <c r="X56">
        <v>447</v>
      </c>
      <c r="Y56">
        <v>389</v>
      </c>
      <c r="Z56">
        <v>380</v>
      </c>
      <c r="AA56">
        <v>374</v>
      </c>
      <c r="AB56">
        <v>331</v>
      </c>
      <c r="AC56">
        <v>310</v>
      </c>
      <c r="AD56">
        <v>351</v>
      </c>
      <c r="AE56">
        <v>304</v>
      </c>
      <c r="AF56">
        <v>307</v>
      </c>
      <c r="AG56">
        <v>341</v>
      </c>
      <c r="AH56">
        <v>299</v>
      </c>
      <c r="AI56">
        <v>327</v>
      </c>
      <c r="AJ56">
        <v>272</v>
      </c>
      <c r="AK56">
        <v>294</v>
      </c>
      <c r="AL56">
        <v>281</v>
      </c>
      <c r="AM56">
        <v>289</v>
      </c>
      <c r="AN56">
        <v>292</v>
      </c>
      <c r="AO56">
        <v>489</v>
      </c>
      <c r="AP56">
        <v>531</v>
      </c>
      <c r="AQ56">
        <v>486</v>
      </c>
      <c r="AR56">
        <v>475</v>
      </c>
      <c r="AS56">
        <v>497</v>
      </c>
      <c r="AT56">
        <v>454</v>
      </c>
      <c r="AU56">
        <v>474</v>
      </c>
      <c r="AV56">
        <v>462</v>
      </c>
      <c r="AW56">
        <v>525</v>
      </c>
      <c r="AX56">
        <v>482</v>
      </c>
      <c r="AY56">
        <v>465</v>
      </c>
      <c r="AZ56">
        <v>429</v>
      </c>
      <c r="BA56">
        <v>461</v>
      </c>
      <c r="BB56">
        <v>468</v>
      </c>
      <c r="BC56">
        <v>452</v>
      </c>
      <c r="BD56">
        <v>389</v>
      </c>
      <c r="BE56">
        <v>384</v>
      </c>
      <c r="BF56">
        <v>406</v>
      </c>
      <c r="BG56">
        <v>403</v>
      </c>
      <c r="BH56">
        <v>311</v>
      </c>
      <c r="BI56">
        <v>297</v>
      </c>
    </row>
    <row r="57" spans="1:61" x14ac:dyDescent="0.35">
      <c r="A57" s="1" t="s">
        <v>67</v>
      </c>
      <c r="B57" s="1">
        <v>1420</v>
      </c>
      <c r="C57" s="1">
        <v>1036</v>
      </c>
      <c r="D57" s="1">
        <v>1094</v>
      </c>
      <c r="E57" s="1">
        <v>1143</v>
      </c>
      <c r="F57" s="1">
        <v>2279</v>
      </c>
      <c r="G57" s="1">
        <v>1588</v>
      </c>
      <c r="H57" s="1">
        <v>2557</v>
      </c>
      <c r="I57" s="1">
        <v>2627</v>
      </c>
      <c r="J57" s="1">
        <v>2580</v>
      </c>
      <c r="K57" s="1">
        <v>2498</v>
      </c>
      <c r="L57" s="1">
        <v>2520</v>
      </c>
      <c r="M57" s="1">
        <v>2793</v>
      </c>
      <c r="N57" s="1">
        <v>2868</v>
      </c>
      <c r="O57" s="1">
        <v>2859</v>
      </c>
      <c r="P57" s="1">
        <v>3166</v>
      </c>
      <c r="Q57" s="1">
        <v>4115</v>
      </c>
      <c r="R57" s="1">
        <v>4226</v>
      </c>
      <c r="S57" s="1">
        <v>4462</v>
      </c>
      <c r="T57" s="1">
        <v>5459</v>
      </c>
      <c r="U57" s="1">
        <v>5663</v>
      </c>
      <c r="V57" s="1">
        <v>5000</v>
      </c>
      <c r="W57" s="1">
        <v>4990</v>
      </c>
      <c r="X57" s="1">
        <v>5138</v>
      </c>
      <c r="Y57" s="1">
        <v>5389</v>
      </c>
      <c r="Z57" s="1">
        <v>5353</v>
      </c>
      <c r="AA57" s="1">
        <v>5441</v>
      </c>
      <c r="AB57" s="1">
        <v>5452</v>
      </c>
      <c r="AC57" s="1">
        <v>5161</v>
      </c>
      <c r="AD57" s="1">
        <v>5404</v>
      </c>
      <c r="AE57" s="1">
        <v>5219</v>
      </c>
      <c r="AF57" s="1">
        <v>5035</v>
      </c>
      <c r="AG57" s="1">
        <v>4931</v>
      </c>
      <c r="AH57" s="1">
        <v>4776</v>
      </c>
      <c r="AI57" s="1">
        <v>4628</v>
      </c>
      <c r="AJ57" s="1">
        <v>3865</v>
      </c>
      <c r="AK57" s="1">
        <v>3874</v>
      </c>
      <c r="AL57" s="1">
        <v>3754</v>
      </c>
      <c r="AM57" s="1">
        <v>3563</v>
      </c>
      <c r="AN57" s="1">
        <v>3585</v>
      </c>
      <c r="AO57" s="1">
        <v>5951</v>
      </c>
      <c r="AP57" s="1">
        <v>5579</v>
      </c>
      <c r="AQ57" s="1">
        <v>5490</v>
      </c>
      <c r="AR57" s="1">
        <v>5181</v>
      </c>
      <c r="AS57" s="1">
        <v>5075</v>
      </c>
      <c r="AT57" s="1">
        <v>4824</v>
      </c>
      <c r="AU57" s="1">
        <v>4849</v>
      </c>
      <c r="AV57" s="1">
        <v>4751</v>
      </c>
      <c r="AW57" s="1">
        <v>4626</v>
      </c>
      <c r="AX57" s="1">
        <v>4608</v>
      </c>
      <c r="AY57" s="1">
        <v>4433</v>
      </c>
      <c r="AZ57" s="1">
        <v>4269</v>
      </c>
      <c r="BA57" s="1">
        <v>4092</v>
      </c>
      <c r="BB57" s="1">
        <v>4009</v>
      </c>
      <c r="BC57" s="1">
        <v>3990</v>
      </c>
      <c r="BD57" s="1">
        <v>3703</v>
      </c>
      <c r="BE57" s="1">
        <v>3919</v>
      </c>
      <c r="BF57" s="1">
        <v>3636</v>
      </c>
      <c r="BG57" s="1">
        <v>3689</v>
      </c>
      <c r="BH57" s="1">
        <v>3081</v>
      </c>
      <c r="BI57" s="1">
        <v>3078</v>
      </c>
    </row>
    <row r="58" spans="1:6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x14ac:dyDescent="0.35">
      <c r="A59" t="s">
        <v>102</v>
      </c>
    </row>
    <row r="60" spans="1:61" x14ac:dyDescent="0.35">
      <c r="A60" t="s">
        <v>104</v>
      </c>
    </row>
    <row r="62" spans="1:61" x14ac:dyDescent="0.35">
      <c r="A62" s="1" t="s">
        <v>97</v>
      </c>
      <c r="B62">
        <v>1962</v>
      </c>
      <c r="C62">
        <v>1963</v>
      </c>
      <c r="D62">
        <v>1964</v>
      </c>
      <c r="E62">
        <v>1965</v>
      </c>
      <c r="F62">
        <v>1966</v>
      </c>
      <c r="G62">
        <v>1967</v>
      </c>
      <c r="H62">
        <v>1968</v>
      </c>
      <c r="I62">
        <v>1969</v>
      </c>
      <c r="J62">
        <v>1970</v>
      </c>
      <c r="K62">
        <v>1971</v>
      </c>
      <c r="L62">
        <v>1972</v>
      </c>
      <c r="M62">
        <v>1973</v>
      </c>
      <c r="N62">
        <v>1974</v>
      </c>
      <c r="O62">
        <v>1975</v>
      </c>
      <c r="P62">
        <v>1976</v>
      </c>
      <c r="Q62">
        <v>1977</v>
      </c>
      <c r="R62">
        <v>1978</v>
      </c>
      <c r="S62">
        <v>1979</v>
      </c>
      <c r="T62">
        <v>1980</v>
      </c>
      <c r="U62">
        <v>1981</v>
      </c>
      <c r="V62">
        <v>1982</v>
      </c>
      <c r="W62">
        <v>1983</v>
      </c>
      <c r="X62">
        <v>1984</v>
      </c>
      <c r="Y62">
        <v>1985</v>
      </c>
      <c r="Z62">
        <v>1986</v>
      </c>
      <c r="AA62">
        <v>1987</v>
      </c>
      <c r="AB62">
        <v>1988</v>
      </c>
      <c r="AC62">
        <v>1989</v>
      </c>
      <c r="AD62">
        <v>1990</v>
      </c>
      <c r="AE62">
        <v>1991</v>
      </c>
      <c r="AF62">
        <v>1992</v>
      </c>
      <c r="AG62">
        <v>1993</v>
      </c>
      <c r="AH62">
        <v>1994</v>
      </c>
      <c r="AI62">
        <v>1995</v>
      </c>
      <c r="AJ62">
        <v>1996</v>
      </c>
      <c r="AK62">
        <v>1997</v>
      </c>
      <c r="AL62">
        <v>1998</v>
      </c>
      <c r="AM62">
        <v>1999</v>
      </c>
      <c r="AN62">
        <v>2000</v>
      </c>
      <c r="AO62">
        <v>2001</v>
      </c>
      <c r="AP62">
        <v>2002</v>
      </c>
      <c r="AQ62">
        <v>2003</v>
      </c>
      <c r="AR62">
        <v>2004</v>
      </c>
      <c r="AS62">
        <v>2005</v>
      </c>
      <c r="AT62">
        <v>2006</v>
      </c>
      <c r="AU62">
        <v>2007</v>
      </c>
      <c r="AV62">
        <v>2008</v>
      </c>
      <c r="AW62">
        <v>2009</v>
      </c>
      <c r="AX62">
        <v>2010</v>
      </c>
      <c r="AY62">
        <v>2011</v>
      </c>
      <c r="AZ62">
        <v>2012</v>
      </c>
      <c r="BA62">
        <v>2013</v>
      </c>
      <c r="BB62">
        <v>2014</v>
      </c>
      <c r="BC62">
        <v>2015</v>
      </c>
      <c r="BD62">
        <v>2016</v>
      </c>
      <c r="BE62">
        <v>2017</v>
      </c>
      <c r="BF62">
        <v>2018</v>
      </c>
      <c r="BG62">
        <v>2019</v>
      </c>
      <c r="BH62">
        <v>2020</v>
      </c>
      <c r="BI62">
        <v>2021</v>
      </c>
    </row>
    <row r="63" spans="1:61" x14ac:dyDescent="0.35">
      <c r="A63" s="1" t="s">
        <v>96</v>
      </c>
      <c r="B63" s="1">
        <v>2048</v>
      </c>
      <c r="C63" s="1">
        <v>1467</v>
      </c>
      <c r="D63" s="1">
        <v>1371</v>
      </c>
      <c r="E63" s="1">
        <v>1297</v>
      </c>
      <c r="F63" s="1">
        <v>2670</v>
      </c>
      <c r="G63" s="1">
        <v>1627</v>
      </c>
      <c r="H63" s="1">
        <v>2928</v>
      </c>
      <c r="I63" s="1">
        <v>3088</v>
      </c>
      <c r="J63" s="1">
        <v>2949</v>
      </c>
      <c r="K63" s="1">
        <v>3306</v>
      </c>
      <c r="L63" s="1">
        <v>3436</v>
      </c>
      <c r="M63" s="1">
        <v>3551</v>
      </c>
      <c r="N63" s="1">
        <v>3905</v>
      </c>
      <c r="O63" s="1">
        <v>4132</v>
      </c>
      <c r="P63" s="1">
        <v>4678</v>
      </c>
      <c r="Q63" s="1">
        <v>5994</v>
      </c>
      <c r="R63" s="1">
        <v>6538</v>
      </c>
      <c r="S63" s="1">
        <v>6881</v>
      </c>
      <c r="T63" s="1">
        <v>8788</v>
      </c>
      <c r="U63" s="1">
        <v>9547</v>
      </c>
      <c r="V63" s="1">
        <v>8914</v>
      </c>
      <c r="W63" s="1">
        <v>9323</v>
      </c>
      <c r="X63" s="1">
        <v>9448</v>
      </c>
      <c r="Y63" s="1">
        <v>9632</v>
      </c>
      <c r="Z63" s="1">
        <v>9958</v>
      </c>
      <c r="AA63" s="1">
        <v>9894</v>
      </c>
      <c r="AB63" s="1">
        <v>10166</v>
      </c>
      <c r="AC63" s="1">
        <v>9333</v>
      </c>
      <c r="AD63" s="1">
        <v>10291</v>
      </c>
      <c r="AE63" s="1">
        <v>10605</v>
      </c>
      <c r="AF63" s="1">
        <v>10468</v>
      </c>
      <c r="AG63" s="1">
        <v>10029</v>
      </c>
      <c r="AH63" s="1">
        <v>9766</v>
      </c>
      <c r="AI63" s="1">
        <v>9460</v>
      </c>
      <c r="AJ63" s="1">
        <v>8105</v>
      </c>
      <c r="AK63" s="1">
        <v>8190</v>
      </c>
      <c r="AL63" s="1">
        <v>8071</v>
      </c>
      <c r="AM63" s="1">
        <v>8022</v>
      </c>
      <c r="AN63" s="1">
        <v>8010</v>
      </c>
      <c r="AO63" s="1">
        <v>11716</v>
      </c>
      <c r="AP63" s="1">
        <v>11745</v>
      </c>
      <c r="AQ63" s="1">
        <v>11539</v>
      </c>
      <c r="AR63" s="1">
        <v>11267</v>
      </c>
      <c r="AS63" s="1">
        <v>11300</v>
      </c>
      <c r="AT63" s="1">
        <v>11243</v>
      </c>
      <c r="AU63" s="1">
        <v>11282</v>
      </c>
      <c r="AV63" s="1">
        <v>11666</v>
      </c>
      <c r="AW63" s="1">
        <v>12019</v>
      </c>
      <c r="AX63" s="1">
        <v>13025</v>
      </c>
      <c r="AY63" s="1">
        <v>13017</v>
      </c>
      <c r="AZ63" s="1">
        <v>13015</v>
      </c>
      <c r="BA63" s="1">
        <v>13005</v>
      </c>
      <c r="BB63" s="1">
        <v>13216</v>
      </c>
      <c r="BC63" s="1">
        <v>13267</v>
      </c>
      <c r="BD63" s="1">
        <v>12440</v>
      </c>
      <c r="BE63" s="1">
        <v>12385</v>
      </c>
      <c r="BF63" s="1">
        <v>12090</v>
      </c>
      <c r="BG63" s="1">
        <v>12183</v>
      </c>
      <c r="BH63" s="1">
        <v>10517</v>
      </c>
      <c r="BI63" s="1">
        <v>11588</v>
      </c>
    </row>
    <row r="64" spans="1:61" x14ac:dyDescent="0.35">
      <c r="A64" s="1" t="s">
        <v>94</v>
      </c>
      <c r="B64">
        <v>6</v>
      </c>
      <c r="C64">
        <v>10</v>
      </c>
      <c r="D64">
        <v>4</v>
      </c>
      <c r="E64">
        <v>4</v>
      </c>
      <c r="F64">
        <v>5</v>
      </c>
      <c r="G64">
        <v>7</v>
      </c>
      <c r="H64">
        <v>15</v>
      </c>
      <c r="I64">
        <v>19</v>
      </c>
      <c r="J64">
        <v>13</v>
      </c>
      <c r="K64">
        <v>16</v>
      </c>
      <c r="L64">
        <v>24</v>
      </c>
      <c r="M64">
        <v>29</v>
      </c>
      <c r="N64">
        <v>31</v>
      </c>
      <c r="O64">
        <v>22</v>
      </c>
      <c r="P64">
        <v>28</v>
      </c>
      <c r="Q64">
        <v>38</v>
      </c>
      <c r="R64">
        <v>24</v>
      </c>
      <c r="S64">
        <v>27</v>
      </c>
      <c r="T64">
        <v>55</v>
      </c>
      <c r="U64">
        <v>51</v>
      </c>
      <c r="V64">
        <v>55</v>
      </c>
      <c r="W64">
        <v>50</v>
      </c>
      <c r="X64">
        <v>50</v>
      </c>
      <c r="Y64">
        <v>48</v>
      </c>
      <c r="Z64">
        <v>74</v>
      </c>
      <c r="AA64">
        <v>17</v>
      </c>
      <c r="AB64">
        <v>19</v>
      </c>
      <c r="AC64">
        <v>22</v>
      </c>
      <c r="AD64">
        <v>23</v>
      </c>
      <c r="AE64">
        <v>25</v>
      </c>
      <c r="AF64">
        <v>18</v>
      </c>
      <c r="AG64">
        <v>16</v>
      </c>
      <c r="AH64">
        <v>27</v>
      </c>
      <c r="AI64">
        <v>16</v>
      </c>
      <c r="AJ64">
        <v>16</v>
      </c>
      <c r="AK64">
        <v>24</v>
      </c>
      <c r="AL64">
        <v>21</v>
      </c>
      <c r="AM64">
        <v>15</v>
      </c>
      <c r="AN64">
        <v>18</v>
      </c>
      <c r="AO64">
        <v>30</v>
      </c>
      <c r="AP64">
        <v>30</v>
      </c>
      <c r="AQ64">
        <v>27</v>
      </c>
      <c r="AR64">
        <v>36</v>
      </c>
      <c r="AS64">
        <v>33</v>
      </c>
      <c r="AT64">
        <v>31</v>
      </c>
      <c r="AU64">
        <v>28</v>
      </c>
      <c r="AV64">
        <v>30</v>
      </c>
      <c r="AW64">
        <v>44</v>
      </c>
      <c r="AX64">
        <v>55</v>
      </c>
      <c r="AY64">
        <v>41</v>
      </c>
      <c r="AZ64">
        <v>36</v>
      </c>
      <c r="BA64">
        <v>42</v>
      </c>
      <c r="BB64">
        <v>38</v>
      </c>
      <c r="BC64">
        <v>54</v>
      </c>
      <c r="BD64">
        <v>46</v>
      </c>
      <c r="BE64">
        <v>61</v>
      </c>
      <c r="BF64">
        <v>38</v>
      </c>
      <c r="BG64">
        <v>28</v>
      </c>
      <c r="BH64">
        <v>29</v>
      </c>
      <c r="BI64">
        <v>39</v>
      </c>
    </row>
    <row r="65" spans="1:61" x14ac:dyDescent="0.35">
      <c r="A65" s="1" t="s">
        <v>95</v>
      </c>
      <c r="B65" s="1">
        <v>365</v>
      </c>
      <c r="C65" s="1">
        <v>240</v>
      </c>
      <c r="D65" s="1">
        <v>223</v>
      </c>
      <c r="E65" s="1">
        <v>216</v>
      </c>
      <c r="F65" s="1">
        <v>463</v>
      </c>
      <c r="G65" s="1">
        <v>297</v>
      </c>
      <c r="H65" s="1">
        <v>532</v>
      </c>
      <c r="I65" s="1">
        <v>526</v>
      </c>
      <c r="J65" s="1">
        <v>511</v>
      </c>
      <c r="K65" s="1">
        <v>674</v>
      </c>
      <c r="L65" s="1">
        <v>661</v>
      </c>
      <c r="M65" s="1">
        <v>709</v>
      </c>
      <c r="N65" s="1">
        <v>724</v>
      </c>
      <c r="O65" s="1">
        <v>784</v>
      </c>
      <c r="P65" s="1">
        <v>839</v>
      </c>
      <c r="Q65" s="1">
        <v>926</v>
      </c>
      <c r="R65" s="1">
        <v>1030</v>
      </c>
      <c r="S65" s="1">
        <v>1099</v>
      </c>
      <c r="T65" s="1">
        <v>1266</v>
      </c>
      <c r="U65" s="1">
        <v>1428</v>
      </c>
      <c r="V65" s="1">
        <v>1315</v>
      </c>
      <c r="W65" s="1">
        <v>1377</v>
      </c>
      <c r="X65" s="1">
        <v>1407</v>
      </c>
      <c r="Y65" s="1">
        <v>1428</v>
      </c>
      <c r="Z65" s="1">
        <v>1489</v>
      </c>
      <c r="AA65" s="1">
        <v>1485</v>
      </c>
      <c r="AB65" s="1">
        <v>1540</v>
      </c>
      <c r="AC65" s="1">
        <v>1379</v>
      </c>
      <c r="AD65" s="1">
        <v>1504</v>
      </c>
      <c r="AE65" s="1">
        <v>1680</v>
      </c>
      <c r="AF65" s="1">
        <v>1674</v>
      </c>
      <c r="AG65" s="1">
        <v>1680</v>
      </c>
      <c r="AH65" s="1">
        <v>1678</v>
      </c>
      <c r="AI65" s="1">
        <v>1516</v>
      </c>
      <c r="AJ65" s="1">
        <v>1298</v>
      </c>
      <c r="AK65" s="1">
        <v>1190</v>
      </c>
      <c r="AL65" s="1">
        <v>1118</v>
      </c>
      <c r="AM65" s="1">
        <v>1090</v>
      </c>
      <c r="AN65" s="1">
        <v>1006</v>
      </c>
      <c r="AO65" s="1">
        <v>1683</v>
      </c>
      <c r="AP65" s="1">
        <v>1647</v>
      </c>
      <c r="AQ65" s="1">
        <v>1848</v>
      </c>
      <c r="AR65" s="1">
        <v>1884</v>
      </c>
      <c r="AS65" s="1">
        <v>1824</v>
      </c>
      <c r="AT65" s="1">
        <v>1743</v>
      </c>
      <c r="AU65" s="1">
        <v>1759</v>
      </c>
      <c r="AV65" s="1">
        <v>1767</v>
      </c>
      <c r="AW65" s="1">
        <v>1890</v>
      </c>
      <c r="AX65" s="1">
        <v>2128</v>
      </c>
      <c r="AY65" s="1">
        <v>2311</v>
      </c>
      <c r="AZ65" s="1">
        <v>2214</v>
      </c>
      <c r="BA65" s="1">
        <v>2262</v>
      </c>
      <c r="BB65" s="1">
        <v>2326</v>
      </c>
      <c r="BC65" s="1">
        <v>2294</v>
      </c>
      <c r="BD65" s="1">
        <v>2174</v>
      </c>
      <c r="BE65" s="1">
        <v>2105</v>
      </c>
      <c r="BF65" s="1">
        <v>1976</v>
      </c>
      <c r="BG65" s="1">
        <v>2041</v>
      </c>
      <c r="BH65" s="1">
        <v>1830</v>
      </c>
      <c r="BI65" s="1">
        <v>2113</v>
      </c>
    </row>
    <row r="66" spans="1:61" x14ac:dyDescent="0.35">
      <c r="A66" t="s">
        <v>80</v>
      </c>
      <c r="B66" s="1">
        <f t="shared" ref="B66:AG66" si="19">B63-B64-B65</f>
        <v>1677</v>
      </c>
      <c r="C66" s="1">
        <f t="shared" si="19"/>
        <v>1217</v>
      </c>
      <c r="D66" s="1">
        <f t="shared" si="19"/>
        <v>1144</v>
      </c>
      <c r="E66" s="1">
        <f t="shared" si="19"/>
        <v>1077</v>
      </c>
      <c r="F66" s="1">
        <f t="shared" si="19"/>
        <v>2202</v>
      </c>
      <c r="G66" s="1">
        <f t="shared" si="19"/>
        <v>1323</v>
      </c>
      <c r="H66" s="1">
        <f t="shared" si="19"/>
        <v>2381</v>
      </c>
      <c r="I66" s="1">
        <f t="shared" si="19"/>
        <v>2543</v>
      </c>
      <c r="J66" s="1">
        <f t="shared" si="19"/>
        <v>2425</v>
      </c>
      <c r="K66" s="1">
        <f t="shared" si="19"/>
        <v>2616</v>
      </c>
      <c r="L66" s="1">
        <f t="shared" si="19"/>
        <v>2751</v>
      </c>
      <c r="M66" s="1">
        <f t="shared" si="19"/>
        <v>2813</v>
      </c>
      <c r="N66" s="1">
        <f t="shared" si="19"/>
        <v>3150</v>
      </c>
      <c r="O66" s="1">
        <f t="shared" si="19"/>
        <v>3326</v>
      </c>
      <c r="P66" s="1">
        <f t="shared" si="19"/>
        <v>3811</v>
      </c>
      <c r="Q66" s="1">
        <f t="shared" si="19"/>
        <v>5030</v>
      </c>
      <c r="R66" s="1">
        <f t="shared" si="19"/>
        <v>5484</v>
      </c>
      <c r="S66" s="1">
        <f t="shared" si="19"/>
        <v>5755</v>
      </c>
      <c r="T66" s="1">
        <f t="shared" si="19"/>
        <v>7467</v>
      </c>
      <c r="U66" s="1">
        <f t="shared" si="19"/>
        <v>8068</v>
      </c>
      <c r="V66" s="1">
        <f t="shared" si="19"/>
        <v>7544</v>
      </c>
      <c r="W66" s="1">
        <f t="shared" si="19"/>
        <v>7896</v>
      </c>
      <c r="X66" s="1">
        <f t="shared" si="19"/>
        <v>7991</v>
      </c>
      <c r="Y66" s="1">
        <f t="shared" si="19"/>
        <v>8156</v>
      </c>
      <c r="Z66" s="1">
        <f t="shared" si="19"/>
        <v>8395</v>
      </c>
      <c r="AA66" s="1">
        <f t="shared" si="19"/>
        <v>8392</v>
      </c>
      <c r="AB66" s="1">
        <f t="shared" si="19"/>
        <v>8607</v>
      </c>
      <c r="AC66" s="1">
        <f t="shared" si="19"/>
        <v>7932</v>
      </c>
      <c r="AD66" s="1">
        <f t="shared" si="19"/>
        <v>8764</v>
      </c>
      <c r="AE66" s="1">
        <f t="shared" si="19"/>
        <v>8900</v>
      </c>
      <c r="AF66" s="1">
        <f t="shared" si="19"/>
        <v>8776</v>
      </c>
      <c r="AG66" s="1">
        <f t="shared" si="19"/>
        <v>8333</v>
      </c>
      <c r="AH66" s="1">
        <f t="shared" ref="AH66:BI66" si="20">AH63-AH64-AH65</f>
        <v>8061</v>
      </c>
      <c r="AI66" s="1">
        <f t="shared" si="20"/>
        <v>7928</v>
      </c>
      <c r="AJ66" s="1">
        <f t="shared" si="20"/>
        <v>6791</v>
      </c>
      <c r="AK66" s="1">
        <f t="shared" si="20"/>
        <v>6976</v>
      </c>
      <c r="AL66" s="1">
        <f t="shared" si="20"/>
        <v>6932</v>
      </c>
      <c r="AM66" s="1">
        <f t="shared" si="20"/>
        <v>6917</v>
      </c>
      <c r="AN66" s="1">
        <f t="shared" si="20"/>
        <v>6986</v>
      </c>
      <c r="AO66" s="1">
        <f t="shared" si="20"/>
        <v>10003</v>
      </c>
      <c r="AP66" s="1">
        <f t="shared" si="20"/>
        <v>10068</v>
      </c>
      <c r="AQ66" s="1">
        <f t="shared" si="20"/>
        <v>9664</v>
      </c>
      <c r="AR66" s="1">
        <f t="shared" si="20"/>
        <v>9347</v>
      </c>
      <c r="AS66" s="1">
        <f t="shared" si="20"/>
        <v>9443</v>
      </c>
      <c r="AT66" s="1">
        <f t="shared" si="20"/>
        <v>9469</v>
      </c>
      <c r="AU66" s="1">
        <f t="shared" si="20"/>
        <v>9495</v>
      </c>
      <c r="AV66" s="1">
        <f t="shared" si="20"/>
        <v>9869</v>
      </c>
      <c r="AW66" s="1">
        <f t="shared" si="20"/>
        <v>10085</v>
      </c>
      <c r="AX66" s="1">
        <f t="shared" si="20"/>
        <v>10842</v>
      </c>
      <c r="AY66" s="1">
        <f t="shared" si="20"/>
        <v>10665</v>
      </c>
      <c r="AZ66" s="1">
        <f t="shared" si="20"/>
        <v>10765</v>
      </c>
      <c r="BA66" s="1">
        <f t="shared" si="20"/>
        <v>10701</v>
      </c>
      <c r="BB66" s="1">
        <f t="shared" si="20"/>
        <v>10852</v>
      </c>
      <c r="BC66" s="1">
        <f t="shared" si="20"/>
        <v>10919</v>
      </c>
      <c r="BD66" s="1">
        <f t="shared" si="20"/>
        <v>10220</v>
      </c>
      <c r="BE66" s="1">
        <f t="shared" si="20"/>
        <v>10219</v>
      </c>
      <c r="BF66" s="1">
        <f t="shared" si="20"/>
        <v>10076</v>
      </c>
      <c r="BG66" s="1">
        <f t="shared" si="20"/>
        <v>10114</v>
      </c>
      <c r="BH66" s="1">
        <f t="shared" si="20"/>
        <v>8658</v>
      </c>
      <c r="BI66" s="1">
        <f t="shared" si="20"/>
        <v>9436</v>
      </c>
    </row>
    <row r="67" spans="1:61" x14ac:dyDescent="0.35">
      <c r="A67" s="1" t="s">
        <v>65</v>
      </c>
      <c r="B67">
        <v>146</v>
      </c>
      <c r="C67">
        <v>126</v>
      </c>
      <c r="D67">
        <v>95</v>
      </c>
      <c r="E67">
        <v>96</v>
      </c>
      <c r="F67">
        <v>134</v>
      </c>
      <c r="G67">
        <v>71</v>
      </c>
      <c r="H67">
        <v>125</v>
      </c>
      <c r="I67">
        <v>119</v>
      </c>
      <c r="J67">
        <v>137</v>
      </c>
      <c r="K67">
        <v>225</v>
      </c>
      <c r="L67">
        <v>217</v>
      </c>
      <c r="M67">
        <v>219</v>
      </c>
      <c r="N67">
        <v>220</v>
      </c>
      <c r="O67">
        <v>364</v>
      </c>
      <c r="P67">
        <v>362</v>
      </c>
      <c r="Q67">
        <v>522</v>
      </c>
      <c r="R67">
        <v>443</v>
      </c>
      <c r="S67">
        <v>443</v>
      </c>
      <c r="T67">
        <v>662</v>
      </c>
      <c r="U67">
        <v>769</v>
      </c>
      <c r="V67" s="1">
        <v>931</v>
      </c>
      <c r="W67" s="1">
        <v>1115</v>
      </c>
      <c r="X67">
        <v>887</v>
      </c>
      <c r="Y67">
        <v>804</v>
      </c>
      <c r="Z67">
        <v>768</v>
      </c>
      <c r="AA67">
        <v>741</v>
      </c>
      <c r="AB67">
        <v>679</v>
      </c>
      <c r="AC67">
        <v>586</v>
      </c>
      <c r="AD67">
        <v>660</v>
      </c>
      <c r="AE67">
        <v>847</v>
      </c>
      <c r="AF67">
        <v>903</v>
      </c>
      <c r="AG67">
        <v>821</v>
      </c>
      <c r="AH67">
        <v>703</v>
      </c>
      <c r="AI67">
        <v>606</v>
      </c>
      <c r="AJ67">
        <v>526</v>
      </c>
      <c r="AK67">
        <v>545</v>
      </c>
      <c r="AL67">
        <v>458</v>
      </c>
      <c r="AM67">
        <v>388</v>
      </c>
      <c r="AN67">
        <v>373</v>
      </c>
      <c r="AO67">
        <v>611</v>
      </c>
      <c r="AP67">
        <v>802</v>
      </c>
      <c r="AQ67">
        <v>773</v>
      </c>
      <c r="AR67">
        <v>814</v>
      </c>
      <c r="AS67">
        <v>720</v>
      </c>
      <c r="AT67">
        <v>688</v>
      </c>
      <c r="AU67">
        <v>630</v>
      </c>
      <c r="AV67">
        <v>740</v>
      </c>
      <c r="AW67" s="1">
        <v>1203</v>
      </c>
      <c r="AX67" s="1">
        <v>1482</v>
      </c>
      <c r="AY67" s="1">
        <v>1300</v>
      </c>
      <c r="AZ67" s="1">
        <v>1224</v>
      </c>
      <c r="BA67" s="1">
        <v>1069</v>
      </c>
      <c r="BB67">
        <v>985</v>
      </c>
      <c r="BC67">
        <v>837</v>
      </c>
      <c r="BD67">
        <v>714</v>
      </c>
      <c r="BE67">
        <v>637</v>
      </c>
      <c r="BF67">
        <v>570</v>
      </c>
      <c r="BG67">
        <v>523</v>
      </c>
      <c r="BH67">
        <v>570</v>
      </c>
      <c r="BI67">
        <v>792</v>
      </c>
    </row>
    <row r="68" spans="1:61" x14ac:dyDescent="0.35">
      <c r="A68" s="1" t="s">
        <v>11</v>
      </c>
      <c r="B68" s="1">
        <f t="shared" ref="B68:AG68" si="21">B69+B70</f>
        <v>1531</v>
      </c>
      <c r="C68" s="1">
        <f t="shared" si="21"/>
        <v>1091</v>
      </c>
      <c r="D68" s="1">
        <f t="shared" si="21"/>
        <v>1049</v>
      </c>
      <c r="E68" s="1">
        <f t="shared" si="21"/>
        <v>981</v>
      </c>
      <c r="F68" s="1">
        <f t="shared" si="21"/>
        <v>2068</v>
      </c>
      <c r="G68" s="1">
        <f t="shared" si="21"/>
        <v>1252</v>
      </c>
      <c r="H68" s="1">
        <f t="shared" si="21"/>
        <v>2256</v>
      </c>
      <c r="I68" s="1">
        <f t="shared" si="21"/>
        <v>2424</v>
      </c>
      <c r="J68" s="1">
        <f t="shared" si="21"/>
        <v>2288</v>
      </c>
      <c r="K68" s="1">
        <f t="shared" si="21"/>
        <v>2391</v>
      </c>
      <c r="L68" s="1">
        <f t="shared" si="21"/>
        <v>2534</v>
      </c>
      <c r="M68" s="1">
        <f t="shared" si="21"/>
        <v>2594</v>
      </c>
      <c r="N68" s="1">
        <f t="shared" si="21"/>
        <v>2930</v>
      </c>
      <c r="O68" s="1">
        <f t="shared" si="21"/>
        <v>2962</v>
      </c>
      <c r="P68" s="1">
        <f t="shared" si="21"/>
        <v>3449</v>
      </c>
      <c r="Q68" s="1">
        <f t="shared" si="21"/>
        <v>4508</v>
      </c>
      <c r="R68" s="1">
        <f t="shared" si="21"/>
        <v>5041</v>
      </c>
      <c r="S68" s="1">
        <f t="shared" si="21"/>
        <v>5312</v>
      </c>
      <c r="T68" s="1">
        <f t="shared" si="21"/>
        <v>6805</v>
      </c>
      <c r="U68" s="1">
        <f t="shared" si="21"/>
        <v>7299</v>
      </c>
      <c r="V68" s="1">
        <f t="shared" si="21"/>
        <v>6613</v>
      </c>
      <c r="W68" s="1">
        <f t="shared" si="21"/>
        <v>6781</v>
      </c>
      <c r="X68" s="1">
        <f t="shared" si="21"/>
        <v>7104</v>
      </c>
      <c r="Y68" s="1">
        <f t="shared" si="21"/>
        <v>7352</v>
      </c>
      <c r="Z68" s="1">
        <f t="shared" si="21"/>
        <v>7627</v>
      </c>
      <c r="AA68" s="1">
        <f t="shared" si="21"/>
        <v>7651</v>
      </c>
      <c r="AB68" s="1">
        <f t="shared" si="21"/>
        <v>7928</v>
      </c>
      <c r="AC68" s="1">
        <f t="shared" si="21"/>
        <v>7346</v>
      </c>
      <c r="AD68" s="1">
        <f t="shared" si="21"/>
        <v>8104</v>
      </c>
      <c r="AE68" s="1">
        <f t="shared" si="21"/>
        <v>8053</v>
      </c>
      <c r="AF68" s="1">
        <f t="shared" si="21"/>
        <v>7873</v>
      </c>
      <c r="AG68" s="1">
        <f t="shared" si="21"/>
        <v>7512</v>
      </c>
      <c r="AH68" s="1">
        <f t="shared" ref="AH68:BI68" si="22">AH69+AH70</f>
        <v>7358</v>
      </c>
      <c r="AI68" s="1">
        <f t="shared" si="22"/>
        <v>7322</v>
      </c>
      <c r="AJ68" s="1">
        <f t="shared" si="22"/>
        <v>6265</v>
      </c>
      <c r="AK68" s="1">
        <f t="shared" si="22"/>
        <v>6431</v>
      </c>
      <c r="AL68" s="1">
        <f t="shared" si="22"/>
        <v>6474</v>
      </c>
      <c r="AM68" s="1">
        <f t="shared" si="22"/>
        <v>6529</v>
      </c>
      <c r="AN68" s="1">
        <f t="shared" si="22"/>
        <v>6613</v>
      </c>
      <c r="AO68" s="1">
        <f t="shared" si="22"/>
        <v>9392</v>
      </c>
      <c r="AP68" s="1">
        <f t="shared" si="22"/>
        <v>9266</v>
      </c>
      <c r="AQ68" s="1">
        <f t="shared" si="22"/>
        <v>8891</v>
      </c>
      <c r="AR68" s="1">
        <f t="shared" si="22"/>
        <v>8533</v>
      </c>
      <c r="AS68" s="1">
        <f t="shared" si="22"/>
        <v>8723</v>
      </c>
      <c r="AT68" s="1">
        <f t="shared" si="22"/>
        <v>8781</v>
      </c>
      <c r="AU68" s="1">
        <f t="shared" si="22"/>
        <v>8865</v>
      </c>
      <c r="AV68" s="1">
        <f t="shared" si="22"/>
        <v>9129</v>
      </c>
      <c r="AW68" s="1">
        <f t="shared" si="22"/>
        <v>8882</v>
      </c>
      <c r="AX68" s="1">
        <f t="shared" si="22"/>
        <v>9360</v>
      </c>
      <c r="AY68" s="1">
        <f t="shared" si="22"/>
        <v>9365</v>
      </c>
      <c r="AZ68" s="1">
        <f t="shared" si="22"/>
        <v>9541</v>
      </c>
      <c r="BA68" s="1">
        <f t="shared" si="22"/>
        <v>9632</v>
      </c>
      <c r="BB68" s="1">
        <f t="shared" si="22"/>
        <v>9867</v>
      </c>
      <c r="BC68" s="1">
        <f t="shared" si="22"/>
        <v>10082</v>
      </c>
      <c r="BD68" s="1">
        <f t="shared" si="22"/>
        <v>9506</v>
      </c>
      <c r="BE68" s="1">
        <f t="shared" si="22"/>
        <v>9582</v>
      </c>
      <c r="BF68" s="1">
        <f t="shared" si="22"/>
        <v>9506</v>
      </c>
      <c r="BG68" s="1">
        <f t="shared" si="22"/>
        <v>9591</v>
      </c>
      <c r="BH68" s="1">
        <f t="shared" si="22"/>
        <v>8088</v>
      </c>
      <c r="BI68" s="1">
        <f t="shared" si="22"/>
        <v>8644</v>
      </c>
    </row>
    <row r="69" spans="1:61" x14ac:dyDescent="0.35">
      <c r="A69" s="1" t="s">
        <v>12</v>
      </c>
      <c r="B69">
        <v>91</v>
      </c>
      <c r="C69">
        <v>58</v>
      </c>
      <c r="D69">
        <v>66</v>
      </c>
      <c r="E69">
        <v>50</v>
      </c>
      <c r="F69">
        <v>116</v>
      </c>
      <c r="G69">
        <v>71</v>
      </c>
      <c r="H69">
        <v>154</v>
      </c>
      <c r="I69">
        <v>163</v>
      </c>
      <c r="J69">
        <v>140</v>
      </c>
      <c r="K69">
        <v>165</v>
      </c>
      <c r="L69">
        <v>185</v>
      </c>
      <c r="M69">
        <v>178</v>
      </c>
      <c r="N69">
        <v>199</v>
      </c>
      <c r="O69">
        <v>245</v>
      </c>
      <c r="P69">
        <v>240</v>
      </c>
      <c r="Q69">
        <v>272</v>
      </c>
      <c r="R69">
        <v>296</v>
      </c>
      <c r="S69">
        <v>288</v>
      </c>
      <c r="T69">
        <v>307</v>
      </c>
      <c r="U69">
        <v>287</v>
      </c>
      <c r="V69">
        <v>248</v>
      </c>
      <c r="W69">
        <v>279</v>
      </c>
      <c r="X69">
        <v>253</v>
      </c>
      <c r="Y69">
        <v>258</v>
      </c>
      <c r="Z69">
        <v>232</v>
      </c>
      <c r="AA69">
        <v>215</v>
      </c>
      <c r="AB69">
        <v>243</v>
      </c>
      <c r="AC69">
        <v>223</v>
      </c>
      <c r="AD69">
        <v>210</v>
      </c>
      <c r="AE69">
        <v>244</v>
      </c>
      <c r="AF69">
        <v>232</v>
      </c>
      <c r="AG69">
        <v>229</v>
      </c>
      <c r="AH69">
        <v>221</v>
      </c>
      <c r="AI69">
        <v>241</v>
      </c>
      <c r="AJ69">
        <v>205</v>
      </c>
      <c r="AK69">
        <v>229</v>
      </c>
      <c r="AL69">
        <v>245</v>
      </c>
      <c r="AM69">
        <v>211</v>
      </c>
      <c r="AN69">
        <v>214</v>
      </c>
      <c r="AO69">
        <v>316</v>
      </c>
      <c r="AP69">
        <v>325</v>
      </c>
      <c r="AQ69">
        <v>306</v>
      </c>
      <c r="AR69">
        <v>297</v>
      </c>
      <c r="AS69">
        <v>348</v>
      </c>
      <c r="AT69">
        <v>283</v>
      </c>
      <c r="AU69">
        <v>323</v>
      </c>
      <c r="AV69">
        <v>331</v>
      </c>
      <c r="AW69">
        <v>349</v>
      </c>
      <c r="AX69">
        <v>356</v>
      </c>
      <c r="AY69">
        <v>356</v>
      </c>
      <c r="AZ69">
        <v>355</v>
      </c>
      <c r="BA69">
        <v>337</v>
      </c>
      <c r="BB69">
        <v>366</v>
      </c>
      <c r="BC69">
        <v>351</v>
      </c>
      <c r="BD69">
        <v>316</v>
      </c>
      <c r="BE69">
        <v>365</v>
      </c>
      <c r="BF69">
        <v>381</v>
      </c>
      <c r="BG69">
        <v>345</v>
      </c>
      <c r="BH69">
        <v>311</v>
      </c>
      <c r="BI69">
        <v>315</v>
      </c>
    </row>
    <row r="70" spans="1:61" x14ac:dyDescent="0.35">
      <c r="A70" s="1" t="s">
        <v>67</v>
      </c>
      <c r="B70" s="1">
        <v>1440</v>
      </c>
      <c r="C70" s="1">
        <v>1033</v>
      </c>
      <c r="D70" s="1">
        <v>983</v>
      </c>
      <c r="E70" s="1">
        <v>931</v>
      </c>
      <c r="F70" s="1">
        <v>1952</v>
      </c>
      <c r="G70" s="1">
        <v>1181</v>
      </c>
      <c r="H70" s="1">
        <v>2102</v>
      </c>
      <c r="I70" s="1">
        <v>2261</v>
      </c>
      <c r="J70" s="1">
        <v>2148</v>
      </c>
      <c r="K70" s="1">
        <v>2226</v>
      </c>
      <c r="L70" s="1">
        <v>2349</v>
      </c>
      <c r="M70" s="1">
        <v>2416</v>
      </c>
      <c r="N70" s="1">
        <v>2731</v>
      </c>
      <c r="O70" s="1">
        <v>2717</v>
      </c>
      <c r="P70" s="1">
        <v>3209</v>
      </c>
      <c r="Q70" s="1">
        <v>4236</v>
      </c>
      <c r="R70" s="1">
        <v>4745</v>
      </c>
      <c r="S70" s="1">
        <v>5024</v>
      </c>
      <c r="T70" s="1">
        <v>6498</v>
      </c>
      <c r="U70" s="1">
        <v>7012</v>
      </c>
      <c r="V70" s="1">
        <v>6365</v>
      </c>
      <c r="W70" s="1">
        <v>6502</v>
      </c>
      <c r="X70" s="1">
        <v>6851</v>
      </c>
      <c r="Y70" s="1">
        <v>7094</v>
      </c>
      <c r="Z70" s="1">
        <v>7395</v>
      </c>
      <c r="AA70" s="1">
        <v>7436</v>
      </c>
      <c r="AB70" s="1">
        <v>7685</v>
      </c>
      <c r="AC70" s="1">
        <v>7123</v>
      </c>
      <c r="AD70" s="1">
        <v>7894</v>
      </c>
      <c r="AE70" s="1">
        <v>7809</v>
      </c>
      <c r="AF70" s="1">
        <v>7641</v>
      </c>
      <c r="AG70" s="1">
        <v>7283</v>
      </c>
      <c r="AH70" s="1">
        <v>7137</v>
      </c>
      <c r="AI70" s="1">
        <v>7081</v>
      </c>
      <c r="AJ70" s="1">
        <v>6060</v>
      </c>
      <c r="AK70" s="1">
        <v>6202</v>
      </c>
      <c r="AL70" s="1">
        <v>6229</v>
      </c>
      <c r="AM70" s="1">
        <v>6318</v>
      </c>
      <c r="AN70" s="1">
        <v>6399</v>
      </c>
      <c r="AO70" s="1">
        <v>9076</v>
      </c>
      <c r="AP70" s="1">
        <v>8941</v>
      </c>
      <c r="AQ70" s="1">
        <v>8585</v>
      </c>
      <c r="AR70" s="1">
        <v>8236</v>
      </c>
      <c r="AS70" s="1">
        <v>8375</v>
      </c>
      <c r="AT70" s="1">
        <v>8498</v>
      </c>
      <c r="AU70" s="1">
        <v>8542</v>
      </c>
      <c r="AV70" s="1">
        <v>8798</v>
      </c>
      <c r="AW70" s="1">
        <v>8533</v>
      </c>
      <c r="AX70" s="1">
        <v>9004</v>
      </c>
      <c r="AY70" s="1">
        <v>9009</v>
      </c>
      <c r="AZ70" s="1">
        <v>9186</v>
      </c>
      <c r="BA70" s="1">
        <v>9295</v>
      </c>
      <c r="BB70" s="1">
        <v>9501</v>
      </c>
      <c r="BC70" s="1">
        <v>9731</v>
      </c>
      <c r="BD70" s="1">
        <v>9190</v>
      </c>
      <c r="BE70" s="1">
        <v>9217</v>
      </c>
      <c r="BF70" s="1">
        <v>9125</v>
      </c>
      <c r="BG70" s="1">
        <v>9246</v>
      </c>
      <c r="BH70" s="1">
        <v>7777</v>
      </c>
      <c r="BI70" s="1">
        <v>8329</v>
      </c>
    </row>
    <row r="72" spans="1:61" x14ac:dyDescent="0.35">
      <c r="A72" s="1" t="s">
        <v>92</v>
      </c>
      <c r="B72">
        <v>1962</v>
      </c>
      <c r="C72">
        <v>1963</v>
      </c>
      <c r="D72">
        <v>1964</v>
      </c>
      <c r="E72">
        <v>1965</v>
      </c>
      <c r="F72">
        <v>1966</v>
      </c>
      <c r="G72">
        <v>1967</v>
      </c>
      <c r="H72">
        <v>1968</v>
      </c>
      <c r="I72">
        <v>1969</v>
      </c>
      <c r="J72">
        <v>1970</v>
      </c>
      <c r="K72">
        <v>1971</v>
      </c>
      <c r="L72">
        <v>1972</v>
      </c>
      <c r="M72">
        <v>1973</v>
      </c>
      <c r="N72">
        <v>1974</v>
      </c>
      <c r="O72">
        <v>1975</v>
      </c>
      <c r="P72">
        <v>1976</v>
      </c>
      <c r="Q72">
        <v>1977</v>
      </c>
      <c r="R72">
        <v>1978</v>
      </c>
      <c r="S72">
        <v>1979</v>
      </c>
      <c r="T72">
        <v>1980</v>
      </c>
      <c r="U72">
        <v>1981</v>
      </c>
      <c r="V72">
        <v>1982</v>
      </c>
      <c r="W72">
        <v>1983</v>
      </c>
      <c r="X72">
        <v>1984</v>
      </c>
      <c r="Y72">
        <v>1985</v>
      </c>
      <c r="Z72">
        <v>1986</v>
      </c>
      <c r="AA72">
        <v>1987</v>
      </c>
      <c r="AB72">
        <v>1988</v>
      </c>
      <c r="AC72">
        <v>1989</v>
      </c>
      <c r="AD72">
        <v>1990</v>
      </c>
      <c r="AE72">
        <v>1991</v>
      </c>
      <c r="AF72">
        <v>1992</v>
      </c>
      <c r="AG72">
        <v>1993</v>
      </c>
      <c r="AH72">
        <v>1994</v>
      </c>
      <c r="AI72">
        <v>1995</v>
      </c>
      <c r="AJ72">
        <v>1996</v>
      </c>
      <c r="AK72">
        <v>1997</v>
      </c>
      <c r="AL72">
        <v>1998</v>
      </c>
      <c r="AM72">
        <v>1999</v>
      </c>
      <c r="AN72">
        <v>2000</v>
      </c>
      <c r="AO72">
        <v>2001</v>
      </c>
      <c r="AP72">
        <v>2002</v>
      </c>
      <c r="AQ72">
        <v>2003</v>
      </c>
      <c r="AR72">
        <v>2004</v>
      </c>
      <c r="AS72">
        <v>2005</v>
      </c>
      <c r="AT72">
        <v>2006</v>
      </c>
      <c r="AU72">
        <v>2007</v>
      </c>
      <c r="AV72">
        <v>2008</v>
      </c>
      <c r="AW72">
        <v>2009</v>
      </c>
      <c r="AX72">
        <v>2010</v>
      </c>
      <c r="AY72">
        <v>2011</v>
      </c>
      <c r="AZ72">
        <v>2012</v>
      </c>
      <c r="BA72">
        <v>2013</v>
      </c>
      <c r="BB72">
        <v>2014</v>
      </c>
      <c r="BC72">
        <v>2015</v>
      </c>
      <c r="BD72">
        <v>2016</v>
      </c>
      <c r="BE72">
        <v>2017</v>
      </c>
      <c r="BF72">
        <v>2018</v>
      </c>
      <c r="BG72">
        <v>2019</v>
      </c>
      <c r="BH72">
        <v>2020</v>
      </c>
      <c r="BI72">
        <v>2021</v>
      </c>
    </row>
    <row r="73" spans="1:61" x14ac:dyDescent="0.35">
      <c r="A73" s="1" t="s">
        <v>96</v>
      </c>
      <c r="B73" s="1">
        <v>1031</v>
      </c>
      <c r="C73" s="1">
        <v>798</v>
      </c>
      <c r="D73" s="1">
        <v>738</v>
      </c>
      <c r="E73" s="1">
        <v>649</v>
      </c>
      <c r="F73" s="1">
        <v>1309</v>
      </c>
      <c r="G73" s="1">
        <v>740</v>
      </c>
      <c r="H73" s="1">
        <v>1415</v>
      </c>
      <c r="I73" s="1">
        <v>1499</v>
      </c>
      <c r="J73" s="1">
        <v>1397</v>
      </c>
      <c r="K73" s="1">
        <v>1555</v>
      </c>
      <c r="L73" s="1">
        <v>1636</v>
      </c>
      <c r="M73" s="1">
        <v>1657</v>
      </c>
      <c r="N73" s="1">
        <v>1875</v>
      </c>
      <c r="O73" s="1">
        <v>1961</v>
      </c>
      <c r="P73" s="1">
        <v>2228</v>
      </c>
      <c r="Q73" s="1">
        <v>2963</v>
      </c>
      <c r="R73" s="1">
        <v>3300</v>
      </c>
      <c r="S73" s="1">
        <v>3379</v>
      </c>
      <c r="T73" s="1">
        <v>4317</v>
      </c>
      <c r="U73" s="1">
        <v>4808</v>
      </c>
      <c r="V73" s="1">
        <v>4462</v>
      </c>
      <c r="W73" s="1">
        <v>4746</v>
      </c>
      <c r="X73" s="1">
        <v>4775</v>
      </c>
      <c r="Y73" s="1">
        <v>4845</v>
      </c>
      <c r="Z73" s="1">
        <v>5061</v>
      </c>
      <c r="AA73" s="1">
        <v>4949</v>
      </c>
      <c r="AB73" s="1">
        <v>5167</v>
      </c>
      <c r="AC73" s="1">
        <v>4842</v>
      </c>
      <c r="AD73" s="1">
        <v>5231</v>
      </c>
      <c r="AE73" s="1">
        <v>5400</v>
      </c>
      <c r="AF73" s="1">
        <v>5304</v>
      </c>
      <c r="AG73" s="1">
        <v>5117</v>
      </c>
      <c r="AH73" s="1">
        <v>4953</v>
      </c>
      <c r="AI73" s="1">
        <v>4806</v>
      </c>
      <c r="AJ73" s="1">
        <v>4084</v>
      </c>
      <c r="AK73" s="1">
        <v>4215</v>
      </c>
      <c r="AL73" s="1">
        <v>4148</v>
      </c>
      <c r="AM73" s="1">
        <v>4113</v>
      </c>
      <c r="AN73" s="1">
        <v>4191</v>
      </c>
      <c r="AO73" s="1">
        <v>5783</v>
      </c>
      <c r="AP73" s="1">
        <v>5734</v>
      </c>
      <c r="AQ73" s="1">
        <v>5672</v>
      </c>
      <c r="AR73" s="1">
        <v>5538</v>
      </c>
      <c r="AS73" s="1">
        <v>5538</v>
      </c>
      <c r="AT73" s="1">
        <v>5601</v>
      </c>
      <c r="AU73" s="1">
        <v>5595</v>
      </c>
      <c r="AV73" s="1">
        <v>5827</v>
      </c>
      <c r="AW73" s="1">
        <v>5988</v>
      </c>
      <c r="AX73" s="1">
        <v>6480</v>
      </c>
      <c r="AY73" s="1">
        <v>6417</v>
      </c>
      <c r="AZ73" s="1">
        <v>6453</v>
      </c>
      <c r="BA73" s="1">
        <v>6584</v>
      </c>
      <c r="BB73" s="1">
        <v>6708</v>
      </c>
      <c r="BC73" s="1">
        <v>6632</v>
      </c>
      <c r="BD73" s="1">
        <v>6186</v>
      </c>
      <c r="BE73" s="1">
        <v>6179</v>
      </c>
      <c r="BF73" s="1">
        <v>6073</v>
      </c>
      <c r="BG73" s="1">
        <v>6074</v>
      </c>
      <c r="BH73" s="1">
        <v>5345</v>
      </c>
      <c r="BI73" s="1">
        <v>5955</v>
      </c>
    </row>
    <row r="74" spans="1:61" x14ac:dyDescent="0.35">
      <c r="A74" s="1" t="s">
        <v>94</v>
      </c>
      <c r="B74">
        <v>6</v>
      </c>
      <c r="C74">
        <v>10</v>
      </c>
      <c r="D74">
        <v>4</v>
      </c>
      <c r="E74">
        <v>4</v>
      </c>
      <c r="F74">
        <v>5</v>
      </c>
      <c r="G74">
        <v>7</v>
      </c>
      <c r="H74">
        <v>13</v>
      </c>
      <c r="I74">
        <v>19</v>
      </c>
      <c r="J74">
        <v>13</v>
      </c>
      <c r="K74">
        <v>16</v>
      </c>
      <c r="L74">
        <v>24</v>
      </c>
      <c r="M74">
        <v>29</v>
      </c>
      <c r="N74">
        <v>31</v>
      </c>
      <c r="O74">
        <v>22</v>
      </c>
      <c r="P74">
        <v>28</v>
      </c>
      <c r="Q74">
        <v>38</v>
      </c>
      <c r="R74">
        <v>24</v>
      </c>
      <c r="S74">
        <v>27</v>
      </c>
      <c r="T74">
        <v>55</v>
      </c>
      <c r="U74">
        <v>51</v>
      </c>
      <c r="V74">
        <v>55</v>
      </c>
      <c r="W74">
        <v>50</v>
      </c>
      <c r="X74">
        <v>50</v>
      </c>
      <c r="Y74">
        <v>48</v>
      </c>
      <c r="Z74">
        <v>74</v>
      </c>
      <c r="AA74">
        <v>17</v>
      </c>
      <c r="AB74">
        <v>17</v>
      </c>
      <c r="AC74">
        <v>18</v>
      </c>
      <c r="AD74">
        <v>20</v>
      </c>
      <c r="AE74">
        <v>21</v>
      </c>
      <c r="AF74">
        <v>17</v>
      </c>
      <c r="AG74">
        <v>13</v>
      </c>
      <c r="AH74">
        <v>24</v>
      </c>
      <c r="AI74">
        <v>13</v>
      </c>
      <c r="AJ74">
        <v>15</v>
      </c>
      <c r="AK74">
        <v>20</v>
      </c>
      <c r="AL74">
        <v>14</v>
      </c>
      <c r="AM74">
        <v>13</v>
      </c>
      <c r="AN74">
        <v>12</v>
      </c>
      <c r="AO74">
        <v>24</v>
      </c>
      <c r="AP74">
        <v>25</v>
      </c>
      <c r="AQ74">
        <v>22</v>
      </c>
      <c r="AR74">
        <v>29</v>
      </c>
      <c r="AS74">
        <v>25</v>
      </c>
      <c r="AT74">
        <v>22</v>
      </c>
      <c r="AU74">
        <v>21</v>
      </c>
      <c r="AV74">
        <v>20</v>
      </c>
      <c r="AW74">
        <v>36</v>
      </c>
      <c r="AX74">
        <v>41</v>
      </c>
      <c r="AY74">
        <v>30</v>
      </c>
      <c r="AZ74">
        <v>23</v>
      </c>
      <c r="BA74">
        <v>33</v>
      </c>
      <c r="BB74">
        <v>30</v>
      </c>
      <c r="BC74">
        <v>42</v>
      </c>
      <c r="BD74">
        <v>37</v>
      </c>
      <c r="BE74">
        <v>42</v>
      </c>
      <c r="BF74">
        <v>30</v>
      </c>
      <c r="BG74">
        <v>23</v>
      </c>
      <c r="BH74">
        <v>23</v>
      </c>
      <c r="BI74">
        <v>36</v>
      </c>
    </row>
    <row r="75" spans="1:61" x14ac:dyDescent="0.35">
      <c r="A75" s="1" t="s">
        <v>95</v>
      </c>
      <c r="B75" s="1">
        <v>83</v>
      </c>
      <c r="C75" s="1">
        <v>78</v>
      </c>
      <c r="D75" s="1">
        <v>72</v>
      </c>
      <c r="E75" s="1">
        <v>60</v>
      </c>
      <c r="F75" s="1">
        <v>120</v>
      </c>
      <c r="G75" s="1">
        <v>61</v>
      </c>
      <c r="H75" s="1">
        <v>143</v>
      </c>
      <c r="I75" s="1">
        <v>155</v>
      </c>
      <c r="J75" s="1">
        <v>144</v>
      </c>
      <c r="K75" s="1">
        <v>189</v>
      </c>
      <c r="L75" s="1">
        <v>204</v>
      </c>
      <c r="M75" s="1">
        <v>207</v>
      </c>
      <c r="N75" s="1">
        <v>226</v>
      </c>
      <c r="O75" s="1">
        <v>220</v>
      </c>
      <c r="P75" s="1">
        <v>274</v>
      </c>
      <c r="Q75" s="1">
        <v>291</v>
      </c>
      <c r="R75" s="1">
        <v>341</v>
      </c>
      <c r="S75" s="1">
        <v>346</v>
      </c>
      <c r="T75" s="1">
        <v>411</v>
      </c>
      <c r="U75" s="1">
        <v>454</v>
      </c>
      <c r="V75" s="1">
        <v>430</v>
      </c>
      <c r="W75" s="1">
        <v>484</v>
      </c>
      <c r="X75" s="1">
        <v>516</v>
      </c>
      <c r="Y75" s="1">
        <v>506</v>
      </c>
      <c r="Z75" s="1">
        <v>496</v>
      </c>
      <c r="AA75" s="1">
        <v>515</v>
      </c>
      <c r="AB75" s="1">
        <v>529</v>
      </c>
      <c r="AC75" s="1">
        <v>478</v>
      </c>
      <c r="AD75" s="1">
        <v>490</v>
      </c>
      <c r="AE75" s="1">
        <v>545</v>
      </c>
      <c r="AF75" s="1">
        <v>521</v>
      </c>
      <c r="AG75" s="1">
        <v>542</v>
      </c>
      <c r="AH75" s="1">
        <v>552</v>
      </c>
      <c r="AI75" s="1">
        <v>519</v>
      </c>
      <c r="AJ75" s="1">
        <v>425</v>
      </c>
      <c r="AK75" s="1">
        <v>424</v>
      </c>
      <c r="AL75" s="1">
        <v>414</v>
      </c>
      <c r="AM75" s="1">
        <v>430</v>
      </c>
      <c r="AN75" s="1">
        <v>413</v>
      </c>
      <c r="AO75" s="1">
        <v>631</v>
      </c>
      <c r="AP75" s="1">
        <v>603</v>
      </c>
      <c r="AQ75" s="1">
        <v>695</v>
      </c>
      <c r="AR75" s="1">
        <v>726</v>
      </c>
      <c r="AS75" s="1">
        <v>700</v>
      </c>
      <c r="AT75" s="1">
        <v>642</v>
      </c>
      <c r="AU75" s="1">
        <v>648</v>
      </c>
      <c r="AV75" s="1">
        <v>691</v>
      </c>
      <c r="AW75" s="1">
        <v>760</v>
      </c>
      <c r="AX75" s="1">
        <v>845</v>
      </c>
      <c r="AY75" s="1">
        <v>929</v>
      </c>
      <c r="AZ75" s="1">
        <v>867</v>
      </c>
      <c r="BA75" s="1">
        <v>914</v>
      </c>
      <c r="BB75" s="1">
        <v>975</v>
      </c>
      <c r="BC75" s="1">
        <v>905</v>
      </c>
      <c r="BD75" s="1">
        <v>847</v>
      </c>
      <c r="BE75" s="1">
        <v>888</v>
      </c>
      <c r="BF75" s="1">
        <v>825</v>
      </c>
      <c r="BG75" s="1">
        <v>841</v>
      </c>
      <c r="BH75" s="1">
        <v>801</v>
      </c>
      <c r="BI75" s="1">
        <v>953</v>
      </c>
    </row>
    <row r="76" spans="1:61" x14ac:dyDescent="0.35">
      <c r="A76" t="s">
        <v>80</v>
      </c>
      <c r="B76" s="1">
        <f t="shared" ref="B76:AG76" si="23">B73-B74-B75</f>
        <v>942</v>
      </c>
      <c r="C76" s="1">
        <f t="shared" si="23"/>
        <v>710</v>
      </c>
      <c r="D76" s="1">
        <f t="shared" si="23"/>
        <v>662</v>
      </c>
      <c r="E76" s="1">
        <f t="shared" si="23"/>
        <v>585</v>
      </c>
      <c r="F76" s="1">
        <f t="shared" si="23"/>
        <v>1184</v>
      </c>
      <c r="G76" s="1">
        <f t="shared" si="23"/>
        <v>672</v>
      </c>
      <c r="H76" s="1">
        <f t="shared" si="23"/>
        <v>1259</v>
      </c>
      <c r="I76" s="1">
        <f t="shared" si="23"/>
        <v>1325</v>
      </c>
      <c r="J76" s="1">
        <f t="shared" si="23"/>
        <v>1240</v>
      </c>
      <c r="K76" s="1">
        <f t="shared" si="23"/>
        <v>1350</v>
      </c>
      <c r="L76" s="1">
        <f t="shared" si="23"/>
        <v>1408</v>
      </c>
      <c r="M76" s="1">
        <f t="shared" si="23"/>
        <v>1421</v>
      </c>
      <c r="N76" s="1">
        <f t="shared" si="23"/>
        <v>1618</v>
      </c>
      <c r="O76" s="1">
        <f t="shared" si="23"/>
        <v>1719</v>
      </c>
      <c r="P76" s="1">
        <f t="shared" si="23"/>
        <v>1926</v>
      </c>
      <c r="Q76" s="1">
        <f t="shared" si="23"/>
        <v>2634</v>
      </c>
      <c r="R76" s="1">
        <f t="shared" si="23"/>
        <v>2935</v>
      </c>
      <c r="S76" s="1">
        <f t="shared" si="23"/>
        <v>3006</v>
      </c>
      <c r="T76" s="1">
        <f t="shared" si="23"/>
        <v>3851</v>
      </c>
      <c r="U76" s="1">
        <f t="shared" si="23"/>
        <v>4303</v>
      </c>
      <c r="V76" s="1">
        <f t="shared" si="23"/>
        <v>3977</v>
      </c>
      <c r="W76" s="1">
        <f t="shared" si="23"/>
        <v>4212</v>
      </c>
      <c r="X76" s="1">
        <f t="shared" si="23"/>
        <v>4209</v>
      </c>
      <c r="Y76" s="1">
        <f t="shared" si="23"/>
        <v>4291</v>
      </c>
      <c r="Z76" s="1">
        <f t="shared" si="23"/>
        <v>4491</v>
      </c>
      <c r="AA76" s="1">
        <f t="shared" si="23"/>
        <v>4417</v>
      </c>
      <c r="AB76" s="1">
        <f t="shared" si="23"/>
        <v>4621</v>
      </c>
      <c r="AC76" s="1">
        <f t="shared" si="23"/>
        <v>4346</v>
      </c>
      <c r="AD76" s="1">
        <f t="shared" si="23"/>
        <v>4721</v>
      </c>
      <c r="AE76" s="1">
        <f t="shared" si="23"/>
        <v>4834</v>
      </c>
      <c r="AF76" s="1">
        <f t="shared" si="23"/>
        <v>4766</v>
      </c>
      <c r="AG76" s="1">
        <f t="shared" si="23"/>
        <v>4562</v>
      </c>
      <c r="AH76" s="1">
        <f t="shared" ref="AH76:BI76" si="24">AH73-AH74-AH75</f>
        <v>4377</v>
      </c>
      <c r="AI76" s="1">
        <f t="shared" si="24"/>
        <v>4274</v>
      </c>
      <c r="AJ76" s="1">
        <f t="shared" si="24"/>
        <v>3644</v>
      </c>
      <c r="AK76" s="1">
        <f t="shared" si="24"/>
        <v>3771</v>
      </c>
      <c r="AL76" s="1">
        <f t="shared" si="24"/>
        <v>3720</v>
      </c>
      <c r="AM76" s="1">
        <f t="shared" si="24"/>
        <v>3670</v>
      </c>
      <c r="AN76" s="1">
        <f t="shared" si="24"/>
        <v>3766</v>
      </c>
      <c r="AO76" s="1">
        <f t="shared" si="24"/>
        <v>5128</v>
      </c>
      <c r="AP76" s="1">
        <f t="shared" si="24"/>
        <v>5106</v>
      </c>
      <c r="AQ76" s="1">
        <f t="shared" si="24"/>
        <v>4955</v>
      </c>
      <c r="AR76" s="1">
        <f t="shared" si="24"/>
        <v>4783</v>
      </c>
      <c r="AS76" s="1">
        <f t="shared" si="24"/>
        <v>4813</v>
      </c>
      <c r="AT76" s="1">
        <f t="shared" si="24"/>
        <v>4937</v>
      </c>
      <c r="AU76" s="1">
        <f t="shared" si="24"/>
        <v>4926</v>
      </c>
      <c r="AV76" s="1">
        <f t="shared" si="24"/>
        <v>5116</v>
      </c>
      <c r="AW76" s="1">
        <f t="shared" si="24"/>
        <v>5192</v>
      </c>
      <c r="AX76" s="1">
        <f t="shared" si="24"/>
        <v>5594</v>
      </c>
      <c r="AY76" s="1">
        <f t="shared" si="24"/>
        <v>5458</v>
      </c>
      <c r="AZ76" s="1">
        <f t="shared" si="24"/>
        <v>5563</v>
      </c>
      <c r="BA76" s="1">
        <f t="shared" si="24"/>
        <v>5637</v>
      </c>
      <c r="BB76" s="1">
        <f t="shared" si="24"/>
        <v>5703</v>
      </c>
      <c r="BC76" s="1">
        <f t="shared" si="24"/>
        <v>5685</v>
      </c>
      <c r="BD76" s="1">
        <f t="shared" si="24"/>
        <v>5302</v>
      </c>
      <c r="BE76" s="1">
        <f t="shared" si="24"/>
        <v>5249</v>
      </c>
      <c r="BF76" s="1">
        <f t="shared" si="24"/>
        <v>5218</v>
      </c>
      <c r="BG76" s="1">
        <f t="shared" si="24"/>
        <v>5210</v>
      </c>
      <c r="BH76" s="1">
        <f t="shared" si="24"/>
        <v>4521</v>
      </c>
      <c r="BI76" s="1">
        <f t="shared" si="24"/>
        <v>4966</v>
      </c>
    </row>
    <row r="77" spans="1:61" x14ac:dyDescent="0.35">
      <c r="A77" s="1" t="s">
        <v>65</v>
      </c>
      <c r="B77">
        <v>98</v>
      </c>
      <c r="C77">
        <v>96</v>
      </c>
      <c r="D77">
        <v>54</v>
      </c>
      <c r="E77">
        <v>61</v>
      </c>
      <c r="F77">
        <v>83</v>
      </c>
      <c r="G77">
        <v>47</v>
      </c>
      <c r="H77">
        <v>60</v>
      </c>
      <c r="I77">
        <v>71</v>
      </c>
      <c r="J77">
        <v>78</v>
      </c>
      <c r="K77">
        <v>130</v>
      </c>
      <c r="L77">
        <v>132</v>
      </c>
      <c r="M77">
        <v>112</v>
      </c>
      <c r="N77">
        <v>126</v>
      </c>
      <c r="O77">
        <v>230</v>
      </c>
      <c r="P77">
        <v>199</v>
      </c>
      <c r="Q77">
        <v>304</v>
      </c>
      <c r="R77">
        <v>252</v>
      </c>
      <c r="S77">
        <v>241</v>
      </c>
      <c r="T77">
        <v>389</v>
      </c>
      <c r="U77">
        <v>455</v>
      </c>
      <c r="V77" s="1">
        <v>581</v>
      </c>
      <c r="W77" s="1">
        <v>681</v>
      </c>
      <c r="X77">
        <v>520</v>
      </c>
      <c r="Y77">
        <v>456</v>
      </c>
      <c r="Z77">
        <v>425</v>
      </c>
      <c r="AA77">
        <v>421</v>
      </c>
      <c r="AB77">
        <v>415</v>
      </c>
      <c r="AC77">
        <v>323</v>
      </c>
      <c r="AD77">
        <v>386</v>
      </c>
      <c r="AE77">
        <v>531</v>
      </c>
      <c r="AF77">
        <v>552</v>
      </c>
      <c r="AG77">
        <v>508</v>
      </c>
      <c r="AH77">
        <v>391</v>
      </c>
      <c r="AI77">
        <v>336</v>
      </c>
      <c r="AJ77">
        <v>305</v>
      </c>
      <c r="AK77">
        <v>281</v>
      </c>
      <c r="AL77">
        <v>244</v>
      </c>
      <c r="AM77">
        <v>195</v>
      </c>
      <c r="AN77">
        <v>210</v>
      </c>
      <c r="AO77">
        <v>341</v>
      </c>
      <c r="AP77">
        <v>454</v>
      </c>
      <c r="AQ77">
        <v>424</v>
      </c>
      <c r="AR77">
        <v>463</v>
      </c>
      <c r="AS77">
        <v>366</v>
      </c>
      <c r="AT77">
        <v>361</v>
      </c>
      <c r="AU77">
        <v>362</v>
      </c>
      <c r="AV77">
        <v>429</v>
      </c>
      <c r="AW77" s="1">
        <v>755</v>
      </c>
      <c r="AX77" s="1">
        <v>905</v>
      </c>
      <c r="AY77" s="1">
        <v>720</v>
      </c>
      <c r="AZ77" s="1">
        <v>693</v>
      </c>
      <c r="BA77" s="1">
        <v>602</v>
      </c>
      <c r="BB77">
        <v>529</v>
      </c>
      <c r="BC77">
        <v>467</v>
      </c>
      <c r="BD77">
        <v>384</v>
      </c>
      <c r="BE77">
        <v>358</v>
      </c>
      <c r="BF77">
        <v>318</v>
      </c>
      <c r="BG77">
        <v>292</v>
      </c>
      <c r="BH77">
        <v>328</v>
      </c>
      <c r="BI77">
        <v>432</v>
      </c>
    </row>
    <row r="78" spans="1:61" x14ac:dyDescent="0.35">
      <c r="A78" s="1" t="s">
        <v>11</v>
      </c>
      <c r="B78" s="1">
        <f t="shared" ref="B78:AG78" si="25">B79+B80</f>
        <v>844</v>
      </c>
      <c r="C78" s="1">
        <f t="shared" si="25"/>
        <v>614</v>
      </c>
      <c r="D78" s="1">
        <f t="shared" si="25"/>
        <v>608</v>
      </c>
      <c r="E78" s="1">
        <f t="shared" si="25"/>
        <v>524</v>
      </c>
      <c r="F78" s="1">
        <f t="shared" si="25"/>
        <v>1101</v>
      </c>
      <c r="G78" s="1">
        <f t="shared" si="25"/>
        <v>625</v>
      </c>
      <c r="H78" s="1">
        <f t="shared" si="25"/>
        <v>1199</v>
      </c>
      <c r="I78" s="1">
        <f t="shared" si="25"/>
        <v>1254</v>
      </c>
      <c r="J78" s="1">
        <f t="shared" si="25"/>
        <v>1162</v>
      </c>
      <c r="K78" s="1">
        <f t="shared" si="25"/>
        <v>1220</v>
      </c>
      <c r="L78" s="1">
        <f t="shared" si="25"/>
        <v>1276</v>
      </c>
      <c r="M78" s="1">
        <f t="shared" si="25"/>
        <v>1309</v>
      </c>
      <c r="N78" s="1">
        <f t="shared" si="25"/>
        <v>1492</v>
      </c>
      <c r="O78" s="1">
        <f t="shared" si="25"/>
        <v>1489</v>
      </c>
      <c r="P78" s="1">
        <f t="shared" si="25"/>
        <v>1727</v>
      </c>
      <c r="Q78" s="1">
        <f t="shared" si="25"/>
        <v>2330</v>
      </c>
      <c r="R78" s="1">
        <f t="shared" si="25"/>
        <v>2683</v>
      </c>
      <c r="S78" s="1">
        <f t="shared" si="25"/>
        <v>2765</v>
      </c>
      <c r="T78" s="1">
        <f t="shared" si="25"/>
        <v>3462</v>
      </c>
      <c r="U78" s="1">
        <f t="shared" si="25"/>
        <v>3848</v>
      </c>
      <c r="V78" s="1">
        <f t="shared" si="25"/>
        <v>3396</v>
      </c>
      <c r="W78" s="1">
        <f t="shared" si="25"/>
        <v>3531</v>
      </c>
      <c r="X78" s="1">
        <f t="shared" si="25"/>
        <v>3689</v>
      </c>
      <c r="Y78" s="1">
        <f t="shared" si="25"/>
        <v>3835</v>
      </c>
      <c r="Z78" s="1">
        <f t="shared" si="25"/>
        <v>4066</v>
      </c>
      <c r="AA78" s="1">
        <f t="shared" si="25"/>
        <v>3996</v>
      </c>
      <c r="AB78" s="1">
        <f t="shared" si="25"/>
        <v>4206</v>
      </c>
      <c r="AC78" s="1">
        <f t="shared" si="25"/>
        <v>4023</v>
      </c>
      <c r="AD78" s="1">
        <f t="shared" si="25"/>
        <v>4335</v>
      </c>
      <c r="AE78" s="1">
        <f t="shared" si="25"/>
        <v>4303</v>
      </c>
      <c r="AF78" s="1">
        <f t="shared" si="25"/>
        <v>4214</v>
      </c>
      <c r="AG78" s="1">
        <f t="shared" si="25"/>
        <v>4054</v>
      </c>
      <c r="AH78" s="1">
        <f t="shared" ref="AH78:BI78" si="26">AH79+AH80</f>
        <v>3986</v>
      </c>
      <c r="AI78" s="1">
        <f t="shared" si="26"/>
        <v>3938</v>
      </c>
      <c r="AJ78" s="1">
        <f t="shared" si="26"/>
        <v>3339</v>
      </c>
      <c r="AK78" s="1">
        <f t="shared" si="26"/>
        <v>3490</v>
      </c>
      <c r="AL78" s="1">
        <f t="shared" si="26"/>
        <v>3476</v>
      </c>
      <c r="AM78" s="1">
        <f t="shared" si="26"/>
        <v>3475</v>
      </c>
      <c r="AN78" s="1">
        <f t="shared" si="26"/>
        <v>3556</v>
      </c>
      <c r="AO78" s="1">
        <f t="shared" si="26"/>
        <v>4787</v>
      </c>
      <c r="AP78" s="1">
        <f t="shared" si="26"/>
        <v>4652</v>
      </c>
      <c r="AQ78" s="1">
        <f t="shared" si="26"/>
        <v>4531</v>
      </c>
      <c r="AR78" s="1">
        <f t="shared" si="26"/>
        <v>4320</v>
      </c>
      <c r="AS78" s="1">
        <f t="shared" si="26"/>
        <v>4447</v>
      </c>
      <c r="AT78" s="1">
        <f t="shared" si="26"/>
        <v>4576</v>
      </c>
      <c r="AU78" s="1">
        <f t="shared" si="26"/>
        <v>4564</v>
      </c>
      <c r="AV78" s="1">
        <f t="shared" si="26"/>
        <v>4687</v>
      </c>
      <c r="AW78" s="1">
        <f t="shared" si="26"/>
        <v>4437</v>
      </c>
      <c r="AX78" s="1">
        <f t="shared" si="26"/>
        <v>4689</v>
      </c>
      <c r="AY78" s="1">
        <f t="shared" si="26"/>
        <v>4738</v>
      </c>
      <c r="AZ78" s="1">
        <f t="shared" si="26"/>
        <v>4870</v>
      </c>
      <c r="BA78" s="1">
        <f t="shared" si="26"/>
        <v>5035</v>
      </c>
      <c r="BB78" s="1">
        <f t="shared" si="26"/>
        <v>5174</v>
      </c>
      <c r="BC78" s="1">
        <f t="shared" si="26"/>
        <v>5218</v>
      </c>
      <c r="BD78" s="1">
        <f t="shared" si="26"/>
        <v>4918</v>
      </c>
      <c r="BE78" s="1">
        <f t="shared" si="26"/>
        <v>4891</v>
      </c>
      <c r="BF78" s="1">
        <f t="shared" si="26"/>
        <v>4900</v>
      </c>
      <c r="BG78" s="1">
        <f t="shared" si="26"/>
        <v>4918</v>
      </c>
      <c r="BH78" s="1">
        <f t="shared" si="26"/>
        <v>4193</v>
      </c>
      <c r="BI78" s="1">
        <f t="shared" si="26"/>
        <v>4534</v>
      </c>
    </row>
    <row r="79" spans="1:61" x14ac:dyDescent="0.35">
      <c r="A79" s="1" t="s">
        <v>12</v>
      </c>
      <c r="B79">
        <v>35</v>
      </c>
      <c r="C79">
        <v>20</v>
      </c>
      <c r="D79">
        <v>23</v>
      </c>
      <c r="E79">
        <v>16</v>
      </c>
      <c r="F79">
        <v>31</v>
      </c>
      <c r="G79">
        <v>19</v>
      </c>
      <c r="H79">
        <v>42</v>
      </c>
      <c r="I79">
        <v>54</v>
      </c>
      <c r="J79">
        <v>44</v>
      </c>
      <c r="K79">
        <v>54</v>
      </c>
      <c r="L79">
        <v>53</v>
      </c>
      <c r="M79">
        <v>66</v>
      </c>
      <c r="N79">
        <v>60</v>
      </c>
      <c r="O79">
        <v>70</v>
      </c>
      <c r="P79">
        <v>73</v>
      </c>
      <c r="Q79">
        <v>84</v>
      </c>
      <c r="R79">
        <v>93</v>
      </c>
      <c r="S79">
        <v>80</v>
      </c>
      <c r="T79">
        <v>74</v>
      </c>
      <c r="U79">
        <v>79</v>
      </c>
      <c r="V79">
        <v>78</v>
      </c>
      <c r="W79">
        <v>94</v>
      </c>
      <c r="X79">
        <v>59</v>
      </c>
      <c r="Y79">
        <v>66</v>
      </c>
      <c r="Z79">
        <v>72</v>
      </c>
      <c r="AA79">
        <v>59</v>
      </c>
      <c r="AB79">
        <v>71</v>
      </c>
      <c r="AC79">
        <v>68</v>
      </c>
      <c r="AD79">
        <v>66</v>
      </c>
      <c r="AE79">
        <v>78</v>
      </c>
      <c r="AF79">
        <v>67</v>
      </c>
      <c r="AG79">
        <v>72</v>
      </c>
      <c r="AH79">
        <v>70</v>
      </c>
      <c r="AI79">
        <v>70</v>
      </c>
      <c r="AJ79">
        <v>67</v>
      </c>
      <c r="AK79">
        <v>73</v>
      </c>
      <c r="AL79">
        <v>71</v>
      </c>
      <c r="AM79">
        <v>52</v>
      </c>
      <c r="AN79">
        <v>64</v>
      </c>
      <c r="AO79">
        <v>111</v>
      </c>
      <c r="AP79">
        <v>90</v>
      </c>
      <c r="AQ79">
        <v>86</v>
      </c>
      <c r="AR79">
        <v>66</v>
      </c>
      <c r="AS79">
        <v>83</v>
      </c>
      <c r="AT79">
        <v>71</v>
      </c>
      <c r="AU79">
        <v>88</v>
      </c>
      <c r="AV79">
        <v>79</v>
      </c>
      <c r="AW79">
        <v>81</v>
      </c>
      <c r="AX79">
        <v>94</v>
      </c>
      <c r="AY79">
        <v>79</v>
      </c>
      <c r="AZ79">
        <v>88</v>
      </c>
      <c r="BA79">
        <v>97</v>
      </c>
      <c r="BB79">
        <v>103</v>
      </c>
      <c r="BC79">
        <v>95</v>
      </c>
      <c r="BD79">
        <v>75</v>
      </c>
      <c r="BE79">
        <v>101</v>
      </c>
      <c r="BF79">
        <v>112</v>
      </c>
      <c r="BG79">
        <v>83</v>
      </c>
      <c r="BH79">
        <v>87</v>
      </c>
      <c r="BI79">
        <v>88</v>
      </c>
    </row>
    <row r="80" spans="1:61" x14ac:dyDescent="0.35">
      <c r="A80" s="1" t="s">
        <v>67</v>
      </c>
      <c r="B80" s="1">
        <v>809</v>
      </c>
      <c r="C80" s="1">
        <v>594</v>
      </c>
      <c r="D80" s="1">
        <v>585</v>
      </c>
      <c r="E80" s="1">
        <v>508</v>
      </c>
      <c r="F80" s="1">
        <v>1070</v>
      </c>
      <c r="G80" s="1">
        <v>606</v>
      </c>
      <c r="H80" s="1">
        <v>1157</v>
      </c>
      <c r="I80" s="1">
        <v>1200</v>
      </c>
      <c r="J80" s="1">
        <v>1118</v>
      </c>
      <c r="K80" s="1">
        <v>1166</v>
      </c>
      <c r="L80" s="1">
        <v>1223</v>
      </c>
      <c r="M80" s="1">
        <v>1243</v>
      </c>
      <c r="N80" s="1">
        <v>1432</v>
      </c>
      <c r="O80" s="1">
        <v>1419</v>
      </c>
      <c r="P80" s="1">
        <v>1654</v>
      </c>
      <c r="Q80" s="1">
        <v>2246</v>
      </c>
      <c r="R80" s="1">
        <v>2590</v>
      </c>
      <c r="S80" s="1">
        <v>2685</v>
      </c>
      <c r="T80" s="1">
        <v>3388</v>
      </c>
      <c r="U80" s="1">
        <v>3769</v>
      </c>
      <c r="V80" s="1">
        <v>3318</v>
      </c>
      <c r="W80" s="1">
        <v>3437</v>
      </c>
      <c r="X80" s="1">
        <v>3630</v>
      </c>
      <c r="Y80" s="1">
        <v>3769</v>
      </c>
      <c r="Z80" s="1">
        <v>3994</v>
      </c>
      <c r="AA80" s="1">
        <v>3937</v>
      </c>
      <c r="AB80" s="1">
        <v>4135</v>
      </c>
      <c r="AC80" s="1">
        <v>3955</v>
      </c>
      <c r="AD80" s="1">
        <v>4269</v>
      </c>
      <c r="AE80" s="1">
        <v>4225</v>
      </c>
      <c r="AF80" s="1">
        <v>4147</v>
      </c>
      <c r="AG80" s="1">
        <v>3982</v>
      </c>
      <c r="AH80" s="1">
        <v>3916</v>
      </c>
      <c r="AI80" s="1">
        <v>3868</v>
      </c>
      <c r="AJ80" s="1">
        <v>3272</v>
      </c>
      <c r="AK80" s="1">
        <v>3417</v>
      </c>
      <c r="AL80" s="1">
        <v>3405</v>
      </c>
      <c r="AM80" s="1">
        <v>3423</v>
      </c>
      <c r="AN80" s="1">
        <v>3492</v>
      </c>
      <c r="AO80" s="1">
        <v>4676</v>
      </c>
      <c r="AP80" s="1">
        <v>4562</v>
      </c>
      <c r="AQ80" s="1">
        <v>4445</v>
      </c>
      <c r="AR80" s="1">
        <v>4254</v>
      </c>
      <c r="AS80" s="1">
        <v>4364</v>
      </c>
      <c r="AT80" s="1">
        <v>4505</v>
      </c>
      <c r="AU80" s="1">
        <v>4476</v>
      </c>
      <c r="AV80" s="1">
        <v>4608</v>
      </c>
      <c r="AW80" s="1">
        <v>4356</v>
      </c>
      <c r="AX80" s="1">
        <v>4595</v>
      </c>
      <c r="AY80" s="1">
        <v>4659</v>
      </c>
      <c r="AZ80" s="1">
        <v>4782</v>
      </c>
      <c r="BA80" s="1">
        <v>4938</v>
      </c>
      <c r="BB80" s="1">
        <v>5071</v>
      </c>
      <c r="BC80" s="1">
        <v>5123</v>
      </c>
      <c r="BD80" s="1">
        <v>4843</v>
      </c>
      <c r="BE80" s="1">
        <v>4790</v>
      </c>
      <c r="BF80" s="1">
        <v>4788</v>
      </c>
      <c r="BG80" s="1">
        <v>4835</v>
      </c>
      <c r="BH80" s="1">
        <v>4106</v>
      </c>
      <c r="BI80" s="1">
        <v>4446</v>
      </c>
    </row>
    <row r="82" spans="1:61" x14ac:dyDescent="0.35">
      <c r="A82" s="1" t="s">
        <v>93</v>
      </c>
      <c r="B82">
        <v>1962</v>
      </c>
      <c r="C82">
        <v>1963</v>
      </c>
      <c r="D82">
        <v>1964</v>
      </c>
      <c r="E82">
        <v>1965</v>
      </c>
      <c r="F82">
        <v>1966</v>
      </c>
      <c r="G82">
        <v>1967</v>
      </c>
      <c r="H82">
        <v>1968</v>
      </c>
      <c r="I82">
        <v>1969</v>
      </c>
      <c r="J82">
        <v>1970</v>
      </c>
      <c r="K82">
        <v>1971</v>
      </c>
      <c r="L82">
        <v>1972</v>
      </c>
      <c r="M82">
        <v>1973</v>
      </c>
      <c r="N82">
        <v>1974</v>
      </c>
      <c r="O82">
        <v>1975</v>
      </c>
      <c r="P82">
        <v>1976</v>
      </c>
      <c r="Q82">
        <v>1977</v>
      </c>
      <c r="R82">
        <v>1978</v>
      </c>
      <c r="S82">
        <v>1979</v>
      </c>
      <c r="T82">
        <v>1980</v>
      </c>
      <c r="U82">
        <v>1981</v>
      </c>
      <c r="V82">
        <v>1982</v>
      </c>
      <c r="W82">
        <v>1983</v>
      </c>
      <c r="X82">
        <v>1984</v>
      </c>
      <c r="Y82">
        <v>1985</v>
      </c>
      <c r="Z82">
        <v>1986</v>
      </c>
      <c r="AA82">
        <v>1987</v>
      </c>
      <c r="AB82">
        <v>1988</v>
      </c>
      <c r="AC82">
        <v>1989</v>
      </c>
      <c r="AD82">
        <v>1990</v>
      </c>
      <c r="AE82">
        <v>1991</v>
      </c>
      <c r="AF82">
        <v>1992</v>
      </c>
      <c r="AG82">
        <v>1993</v>
      </c>
      <c r="AH82">
        <v>1994</v>
      </c>
      <c r="AI82">
        <v>1995</v>
      </c>
      <c r="AJ82">
        <v>1996</v>
      </c>
      <c r="AK82">
        <v>1997</v>
      </c>
      <c r="AL82">
        <v>1998</v>
      </c>
      <c r="AM82">
        <v>1999</v>
      </c>
      <c r="AN82">
        <v>2000</v>
      </c>
      <c r="AO82">
        <v>2001</v>
      </c>
      <c r="AP82">
        <v>2002</v>
      </c>
      <c r="AQ82">
        <v>2003</v>
      </c>
      <c r="AR82">
        <v>2004</v>
      </c>
      <c r="AS82">
        <v>2005</v>
      </c>
      <c r="AT82">
        <v>2006</v>
      </c>
      <c r="AU82">
        <v>2007</v>
      </c>
      <c r="AV82">
        <v>2008</v>
      </c>
      <c r="AW82">
        <v>2009</v>
      </c>
      <c r="AX82">
        <v>2010</v>
      </c>
      <c r="AY82">
        <v>2011</v>
      </c>
      <c r="AZ82">
        <v>2012</v>
      </c>
      <c r="BA82">
        <v>2013</v>
      </c>
      <c r="BB82">
        <v>2014</v>
      </c>
      <c r="BC82">
        <v>2015</v>
      </c>
      <c r="BD82">
        <v>2016</v>
      </c>
      <c r="BE82">
        <v>2017</v>
      </c>
      <c r="BF82">
        <v>2018</v>
      </c>
      <c r="BG82">
        <v>2019</v>
      </c>
      <c r="BH82">
        <v>2020</v>
      </c>
      <c r="BI82">
        <v>2021</v>
      </c>
    </row>
    <row r="83" spans="1:61" x14ac:dyDescent="0.35">
      <c r="A83" s="1" t="s">
        <v>96</v>
      </c>
      <c r="B83" s="1">
        <v>1017</v>
      </c>
      <c r="C83" s="1">
        <v>669</v>
      </c>
      <c r="D83" s="1">
        <v>633</v>
      </c>
      <c r="E83" s="1">
        <v>648</v>
      </c>
      <c r="F83" s="1">
        <v>1361</v>
      </c>
      <c r="G83" s="1">
        <v>887</v>
      </c>
      <c r="H83" s="1">
        <v>1513</v>
      </c>
      <c r="I83" s="1">
        <v>1589</v>
      </c>
      <c r="J83" s="1">
        <v>1552</v>
      </c>
      <c r="K83" s="1">
        <v>1751</v>
      </c>
      <c r="L83" s="1">
        <v>1800</v>
      </c>
      <c r="M83" s="1">
        <v>1894</v>
      </c>
      <c r="N83" s="1">
        <v>2030</v>
      </c>
      <c r="O83" s="1">
        <v>2171</v>
      </c>
      <c r="P83" s="1">
        <v>2450</v>
      </c>
      <c r="Q83" s="1">
        <v>3031</v>
      </c>
      <c r="R83" s="1">
        <v>3238</v>
      </c>
      <c r="S83" s="1">
        <v>3502</v>
      </c>
      <c r="T83" s="1">
        <v>4471</v>
      </c>
      <c r="U83" s="1">
        <v>4739</v>
      </c>
      <c r="V83" s="1">
        <v>4452</v>
      </c>
      <c r="W83" s="1">
        <v>4577</v>
      </c>
      <c r="X83" s="1">
        <v>4673</v>
      </c>
      <c r="Y83" s="1">
        <v>4787</v>
      </c>
      <c r="Z83" s="1">
        <v>4897</v>
      </c>
      <c r="AA83" s="1">
        <v>4945</v>
      </c>
      <c r="AB83" s="1">
        <v>4999</v>
      </c>
      <c r="AC83" s="1">
        <v>4491</v>
      </c>
      <c r="AD83" s="1">
        <v>5060</v>
      </c>
      <c r="AE83" s="1">
        <v>5205</v>
      </c>
      <c r="AF83" s="1">
        <v>5164</v>
      </c>
      <c r="AG83" s="1">
        <v>4912</v>
      </c>
      <c r="AH83" s="1">
        <v>4813</v>
      </c>
      <c r="AI83" s="1">
        <v>4654</v>
      </c>
      <c r="AJ83" s="1">
        <v>4021</v>
      </c>
      <c r="AK83" s="1">
        <v>3975</v>
      </c>
      <c r="AL83" s="1">
        <v>3923</v>
      </c>
      <c r="AM83" s="1">
        <v>3909</v>
      </c>
      <c r="AN83" s="1">
        <v>3819</v>
      </c>
      <c r="AO83" s="1">
        <v>5933</v>
      </c>
      <c r="AP83" s="1">
        <v>6011</v>
      </c>
      <c r="AQ83" s="1">
        <v>5867</v>
      </c>
      <c r="AR83" s="1">
        <v>5729</v>
      </c>
      <c r="AS83" s="1">
        <v>5762</v>
      </c>
      <c r="AT83" s="1">
        <v>5642</v>
      </c>
      <c r="AU83" s="1">
        <v>5687</v>
      </c>
      <c r="AV83" s="1">
        <v>5839</v>
      </c>
      <c r="AW83" s="1">
        <v>6031</v>
      </c>
      <c r="AX83" s="1">
        <v>6545</v>
      </c>
      <c r="AY83" s="1">
        <v>6600</v>
      </c>
      <c r="AZ83" s="1">
        <v>6562</v>
      </c>
      <c r="BA83" s="1">
        <v>6421</v>
      </c>
      <c r="BB83" s="1">
        <v>6508</v>
      </c>
      <c r="BC83" s="1">
        <v>6635</v>
      </c>
      <c r="BD83" s="1">
        <v>6254</v>
      </c>
      <c r="BE83" s="1">
        <v>6206</v>
      </c>
      <c r="BF83" s="1">
        <v>6017</v>
      </c>
      <c r="BG83" s="1">
        <v>6109</v>
      </c>
      <c r="BH83" s="1">
        <v>5172</v>
      </c>
      <c r="BI83" s="1">
        <v>5633</v>
      </c>
    </row>
    <row r="84" spans="1:61" x14ac:dyDescent="0.35">
      <c r="A84" s="1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4</v>
      </c>
      <c r="AD84">
        <v>3</v>
      </c>
      <c r="AE84">
        <v>4</v>
      </c>
      <c r="AF84">
        <v>1</v>
      </c>
      <c r="AG84">
        <v>3</v>
      </c>
      <c r="AH84">
        <v>3</v>
      </c>
      <c r="AI84">
        <v>3</v>
      </c>
      <c r="AJ84">
        <v>1</v>
      </c>
      <c r="AK84">
        <v>4</v>
      </c>
      <c r="AL84">
        <v>7</v>
      </c>
      <c r="AM84">
        <v>2</v>
      </c>
      <c r="AN84">
        <v>6</v>
      </c>
      <c r="AO84">
        <v>6</v>
      </c>
      <c r="AP84">
        <v>5</v>
      </c>
      <c r="AQ84">
        <v>5</v>
      </c>
      <c r="AR84">
        <v>7</v>
      </c>
      <c r="AS84">
        <v>8</v>
      </c>
      <c r="AT84">
        <v>9</v>
      </c>
      <c r="AU84">
        <v>7</v>
      </c>
      <c r="AV84">
        <v>10</v>
      </c>
      <c r="AW84">
        <v>8</v>
      </c>
      <c r="AX84">
        <v>14</v>
      </c>
      <c r="AY84">
        <v>11</v>
      </c>
      <c r="AZ84">
        <v>13</v>
      </c>
      <c r="BA84">
        <v>9</v>
      </c>
      <c r="BB84">
        <v>8</v>
      </c>
      <c r="BC84">
        <v>12</v>
      </c>
      <c r="BD84">
        <v>9</v>
      </c>
      <c r="BE84">
        <v>19</v>
      </c>
      <c r="BF84">
        <v>8</v>
      </c>
      <c r="BG84">
        <v>5</v>
      </c>
      <c r="BH84">
        <v>6</v>
      </c>
      <c r="BI84">
        <v>3</v>
      </c>
    </row>
    <row r="85" spans="1:61" x14ac:dyDescent="0.35">
      <c r="A85" s="1" t="s">
        <v>95</v>
      </c>
      <c r="B85" s="1">
        <v>282</v>
      </c>
      <c r="C85" s="1">
        <v>162</v>
      </c>
      <c r="D85" s="1">
        <v>151</v>
      </c>
      <c r="E85" s="1">
        <v>156</v>
      </c>
      <c r="F85" s="1">
        <v>343</v>
      </c>
      <c r="G85" s="1">
        <v>236</v>
      </c>
      <c r="H85" s="1">
        <v>389</v>
      </c>
      <c r="I85" s="1">
        <v>371</v>
      </c>
      <c r="J85" s="1">
        <v>367</v>
      </c>
      <c r="K85" s="1">
        <v>485</v>
      </c>
      <c r="L85" s="1">
        <v>457</v>
      </c>
      <c r="M85" s="1">
        <v>502</v>
      </c>
      <c r="N85" s="1">
        <v>498</v>
      </c>
      <c r="O85" s="1">
        <v>564</v>
      </c>
      <c r="P85" s="1">
        <v>565</v>
      </c>
      <c r="Q85" s="1">
        <v>635</v>
      </c>
      <c r="R85" s="1">
        <v>689</v>
      </c>
      <c r="S85" s="1">
        <v>753</v>
      </c>
      <c r="T85" s="1">
        <v>855</v>
      </c>
      <c r="U85" s="1">
        <v>974</v>
      </c>
      <c r="V85" s="1">
        <v>885</v>
      </c>
      <c r="W85" s="1">
        <v>893</v>
      </c>
      <c r="X85" s="1">
        <v>891</v>
      </c>
      <c r="Y85" s="1">
        <v>922</v>
      </c>
      <c r="Z85" s="1">
        <v>993</v>
      </c>
      <c r="AA85" s="1">
        <v>970</v>
      </c>
      <c r="AB85" s="1">
        <v>1011</v>
      </c>
      <c r="AC85" s="1">
        <v>901</v>
      </c>
      <c r="AD85" s="1">
        <v>1014</v>
      </c>
      <c r="AE85" s="1">
        <v>1135</v>
      </c>
      <c r="AF85" s="1">
        <v>1153</v>
      </c>
      <c r="AG85" s="1">
        <v>1138</v>
      </c>
      <c r="AH85" s="1">
        <v>1126</v>
      </c>
      <c r="AI85" s="1">
        <v>997</v>
      </c>
      <c r="AJ85" s="1">
        <v>873</v>
      </c>
      <c r="AK85" s="1">
        <v>766</v>
      </c>
      <c r="AL85" s="1">
        <v>704</v>
      </c>
      <c r="AM85" s="1">
        <v>660</v>
      </c>
      <c r="AN85" s="1">
        <v>593</v>
      </c>
      <c r="AO85" s="1">
        <v>1052</v>
      </c>
      <c r="AP85" s="1">
        <v>1044</v>
      </c>
      <c r="AQ85" s="1">
        <v>1153</v>
      </c>
      <c r="AR85" s="1">
        <v>1158</v>
      </c>
      <c r="AS85" s="1">
        <v>1124</v>
      </c>
      <c r="AT85" s="1">
        <v>1101</v>
      </c>
      <c r="AU85" s="1">
        <v>1111</v>
      </c>
      <c r="AV85" s="1">
        <v>1076</v>
      </c>
      <c r="AW85" s="1">
        <v>1130</v>
      </c>
      <c r="AX85" s="1">
        <v>1283</v>
      </c>
      <c r="AY85" s="1">
        <v>1382</v>
      </c>
      <c r="AZ85" s="1">
        <v>1347</v>
      </c>
      <c r="BA85" s="1">
        <v>1348</v>
      </c>
      <c r="BB85" s="1">
        <v>1351</v>
      </c>
      <c r="BC85" s="1">
        <v>1389</v>
      </c>
      <c r="BD85" s="1">
        <v>1327</v>
      </c>
      <c r="BE85" s="1">
        <v>1217</v>
      </c>
      <c r="BF85" s="1">
        <v>1151</v>
      </c>
      <c r="BG85" s="1">
        <v>1200</v>
      </c>
      <c r="BH85" s="1">
        <v>1029</v>
      </c>
      <c r="BI85" s="1">
        <v>1160</v>
      </c>
    </row>
    <row r="86" spans="1:61" x14ac:dyDescent="0.35">
      <c r="A86" t="s">
        <v>80</v>
      </c>
      <c r="B86" s="1">
        <f t="shared" ref="B86:AG86" si="27">B83-B84-B85</f>
        <v>735</v>
      </c>
      <c r="C86" s="1">
        <f t="shared" si="27"/>
        <v>507</v>
      </c>
      <c r="D86" s="1">
        <f t="shared" si="27"/>
        <v>482</v>
      </c>
      <c r="E86" s="1">
        <f t="shared" si="27"/>
        <v>492</v>
      </c>
      <c r="F86" s="1">
        <f t="shared" si="27"/>
        <v>1018</v>
      </c>
      <c r="G86" s="1">
        <f t="shared" si="27"/>
        <v>651</v>
      </c>
      <c r="H86" s="1">
        <f t="shared" si="27"/>
        <v>1122</v>
      </c>
      <c r="I86" s="1">
        <f t="shared" si="27"/>
        <v>1218</v>
      </c>
      <c r="J86" s="1">
        <f t="shared" si="27"/>
        <v>1185</v>
      </c>
      <c r="K86" s="1">
        <f t="shared" si="27"/>
        <v>1266</v>
      </c>
      <c r="L86" s="1">
        <f t="shared" si="27"/>
        <v>1343</v>
      </c>
      <c r="M86" s="1">
        <f t="shared" si="27"/>
        <v>1392</v>
      </c>
      <c r="N86" s="1">
        <f t="shared" si="27"/>
        <v>1532</v>
      </c>
      <c r="O86" s="1">
        <f t="shared" si="27"/>
        <v>1607</v>
      </c>
      <c r="P86" s="1">
        <f t="shared" si="27"/>
        <v>1885</v>
      </c>
      <c r="Q86" s="1">
        <f t="shared" si="27"/>
        <v>2396</v>
      </c>
      <c r="R86" s="1">
        <f t="shared" si="27"/>
        <v>2549</v>
      </c>
      <c r="S86" s="1">
        <f t="shared" si="27"/>
        <v>2749</v>
      </c>
      <c r="T86" s="1">
        <f t="shared" si="27"/>
        <v>3616</v>
      </c>
      <c r="U86" s="1">
        <f t="shared" si="27"/>
        <v>3765</v>
      </c>
      <c r="V86" s="1">
        <f t="shared" si="27"/>
        <v>3567</v>
      </c>
      <c r="W86" s="1">
        <f t="shared" si="27"/>
        <v>3684</v>
      </c>
      <c r="X86" s="1">
        <f t="shared" si="27"/>
        <v>3782</v>
      </c>
      <c r="Y86" s="1">
        <f t="shared" si="27"/>
        <v>3865</v>
      </c>
      <c r="Z86" s="1">
        <f t="shared" si="27"/>
        <v>3904</v>
      </c>
      <c r="AA86" s="1">
        <f t="shared" si="27"/>
        <v>3975</v>
      </c>
      <c r="AB86" s="1">
        <f t="shared" si="27"/>
        <v>3986</v>
      </c>
      <c r="AC86" s="1">
        <f t="shared" si="27"/>
        <v>3586</v>
      </c>
      <c r="AD86" s="1">
        <f t="shared" si="27"/>
        <v>4043</v>
      </c>
      <c r="AE86" s="1">
        <f t="shared" si="27"/>
        <v>4066</v>
      </c>
      <c r="AF86" s="1">
        <f t="shared" si="27"/>
        <v>4010</v>
      </c>
      <c r="AG86" s="1">
        <f t="shared" si="27"/>
        <v>3771</v>
      </c>
      <c r="AH86" s="1">
        <f t="shared" ref="AH86:BI86" si="28">AH83-AH84-AH85</f>
        <v>3684</v>
      </c>
      <c r="AI86" s="1">
        <f t="shared" si="28"/>
        <v>3654</v>
      </c>
      <c r="AJ86" s="1">
        <f t="shared" si="28"/>
        <v>3147</v>
      </c>
      <c r="AK86" s="1">
        <f t="shared" si="28"/>
        <v>3205</v>
      </c>
      <c r="AL86" s="1">
        <f t="shared" si="28"/>
        <v>3212</v>
      </c>
      <c r="AM86" s="1">
        <f t="shared" si="28"/>
        <v>3247</v>
      </c>
      <c r="AN86" s="1">
        <f t="shared" si="28"/>
        <v>3220</v>
      </c>
      <c r="AO86" s="1">
        <f t="shared" si="28"/>
        <v>4875</v>
      </c>
      <c r="AP86" s="1">
        <f t="shared" si="28"/>
        <v>4962</v>
      </c>
      <c r="AQ86" s="1">
        <f t="shared" si="28"/>
        <v>4709</v>
      </c>
      <c r="AR86" s="1">
        <f t="shared" si="28"/>
        <v>4564</v>
      </c>
      <c r="AS86" s="1">
        <f t="shared" si="28"/>
        <v>4630</v>
      </c>
      <c r="AT86" s="1">
        <f t="shared" si="28"/>
        <v>4532</v>
      </c>
      <c r="AU86" s="1">
        <f t="shared" si="28"/>
        <v>4569</v>
      </c>
      <c r="AV86" s="1">
        <f t="shared" si="28"/>
        <v>4753</v>
      </c>
      <c r="AW86" s="1">
        <f t="shared" si="28"/>
        <v>4893</v>
      </c>
      <c r="AX86" s="1">
        <f t="shared" si="28"/>
        <v>5248</v>
      </c>
      <c r="AY86" s="1">
        <f t="shared" si="28"/>
        <v>5207</v>
      </c>
      <c r="AZ86" s="1">
        <f t="shared" si="28"/>
        <v>5202</v>
      </c>
      <c r="BA86" s="1">
        <f t="shared" si="28"/>
        <v>5064</v>
      </c>
      <c r="BB86" s="1">
        <f t="shared" si="28"/>
        <v>5149</v>
      </c>
      <c r="BC86" s="1">
        <f t="shared" si="28"/>
        <v>5234</v>
      </c>
      <c r="BD86" s="1">
        <f t="shared" si="28"/>
        <v>4918</v>
      </c>
      <c r="BE86" s="1">
        <f t="shared" si="28"/>
        <v>4970</v>
      </c>
      <c r="BF86" s="1">
        <f t="shared" si="28"/>
        <v>4858</v>
      </c>
      <c r="BG86" s="1">
        <f t="shared" si="28"/>
        <v>4904</v>
      </c>
      <c r="BH86" s="1">
        <f t="shared" si="28"/>
        <v>4137</v>
      </c>
      <c r="BI86" s="1">
        <f t="shared" si="28"/>
        <v>4470</v>
      </c>
    </row>
    <row r="87" spans="1:61" x14ac:dyDescent="0.35">
      <c r="A87" s="1" t="s">
        <v>65</v>
      </c>
      <c r="B87">
        <v>48</v>
      </c>
      <c r="C87">
        <v>30</v>
      </c>
      <c r="D87">
        <v>41</v>
      </c>
      <c r="E87">
        <v>35</v>
      </c>
      <c r="F87">
        <v>51</v>
      </c>
      <c r="G87">
        <v>24</v>
      </c>
      <c r="H87">
        <v>65</v>
      </c>
      <c r="I87">
        <v>48</v>
      </c>
      <c r="J87">
        <v>59</v>
      </c>
      <c r="K87">
        <v>95</v>
      </c>
      <c r="L87">
        <v>85</v>
      </c>
      <c r="M87">
        <v>107</v>
      </c>
      <c r="N87">
        <v>94</v>
      </c>
      <c r="O87">
        <v>134</v>
      </c>
      <c r="P87">
        <v>163</v>
      </c>
      <c r="Q87">
        <v>218</v>
      </c>
      <c r="R87">
        <v>191</v>
      </c>
      <c r="S87">
        <v>202</v>
      </c>
      <c r="T87">
        <v>273</v>
      </c>
      <c r="U87">
        <v>314</v>
      </c>
      <c r="V87" s="1">
        <v>350</v>
      </c>
      <c r="W87" s="1">
        <v>434</v>
      </c>
      <c r="X87">
        <v>367</v>
      </c>
      <c r="Y87">
        <v>348</v>
      </c>
      <c r="Z87">
        <v>343</v>
      </c>
      <c r="AA87">
        <v>320</v>
      </c>
      <c r="AB87">
        <v>264</v>
      </c>
      <c r="AC87">
        <v>263</v>
      </c>
      <c r="AD87">
        <v>274</v>
      </c>
      <c r="AE87">
        <v>316</v>
      </c>
      <c r="AF87">
        <v>351</v>
      </c>
      <c r="AG87">
        <v>313</v>
      </c>
      <c r="AH87">
        <v>312</v>
      </c>
      <c r="AI87">
        <v>270</v>
      </c>
      <c r="AJ87">
        <v>221</v>
      </c>
      <c r="AK87">
        <v>264</v>
      </c>
      <c r="AL87">
        <v>214</v>
      </c>
      <c r="AM87">
        <v>193</v>
      </c>
      <c r="AN87">
        <v>163</v>
      </c>
      <c r="AO87">
        <v>270</v>
      </c>
      <c r="AP87">
        <v>348</v>
      </c>
      <c r="AQ87">
        <v>349</v>
      </c>
      <c r="AR87">
        <v>351</v>
      </c>
      <c r="AS87">
        <v>354</v>
      </c>
      <c r="AT87">
        <v>327</v>
      </c>
      <c r="AU87">
        <v>268</v>
      </c>
      <c r="AV87">
        <v>311</v>
      </c>
      <c r="AW87" s="1">
        <v>448</v>
      </c>
      <c r="AX87" s="1">
        <v>577</v>
      </c>
      <c r="AY87" s="1">
        <v>580</v>
      </c>
      <c r="AZ87" s="1">
        <v>531</v>
      </c>
      <c r="BA87" s="1">
        <v>467</v>
      </c>
      <c r="BB87">
        <v>456</v>
      </c>
      <c r="BC87">
        <v>370</v>
      </c>
      <c r="BD87">
        <v>330</v>
      </c>
      <c r="BE87">
        <v>279</v>
      </c>
      <c r="BF87">
        <v>252</v>
      </c>
      <c r="BG87">
        <v>231</v>
      </c>
      <c r="BH87">
        <v>242</v>
      </c>
      <c r="BI87">
        <v>360</v>
      </c>
    </row>
    <row r="88" spans="1:61" x14ac:dyDescent="0.35">
      <c r="A88" s="1" t="s">
        <v>11</v>
      </c>
      <c r="B88" s="1">
        <f t="shared" ref="B88:AG88" si="29">B89+B90</f>
        <v>687</v>
      </c>
      <c r="C88" s="1">
        <f t="shared" si="29"/>
        <v>477</v>
      </c>
      <c r="D88" s="1">
        <f t="shared" si="29"/>
        <v>441</v>
      </c>
      <c r="E88" s="1">
        <f t="shared" si="29"/>
        <v>457</v>
      </c>
      <c r="F88" s="1">
        <f t="shared" si="29"/>
        <v>967</v>
      </c>
      <c r="G88" s="1">
        <f t="shared" si="29"/>
        <v>627</v>
      </c>
      <c r="H88" s="1">
        <f t="shared" si="29"/>
        <v>1057</v>
      </c>
      <c r="I88" s="1">
        <f t="shared" si="29"/>
        <v>1170</v>
      </c>
      <c r="J88" s="1">
        <f t="shared" si="29"/>
        <v>1126</v>
      </c>
      <c r="K88" s="1">
        <f t="shared" si="29"/>
        <v>1171</v>
      </c>
      <c r="L88" s="1">
        <f t="shared" si="29"/>
        <v>1258</v>
      </c>
      <c r="M88" s="1">
        <f t="shared" si="29"/>
        <v>1285</v>
      </c>
      <c r="N88" s="1">
        <f t="shared" si="29"/>
        <v>1438</v>
      </c>
      <c r="O88" s="1">
        <f t="shared" si="29"/>
        <v>1473</v>
      </c>
      <c r="P88" s="1">
        <f t="shared" si="29"/>
        <v>1722</v>
      </c>
      <c r="Q88" s="1">
        <f t="shared" si="29"/>
        <v>2178</v>
      </c>
      <c r="R88" s="1">
        <f t="shared" si="29"/>
        <v>2358</v>
      </c>
      <c r="S88" s="1">
        <f t="shared" si="29"/>
        <v>2547</v>
      </c>
      <c r="T88" s="1">
        <f t="shared" si="29"/>
        <v>3343</v>
      </c>
      <c r="U88" s="1">
        <f t="shared" si="29"/>
        <v>3451</v>
      </c>
      <c r="V88" s="1">
        <f t="shared" si="29"/>
        <v>3217</v>
      </c>
      <c r="W88" s="1">
        <f t="shared" si="29"/>
        <v>3250</v>
      </c>
      <c r="X88" s="1">
        <f t="shared" si="29"/>
        <v>3415</v>
      </c>
      <c r="Y88" s="1">
        <f t="shared" si="29"/>
        <v>3517</v>
      </c>
      <c r="Z88" s="1">
        <f t="shared" si="29"/>
        <v>3561</v>
      </c>
      <c r="AA88" s="1">
        <f t="shared" si="29"/>
        <v>3655</v>
      </c>
      <c r="AB88" s="1">
        <f t="shared" si="29"/>
        <v>3722</v>
      </c>
      <c r="AC88" s="1">
        <f t="shared" si="29"/>
        <v>3323</v>
      </c>
      <c r="AD88" s="1">
        <f t="shared" si="29"/>
        <v>3769</v>
      </c>
      <c r="AE88" s="1">
        <f t="shared" si="29"/>
        <v>3750</v>
      </c>
      <c r="AF88" s="1">
        <f t="shared" si="29"/>
        <v>3659</v>
      </c>
      <c r="AG88" s="1">
        <f t="shared" si="29"/>
        <v>3458</v>
      </c>
      <c r="AH88" s="1">
        <f t="shared" ref="AH88:BI88" si="30">AH89+AH90</f>
        <v>3372</v>
      </c>
      <c r="AI88" s="1">
        <f t="shared" si="30"/>
        <v>3384</v>
      </c>
      <c r="AJ88" s="1">
        <f t="shared" si="30"/>
        <v>2926</v>
      </c>
      <c r="AK88" s="1">
        <f t="shared" si="30"/>
        <v>2941</v>
      </c>
      <c r="AL88" s="1">
        <f t="shared" si="30"/>
        <v>2998</v>
      </c>
      <c r="AM88" s="1">
        <f t="shared" si="30"/>
        <v>3054</v>
      </c>
      <c r="AN88" s="1">
        <f t="shared" si="30"/>
        <v>3057</v>
      </c>
      <c r="AO88" s="1">
        <f t="shared" si="30"/>
        <v>4605</v>
      </c>
      <c r="AP88" s="1">
        <f t="shared" si="30"/>
        <v>4614</v>
      </c>
      <c r="AQ88" s="1">
        <f t="shared" si="30"/>
        <v>4360</v>
      </c>
      <c r="AR88" s="1">
        <f t="shared" si="30"/>
        <v>4213</v>
      </c>
      <c r="AS88" s="1">
        <f t="shared" si="30"/>
        <v>4276</v>
      </c>
      <c r="AT88" s="1">
        <f t="shared" si="30"/>
        <v>4205</v>
      </c>
      <c r="AU88" s="1">
        <f t="shared" si="30"/>
        <v>4301</v>
      </c>
      <c r="AV88" s="1">
        <f t="shared" si="30"/>
        <v>4442</v>
      </c>
      <c r="AW88" s="1">
        <f t="shared" si="30"/>
        <v>4445</v>
      </c>
      <c r="AX88" s="1">
        <f t="shared" si="30"/>
        <v>4671</v>
      </c>
      <c r="AY88" s="1">
        <f t="shared" si="30"/>
        <v>4627</v>
      </c>
      <c r="AZ88" s="1">
        <f t="shared" si="30"/>
        <v>4671</v>
      </c>
      <c r="BA88" s="1">
        <f t="shared" si="30"/>
        <v>4597</v>
      </c>
      <c r="BB88" s="1">
        <f t="shared" si="30"/>
        <v>4693</v>
      </c>
      <c r="BC88" s="1">
        <f t="shared" si="30"/>
        <v>4864</v>
      </c>
      <c r="BD88" s="1">
        <f t="shared" si="30"/>
        <v>4588</v>
      </c>
      <c r="BE88" s="1">
        <f t="shared" si="30"/>
        <v>4691</v>
      </c>
      <c r="BF88" s="1">
        <f t="shared" si="30"/>
        <v>4606</v>
      </c>
      <c r="BG88" s="1">
        <f t="shared" si="30"/>
        <v>4673</v>
      </c>
      <c r="BH88" s="1">
        <f t="shared" si="30"/>
        <v>3895</v>
      </c>
      <c r="BI88" s="1">
        <f t="shared" si="30"/>
        <v>4110</v>
      </c>
    </row>
    <row r="89" spans="1:61" x14ac:dyDescent="0.35">
      <c r="A89" s="1" t="s">
        <v>12</v>
      </c>
      <c r="B89">
        <v>56</v>
      </c>
      <c r="C89">
        <v>38</v>
      </c>
      <c r="D89">
        <v>43</v>
      </c>
      <c r="E89">
        <v>34</v>
      </c>
      <c r="F89">
        <v>85</v>
      </c>
      <c r="G89">
        <v>52</v>
      </c>
      <c r="H89">
        <v>112</v>
      </c>
      <c r="I89">
        <v>109</v>
      </c>
      <c r="J89">
        <v>96</v>
      </c>
      <c r="K89">
        <v>111</v>
      </c>
      <c r="L89">
        <v>132</v>
      </c>
      <c r="M89">
        <v>112</v>
      </c>
      <c r="N89">
        <v>139</v>
      </c>
      <c r="O89">
        <v>175</v>
      </c>
      <c r="P89">
        <v>167</v>
      </c>
      <c r="Q89">
        <v>188</v>
      </c>
      <c r="R89">
        <v>203</v>
      </c>
      <c r="S89">
        <v>208</v>
      </c>
      <c r="T89">
        <v>233</v>
      </c>
      <c r="U89">
        <v>208</v>
      </c>
      <c r="V89">
        <v>170</v>
      </c>
      <c r="W89">
        <v>185</v>
      </c>
      <c r="X89">
        <v>194</v>
      </c>
      <c r="Y89">
        <v>192</v>
      </c>
      <c r="Z89">
        <v>160</v>
      </c>
      <c r="AA89">
        <v>156</v>
      </c>
      <c r="AB89">
        <v>172</v>
      </c>
      <c r="AC89">
        <v>155</v>
      </c>
      <c r="AD89">
        <v>144</v>
      </c>
      <c r="AE89">
        <v>166</v>
      </c>
      <c r="AF89">
        <v>165</v>
      </c>
      <c r="AG89">
        <v>157</v>
      </c>
      <c r="AH89">
        <v>151</v>
      </c>
      <c r="AI89">
        <v>171</v>
      </c>
      <c r="AJ89">
        <v>138</v>
      </c>
      <c r="AK89">
        <v>156</v>
      </c>
      <c r="AL89">
        <v>174</v>
      </c>
      <c r="AM89">
        <v>159</v>
      </c>
      <c r="AN89">
        <v>150</v>
      </c>
      <c r="AO89">
        <v>205</v>
      </c>
      <c r="AP89">
        <v>235</v>
      </c>
      <c r="AQ89">
        <v>220</v>
      </c>
      <c r="AR89">
        <v>231</v>
      </c>
      <c r="AS89">
        <v>265</v>
      </c>
      <c r="AT89">
        <v>212</v>
      </c>
      <c r="AU89">
        <v>235</v>
      </c>
      <c r="AV89">
        <v>252</v>
      </c>
      <c r="AW89">
        <v>268</v>
      </c>
      <c r="AX89">
        <v>262</v>
      </c>
      <c r="AY89">
        <v>277</v>
      </c>
      <c r="AZ89">
        <v>267</v>
      </c>
      <c r="BA89">
        <v>240</v>
      </c>
      <c r="BB89">
        <v>263</v>
      </c>
      <c r="BC89">
        <v>256</v>
      </c>
      <c r="BD89">
        <v>241</v>
      </c>
      <c r="BE89">
        <v>264</v>
      </c>
      <c r="BF89">
        <v>269</v>
      </c>
      <c r="BG89">
        <v>262</v>
      </c>
      <c r="BH89">
        <v>224</v>
      </c>
      <c r="BI89">
        <v>227</v>
      </c>
    </row>
    <row r="90" spans="1:61" x14ac:dyDescent="0.35">
      <c r="A90" s="1" t="s">
        <v>67</v>
      </c>
      <c r="B90" s="1">
        <v>631</v>
      </c>
      <c r="C90" s="1">
        <v>439</v>
      </c>
      <c r="D90" s="1">
        <v>398</v>
      </c>
      <c r="E90" s="1">
        <v>423</v>
      </c>
      <c r="F90" s="1">
        <v>882</v>
      </c>
      <c r="G90" s="1">
        <v>575</v>
      </c>
      <c r="H90" s="1">
        <v>945</v>
      </c>
      <c r="I90" s="1">
        <v>1061</v>
      </c>
      <c r="J90" s="1">
        <v>1030</v>
      </c>
      <c r="K90" s="1">
        <v>1060</v>
      </c>
      <c r="L90" s="1">
        <v>1126</v>
      </c>
      <c r="M90" s="1">
        <v>1173</v>
      </c>
      <c r="N90" s="1">
        <v>1299</v>
      </c>
      <c r="O90" s="1">
        <v>1298</v>
      </c>
      <c r="P90" s="1">
        <v>1555</v>
      </c>
      <c r="Q90" s="1">
        <v>1990</v>
      </c>
      <c r="R90" s="1">
        <v>2155</v>
      </c>
      <c r="S90" s="1">
        <v>2339</v>
      </c>
      <c r="T90" s="1">
        <v>3110</v>
      </c>
      <c r="U90" s="1">
        <v>3243</v>
      </c>
      <c r="V90" s="1">
        <v>3047</v>
      </c>
      <c r="W90" s="1">
        <v>3065</v>
      </c>
      <c r="X90" s="1">
        <v>3221</v>
      </c>
      <c r="Y90" s="1">
        <v>3325</v>
      </c>
      <c r="Z90" s="1">
        <v>3401</v>
      </c>
      <c r="AA90" s="1">
        <v>3499</v>
      </c>
      <c r="AB90" s="1">
        <v>3550</v>
      </c>
      <c r="AC90" s="1">
        <v>3168</v>
      </c>
      <c r="AD90" s="1">
        <v>3625</v>
      </c>
      <c r="AE90" s="1">
        <v>3584</v>
      </c>
      <c r="AF90" s="1">
        <v>3494</v>
      </c>
      <c r="AG90" s="1">
        <v>3301</v>
      </c>
      <c r="AH90" s="1">
        <v>3221</v>
      </c>
      <c r="AI90" s="1">
        <v>3213</v>
      </c>
      <c r="AJ90" s="1">
        <v>2788</v>
      </c>
      <c r="AK90" s="1">
        <v>2785</v>
      </c>
      <c r="AL90" s="1">
        <v>2824</v>
      </c>
      <c r="AM90" s="1">
        <v>2895</v>
      </c>
      <c r="AN90" s="1">
        <v>2907</v>
      </c>
      <c r="AO90" s="1">
        <v>4400</v>
      </c>
      <c r="AP90" s="1">
        <v>4379</v>
      </c>
      <c r="AQ90" s="1">
        <v>4140</v>
      </c>
      <c r="AR90" s="1">
        <v>3982</v>
      </c>
      <c r="AS90" s="1">
        <v>4011</v>
      </c>
      <c r="AT90" s="1">
        <v>3993</v>
      </c>
      <c r="AU90" s="1">
        <v>4066</v>
      </c>
      <c r="AV90" s="1">
        <v>4190</v>
      </c>
      <c r="AW90" s="1">
        <v>4177</v>
      </c>
      <c r="AX90" s="1">
        <v>4409</v>
      </c>
      <c r="AY90" s="1">
        <v>4350</v>
      </c>
      <c r="AZ90" s="1">
        <v>4404</v>
      </c>
      <c r="BA90" s="1">
        <v>4357</v>
      </c>
      <c r="BB90" s="1">
        <v>4430</v>
      </c>
      <c r="BC90" s="1">
        <v>4608</v>
      </c>
      <c r="BD90" s="1">
        <v>4347</v>
      </c>
      <c r="BE90" s="1">
        <v>4427</v>
      </c>
      <c r="BF90" s="1">
        <v>4337</v>
      </c>
      <c r="BG90" s="1">
        <v>4411</v>
      </c>
      <c r="BH90" s="1">
        <v>3671</v>
      </c>
      <c r="BI90" s="1">
        <v>3883</v>
      </c>
    </row>
    <row r="92" spans="1:61" x14ac:dyDescent="0.35">
      <c r="B92" s="1"/>
      <c r="C92" s="1"/>
      <c r="D92" s="1"/>
    </row>
    <row r="93" spans="1:61" x14ac:dyDescent="0.35">
      <c r="A93" s="20" t="s">
        <v>129</v>
      </c>
      <c r="B93" s="1">
        <f>B94+B95+B96+B97</f>
        <v>276</v>
      </c>
      <c r="C93" s="1">
        <f t="shared" ref="C93:BI93" si="31">C94+C95+C96+C97</f>
        <v>203</v>
      </c>
      <c r="D93" s="1">
        <f t="shared" si="31"/>
        <v>220</v>
      </c>
      <c r="E93" s="1">
        <f t="shared" si="31"/>
        <v>227</v>
      </c>
      <c r="F93" s="1">
        <f t="shared" si="31"/>
        <v>489</v>
      </c>
      <c r="G93" s="1">
        <f t="shared" si="31"/>
        <v>319</v>
      </c>
      <c r="H93" s="1">
        <f t="shared" si="31"/>
        <v>498</v>
      </c>
      <c r="I93" s="1">
        <f t="shared" si="31"/>
        <v>548</v>
      </c>
      <c r="J93" s="1">
        <f t="shared" si="31"/>
        <v>556</v>
      </c>
      <c r="K93" s="1">
        <f t="shared" si="31"/>
        <v>615</v>
      </c>
      <c r="L93" s="1">
        <f t="shared" si="31"/>
        <v>679</v>
      </c>
      <c r="M93" s="1">
        <f t="shared" si="31"/>
        <v>719</v>
      </c>
      <c r="N93" s="1">
        <f t="shared" si="31"/>
        <v>790</v>
      </c>
      <c r="O93" s="1">
        <f t="shared" si="31"/>
        <v>795</v>
      </c>
      <c r="P93" s="1">
        <f t="shared" si="31"/>
        <v>834</v>
      </c>
      <c r="Q93" s="1">
        <f t="shared" si="31"/>
        <v>970</v>
      </c>
      <c r="R93" s="1">
        <f t="shared" si="31"/>
        <v>980</v>
      </c>
      <c r="S93" s="1">
        <f t="shared" si="31"/>
        <v>950</v>
      </c>
      <c r="T93" s="1">
        <f t="shared" si="31"/>
        <v>1068</v>
      </c>
      <c r="U93" s="1">
        <f t="shared" si="31"/>
        <v>978</v>
      </c>
      <c r="V93" s="1">
        <f t="shared" si="31"/>
        <v>832</v>
      </c>
      <c r="W93" s="1">
        <f t="shared" si="31"/>
        <v>863</v>
      </c>
      <c r="X93" s="1">
        <f t="shared" si="31"/>
        <v>847</v>
      </c>
      <c r="Y93" s="1">
        <f t="shared" si="31"/>
        <v>780</v>
      </c>
      <c r="Z93" s="1">
        <f t="shared" si="31"/>
        <v>727</v>
      </c>
      <c r="AA93" s="1">
        <f t="shared" si="31"/>
        <v>703</v>
      </c>
      <c r="AB93" s="1">
        <f t="shared" si="31"/>
        <v>677</v>
      </c>
      <c r="AC93" s="1">
        <f t="shared" si="31"/>
        <v>618</v>
      </c>
      <c r="AD93" s="1">
        <f t="shared" si="31"/>
        <v>644</v>
      </c>
      <c r="AE93" s="1">
        <f t="shared" si="31"/>
        <v>629</v>
      </c>
      <c r="AF93" s="1">
        <f t="shared" si="31"/>
        <v>608</v>
      </c>
      <c r="AG93" s="1">
        <f t="shared" si="31"/>
        <v>653</v>
      </c>
      <c r="AH93" s="1">
        <f t="shared" si="31"/>
        <v>607</v>
      </c>
      <c r="AI93" s="1">
        <f t="shared" si="31"/>
        <v>665</v>
      </c>
      <c r="AJ93" s="1">
        <f t="shared" si="31"/>
        <v>554</v>
      </c>
      <c r="AK93" s="1">
        <f t="shared" si="31"/>
        <v>586</v>
      </c>
      <c r="AL93" s="1">
        <f t="shared" si="31"/>
        <v>606</v>
      </c>
      <c r="AM93" s="1">
        <f t="shared" si="31"/>
        <v>599</v>
      </c>
      <c r="AN93" s="1">
        <f t="shared" si="31"/>
        <v>593</v>
      </c>
      <c r="AO93" s="1">
        <f t="shared" si="31"/>
        <v>954</v>
      </c>
      <c r="AP93" s="1">
        <f t="shared" si="31"/>
        <v>1030</v>
      </c>
      <c r="AQ93" s="1">
        <f t="shared" si="31"/>
        <v>925</v>
      </c>
      <c r="AR93" s="1">
        <f t="shared" si="31"/>
        <v>902</v>
      </c>
      <c r="AS93" s="1">
        <f t="shared" si="31"/>
        <v>984</v>
      </c>
      <c r="AT93" s="1">
        <f t="shared" si="31"/>
        <v>864</v>
      </c>
      <c r="AU93" s="1">
        <f t="shared" si="31"/>
        <v>934</v>
      </c>
      <c r="AV93" s="1">
        <f t="shared" si="31"/>
        <v>932</v>
      </c>
      <c r="AW93" s="1">
        <f t="shared" si="31"/>
        <v>1029</v>
      </c>
      <c r="AX93" s="1">
        <f t="shared" si="31"/>
        <v>964</v>
      </c>
      <c r="AY93" s="1">
        <f t="shared" si="31"/>
        <v>941</v>
      </c>
      <c r="AZ93" s="1">
        <f t="shared" si="31"/>
        <v>909</v>
      </c>
      <c r="BA93" s="1">
        <f t="shared" si="31"/>
        <v>911</v>
      </c>
      <c r="BB93" s="1">
        <f t="shared" si="31"/>
        <v>966</v>
      </c>
      <c r="BC93" s="1">
        <f t="shared" si="31"/>
        <v>928</v>
      </c>
      <c r="BD93" s="1">
        <f t="shared" si="31"/>
        <v>803</v>
      </c>
      <c r="BE93" s="1">
        <f t="shared" si="31"/>
        <v>826</v>
      </c>
      <c r="BF93" s="1">
        <f t="shared" si="31"/>
        <v>881</v>
      </c>
      <c r="BG93" s="1">
        <f t="shared" si="31"/>
        <v>841</v>
      </c>
      <c r="BH93" s="1">
        <f t="shared" si="31"/>
        <v>698</v>
      </c>
      <c r="BI93" s="1">
        <f t="shared" si="31"/>
        <v>678</v>
      </c>
    </row>
    <row r="94" spans="1:61" s="20" customFormat="1" x14ac:dyDescent="0.35">
      <c r="A94" s="20" t="s">
        <v>130</v>
      </c>
      <c r="B94" s="20">
        <v>88</v>
      </c>
      <c r="C94" s="20">
        <v>60</v>
      </c>
      <c r="D94" s="20">
        <v>76</v>
      </c>
      <c r="E94" s="20">
        <v>83</v>
      </c>
      <c r="F94" s="20">
        <v>168</v>
      </c>
      <c r="G94" s="20">
        <v>105</v>
      </c>
      <c r="H94" s="20">
        <v>140</v>
      </c>
      <c r="I94" s="20">
        <v>148</v>
      </c>
      <c r="J94" s="20">
        <v>171</v>
      </c>
      <c r="K94" s="20">
        <v>168</v>
      </c>
      <c r="L94" s="20">
        <v>197</v>
      </c>
      <c r="M94" s="20">
        <v>193</v>
      </c>
      <c r="N94" s="20">
        <v>215</v>
      </c>
      <c r="O94" s="20">
        <v>190</v>
      </c>
      <c r="P94" s="20">
        <v>210</v>
      </c>
      <c r="Q94" s="20">
        <v>242</v>
      </c>
      <c r="R94" s="20">
        <v>240</v>
      </c>
      <c r="S94" s="20">
        <v>223</v>
      </c>
      <c r="T94" s="20">
        <v>257</v>
      </c>
      <c r="U94" s="20">
        <v>205</v>
      </c>
      <c r="V94" s="20">
        <v>147</v>
      </c>
      <c r="W94" s="20">
        <v>137</v>
      </c>
      <c r="X94" s="20">
        <v>147</v>
      </c>
      <c r="Y94" s="20">
        <v>133</v>
      </c>
      <c r="Z94" s="20">
        <v>115</v>
      </c>
      <c r="AA94" s="20">
        <v>114</v>
      </c>
      <c r="AB94" s="20">
        <v>103</v>
      </c>
      <c r="AC94" s="20">
        <v>85</v>
      </c>
      <c r="AD94" s="20">
        <v>83</v>
      </c>
      <c r="AE94" s="20">
        <v>81</v>
      </c>
      <c r="AF94" s="20">
        <v>69</v>
      </c>
      <c r="AG94" s="20">
        <v>83</v>
      </c>
      <c r="AH94" s="20">
        <v>87</v>
      </c>
      <c r="AI94" s="20">
        <v>97</v>
      </c>
      <c r="AJ94" s="20">
        <v>77</v>
      </c>
      <c r="AK94" s="20">
        <v>63</v>
      </c>
      <c r="AL94" s="20">
        <v>80</v>
      </c>
      <c r="AM94" s="20">
        <v>99</v>
      </c>
      <c r="AN94" s="20">
        <v>87</v>
      </c>
      <c r="AO94" s="20">
        <v>149</v>
      </c>
      <c r="AP94" s="20">
        <v>174</v>
      </c>
      <c r="AQ94" s="20">
        <v>133</v>
      </c>
      <c r="AR94" s="20">
        <v>130</v>
      </c>
      <c r="AS94" s="20">
        <v>139</v>
      </c>
      <c r="AT94" s="20">
        <v>127</v>
      </c>
      <c r="AU94" s="20">
        <v>137</v>
      </c>
      <c r="AV94" s="20">
        <v>139</v>
      </c>
      <c r="AW94" s="20">
        <v>155</v>
      </c>
      <c r="AX94" s="20">
        <v>126</v>
      </c>
      <c r="AY94" s="20">
        <v>120</v>
      </c>
      <c r="AZ94" s="20">
        <v>125</v>
      </c>
      <c r="BA94" s="20">
        <v>113</v>
      </c>
      <c r="BB94" s="20">
        <v>132</v>
      </c>
      <c r="BC94" s="20">
        <v>125</v>
      </c>
      <c r="BD94" s="20">
        <v>98</v>
      </c>
      <c r="BE94" s="20">
        <v>77</v>
      </c>
      <c r="BF94" s="20">
        <v>94</v>
      </c>
      <c r="BG94" s="20">
        <v>93</v>
      </c>
      <c r="BH94" s="20">
        <v>76</v>
      </c>
      <c r="BI94" s="20">
        <v>66</v>
      </c>
    </row>
    <row r="95" spans="1:61" s="20" customFormat="1" x14ac:dyDescent="0.35">
      <c r="A95" s="20" t="s">
        <v>131</v>
      </c>
      <c r="B95" s="20">
        <v>97</v>
      </c>
      <c r="C95" s="20">
        <v>85</v>
      </c>
      <c r="D95" s="20">
        <v>78</v>
      </c>
      <c r="E95" s="20">
        <v>94</v>
      </c>
      <c r="F95" s="20">
        <v>205</v>
      </c>
      <c r="G95" s="20">
        <v>143</v>
      </c>
      <c r="H95" s="20">
        <v>204</v>
      </c>
      <c r="I95" s="20">
        <v>237</v>
      </c>
      <c r="J95" s="20">
        <v>245</v>
      </c>
      <c r="K95" s="20">
        <v>282</v>
      </c>
      <c r="L95" s="20">
        <v>297</v>
      </c>
      <c r="M95" s="20">
        <v>348</v>
      </c>
      <c r="N95" s="20">
        <v>376</v>
      </c>
      <c r="O95" s="20">
        <v>360</v>
      </c>
      <c r="P95" s="20">
        <v>384</v>
      </c>
      <c r="Q95" s="20">
        <v>456</v>
      </c>
      <c r="R95" s="20">
        <v>444</v>
      </c>
      <c r="S95" s="20">
        <v>439</v>
      </c>
      <c r="T95" s="20">
        <v>504</v>
      </c>
      <c r="U95" s="20">
        <v>486</v>
      </c>
      <c r="V95" s="20">
        <v>437</v>
      </c>
      <c r="W95" s="20">
        <v>447</v>
      </c>
      <c r="X95" s="20">
        <v>447</v>
      </c>
      <c r="Y95" s="20">
        <v>389</v>
      </c>
      <c r="Z95" s="20">
        <v>380</v>
      </c>
      <c r="AA95" s="20">
        <v>374</v>
      </c>
      <c r="AB95" s="20">
        <v>331</v>
      </c>
      <c r="AC95" s="20">
        <v>310</v>
      </c>
      <c r="AD95" s="20">
        <v>351</v>
      </c>
      <c r="AE95" s="20">
        <v>304</v>
      </c>
      <c r="AF95" s="20">
        <v>307</v>
      </c>
      <c r="AG95" s="20">
        <v>341</v>
      </c>
      <c r="AH95" s="20">
        <v>299</v>
      </c>
      <c r="AI95" s="20">
        <v>327</v>
      </c>
      <c r="AJ95" s="20">
        <v>272</v>
      </c>
      <c r="AK95" s="20">
        <v>294</v>
      </c>
      <c r="AL95" s="20">
        <v>281</v>
      </c>
      <c r="AM95" s="20">
        <v>289</v>
      </c>
      <c r="AN95" s="20">
        <v>292</v>
      </c>
      <c r="AO95" s="20">
        <v>489</v>
      </c>
      <c r="AP95" s="20">
        <v>531</v>
      </c>
      <c r="AQ95" s="20">
        <v>486</v>
      </c>
      <c r="AR95" s="20">
        <v>475</v>
      </c>
      <c r="AS95" s="20">
        <v>497</v>
      </c>
      <c r="AT95" s="20">
        <v>454</v>
      </c>
      <c r="AU95" s="20">
        <v>474</v>
      </c>
      <c r="AV95" s="20">
        <v>462</v>
      </c>
      <c r="AW95" s="20">
        <v>525</v>
      </c>
      <c r="AX95" s="20">
        <v>482</v>
      </c>
      <c r="AY95" s="20">
        <v>465</v>
      </c>
      <c r="AZ95" s="20">
        <v>429</v>
      </c>
      <c r="BA95" s="20">
        <v>461</v>
      </c>
      <c r="BB95" s="20">
        <v>468</v>
      </c>
      <c r="BC95" s="20">
        <v>452</v>
      </c>
      <c r="BD95" s="20">
        <v>389</v>
      </c>
      <c r="BE95" s="20">
        <v>384</v>
      </c>
      <c r="BF95" s="20">
        <v>406</v>
      </c>
      <c r="BG95" s="20">
        <v>403</v>
      </c>
      <c r="BH95" s="20">
        <v>311</v>
      </c>
      <c r="BI95" s="20">
        <v>297</v>
      </c>
    </row>
    <row r="96" spans="1:61" s="20" customFormat="1" x14ac:dyDescent="0.35">
      <c r="A96" s="20" t="s">
        <v>133</v>
      </c>
      <c r="B96" s="20">
        <v>35</v>
      </c>
      <c r="C96" s="20">
        <v>20</v>
      </c>
      <c r="D96" s="20">
        <v>23</v>
      </c>
      <c r="E96" s="20">
        <v>16</v>
      </c>
      <c r="F96" s="20">
        <v>31</v>
      </c>
      <c r="G96" s="20">
        <v>19</v>
      </c>
      <c r="H96" s="20">
        <v>42</v>
      </c>
      <c r="I96" s="20">
        <v>54</v>
      </c>
      <c r="J96" s="20">
        <v>44</v>
      </c>
      <c r="K96" s="20">
        <v>54</v>
      </c>
      <c r="L96" s="20">
        <v>53</v>
      </c>
      <c r="M96" s="20">
        <v>66</v>
      </c>
      <c r="N96" s="20">
        <v>60</v>
      </c>
      <c r="O96" s="20">
        <v>70</v>
      </c>
      <c r="P96" s="20">
        <v>73</v>
      </c>
      <c r="Q96" s="20">
        <v>84</v>
      </c>
      <c r="R96" s="20">
        <v>93</v>
      </c>
      <c r="S96" s="20">
        <v>80</v>
      </c>
      <c r="T96" s="20">
        <v>74</v>
      </c>
      <c r="U96" s="20">
        <v>79</v>
      </c>
      <c r="V96" s="20">
        <v>78</v>
      </c>
      <c r="W96" s="20">
        <v>94</v>
      </c>
      <c r="X96" s="20">
        <v>59</v>
      </c>
      <c r="Y96" s="20">
        <v>66</v>
      </c>
      <c r="Z96" s="20">
        <v>72</v>
      </c>
      <c r="AA96" s="20">
        <v>59</v>
      </c>
      <c r="AB96" s="20">
        <v>71</v>
      </c>
      <c r="AC96" s="20">
        <v>68</v>
      </c>
      <c r="AD96" s="20">
        <v>66</v>
      </c>
      <c r="AE96" s="20">
        <v>78</v>
      </c>
      <c r="AF96" s="20">
        <v>67</v>
      </c>
      <c r="AG96" s="20">
        <v>72</v>
      </c>
      <c r="AH96" s="20">
        <v>70</v>
      </c>
      <c r="AI96" s="20">
        <v>70</v>
      </c>
      <c r="AJ96" s="20">
        <v>67</v>
      </c>
      <c r="AK96" s="20">
        <v>73</v>
      </c>
      <c r="AL96" s="20">
        <v>71</v>
      </c>
      <c r="AM96" s="20">
        <v>52</v>
      </c>
      <c r="AN96" s="20">
        <v>64</v>
      </c>
      <c r="AO96" s="20">
        <v>111</v>
      </c>
      <c r="AP96" s="20">
        <v>90</v>
      </c>
      <c r="AQ96" s="20">
        <v>86</v>
      </c>
      <c r="AR96" s="20">
        <v>66</v>
      </c>
      <c r="AS96" s="20">
        <v>83</v>
      </c>
      <c r="AT96" s="20">
        <v>71</v>
      </c>
      <c r="AU96" s="20">
        <v>88</v>
      </c>
      <c r="AV96" s="20">
        <v>79</v>
      </c>
      <c r="AW96" s="20">
        <v>81</v>
      </c>
      <c r="AX96" s="20">
        <v>94</v>
      </c>
      <c r="AY96" s="20">
        <v>79</v>
      </c>
      <c r="AZ96" s="20">
        <v>88</v>
      </c>
      <c r="BA96" s="20">
        <v>97</v>
      </c>
      <c r="BB96" s="20">
        <v>103</v>
      </c>
      <c r="BC96" s="20">
        <v>95</v>
      </c>
      <c r="BD96" s="20">
        <v>75</v>
      </c>
      <c r="BE96" s="20">
        <v>101</v>
      </c>
      <c r="BF96" s="20">
        <v>112</v>
      </c>
      <c r="BG96" s="20">
        <v>83</v>
      </c>
      <c r="BH96" s="20">
        <v>87</v>
      </c>
      <c r="BI96" s="20">
        <v>88</v>
      </c>
    </row>
    <row r="97" spans="1:61" s="20" customFormat="1" x14ac:dyDescent="0.35">
      <c r="A97" s="20" t="s">
        <v>132</v>
      </c>
      <c r="B97" s="20">
        <v>56</v>
      </c>
      <c r="C97" s="20">
        <v>38</v>
      </c>
      <c r="D97" s="20">
        <v>43</v>
      </c>
      <c r="E97" s="20">
        <v>34</v>
      </c>
      <c r="F97" s="20">
        <v>85</v>
      </c>
      <c r="G97" s="20">
        <v>52</v>
      </c>
      <c r="H97" s="20">
        <v>112</v>
      </c>
      <c r="I97" s="20">
        <v>109</v>
      </c>
      <c r="J97" s="20">
        <v>96</v>
      </c>
      <c r="K97" s="20">
        <v>111</v>
      </c>
      <c r="L97" s="20">
        <v>132</v>
      </c>
      <c r="M97" s="20">
        <v>112</v>
      </c>
      <c r="N97" s="20">
        <v>139</v>
      </c>
      <c r="O97" s="20">
        <v>175</v>
      </c>
      <c r="P97" s="20">
        <v>167</v>
      </c>
      <c r="Q97" s="20">
        <v>188</v>
      </c>
      <c r="R97" s="20">
        <v>203</v>
      </c>
      <c r="S97" s="20">
        <v>208</v>
      </c>
      <c r="T97" s="20">
        <v>233</v>
      </c>
      <c r="U97" s="20">
        <v>208</v>
      </c>
      <c r="V97" s="20">
        <v>170</v>
      </c>
      <c r="W97" s="20">
        <v>185</v>
      </c>
      <c r="X97" s="20">
        <v>194</v>
      </c>
      <c r="Y97" s="20">
        <v>192</v>
      </c>
      <c r="Z97" s="20">
        <v>160</v>
      </c>
      <c r="AA97" s="20">
        <v>156</v>
      </c>
      <c r="AB97" s="20">
        <v>172</v>
      </c>
      <c r="AC97" s="20">
        <v>155</v>
      </c>
      <c r="AD97" s="20">
        <v>144</v>
      </c>
      <c r="AE97" s="20">
        <v>166</v>
      </c>
      <c r="AF97" s="20">
        <v>165</v>
      </c>
      <c r="AG97" s="20">
        <v>157</v>
      </c>
      <c r="AH97" s="20">
        <v>151</v>
      </c>
      <c r="AI97" s="20">
        <v>171</v>
      </c>
      <c r="AJ97" s="20">
        <v>138</v>
      </c>
      <c r="AK97" s="20">
        <v>156</v>
      </c>
      <c r="AL97" s="20">
        <v>174</v>
      </c>
      <c r="AM97" s="20">
        <v>159</v>
      </c>
      <c r="AN97" s="20">
        <v>150</v>
      </c>
      <c r="AO97" s="20">
        <v>205</v>
      </c>
      <c r="AP97" s="20">
        <v>235</v>
      </c>
      <c r="AQ97" s="20">
        <v>220</v>
      </c>
      <c r="AR97" s="20">
        <v>231</v>
      </c>
      <c r="AS97" s="20">
        <v>265</v>
      </c>
      <c r="AT97" s="20">
        <v>212</v>
      </c>
      <c r="AU97" s="20">
        <v>235</v>
      </c>
      <c r="AV97" s="20">
        <v>252</v>
      </c>
      <c r="AW97" s="20">
        <v>268</v>
      </c>
      <c r="AX97" s="20">
        <v>262</v>
      </c>
      <c r="AY97" s="20">
        <v>277</v>
      </c>
      <c r="AZ97" s="20">
        <v>267</v>
      </c>
      <c r="BA97" s="20">
        <v>240</v>
      </c>
      <c r="BB97" s="20">
        <v>263</v>
      </c>
      <c r="BC97" s="20">
        <v>256</v>
      </c>
      <c r="BD97" s="20">
        <v>241</v>
      </c>
      <c r="BE97" s="20">
        <v>264</v>
      </c>
      <c r="BF97" s="20">
        <v>269</v>
      </c>
      <c r="BG97" s="20">
        <v>262</v>
      </c>
      <c r="BH97" s="20">
        <v>224</v>
      </c>
      <c r="BI97" s="20">
        <v>227</v>
      </c>
    </row>
    <row r="98" spans="1:61" x14ac:dyDescent="0.35">
      <c r="B98" s="1"/>
      <c r="C98" s="1"/>
      <c r="D98" s="1"/>
    </row>
    <row r="99" spans="1:61" s="20" customFormat="1" x14ac:dyDescent="0.35">
      <c r="A99" s="20" t="s">
        <v>129</v>
      </c>
      <c r="B99" s="17">
        <f>B93/B$93</f>
        <v>1</v>
      </c>
      <c r="C99" s="17">
        <f t="shared" ref="C99:BI99" si="32">C93/C$93</f>
        <v>1</v>
      </c>
      <c r="D99" s="17">
        <f t="shared" si="32"/>
        <v>1</v>
      </c>
      <c r="E99" s="17">
        <f t="shared" si="32"/>
        <v>1</v>
      </c>
      <c r="F99" s="17">
        <f t="shared" si="32"/>
        <v>1</v>
      </c>
      <c r="G99" s="17">
        <f t="shared" si="32"/>
        <v>1</v>
      </c>
      <c r="H99" s="17">
        <f t="shared" si="32"/>
        <v>1</v>
      </c>
      <c r="I99" s="17">
        <f t="shared" si="32"/>
        <v>1</v>
      </c>
      <c r="J99" s="17">
        <f t="shared" si="32"/>
        <v>1</v>
      </c>
      <c r="K99" s="17">
        <f t="shared" si="32"/>
        <v>1</v>
      </c>
      <c r="L99" s="17">
        <f t="shared" si="32"/>
        <v>1</v>
      </c>
      <c r="M99" s="17">
        <f t="shared" si="32"/>
        <v>1</v>
      </c>
      <c r="N99" s="17">
        <f t="shared" si="32"/>
        <v>1</v>
      </c>
      <c r="O99" s="17">
        <f t="shared" si="32"/>
        <v>1</v>
      </c>
      <c r="P99" s="17">
        <f t="shared" si="32"/>
        <v>1</v>
      </c>
      <c r="Q99" s="17">
        <f t="shared" si="32"/>
        <v>1</v>
      </c>
      <c r="R99" s="17">
        <f t="shared" si="32"/>
        <v>1</v>
      </c>
      <c r="S99" s="17">
        <f t="shared" si="32"/>
        <v>1</v>
      </c>
      <c r="T99" s="17">
        <f t="shared" si="32"/>
        <v>1</v>
      </c>
      <c r="U99" s="17">
        <f t="shared" si="32"/>
        <v>1</v>
      </c>
      <c r="V99" s="17">
        <f t="shared" si="32"/>
        <v>1</v>
      </c>
      <c r="W99" s="17">
        <f t="shared" si="32"/>
        <v>1</v>
      </c>
      <c r="X99" s="17">
        <f t="shared" si="32"/>
        <v>1</v>
      </c>
      <c r="Y99" s="17">
        <f t="shared" si="32"/>
        <v>1</v>
      </c>
      <c r="Z99" s="17">
        <f t="shared" si="32"/>
        <v>1</v>
      </c>
      <c r="AA99" s="17">
        <f t="shared" si="32"/>
        <v>1</v>
      </c>
      <c r="AB99" s="17">
        <f t="shared" si="32"/>
        <v>1</v>
      </c>
      <c r="AC99" s="17">
        <f t="shared" si="32"/>
        <v>1</v>
      </c>
      <c r="AD99" s="17">
        <f t="shared" si="32"/>
        <v>1</v>
      </c>
      <c r="AE99" s="17">
        <f t="shared" si="32"/>
        <v>1</v>
      </c>
      <c r="AF99" s="17">
        <f t="shared" si="32"/>
        <v>1</v>
      </c>
      <c r="AG99" s="17">
        <f t="shared" si="32"/>
        <v>1</v>
      </c>
      <c r="AH99" s="17">
        <f t="shared" si="32"/>
        <v>1</v>
      </c>
      <c r="AI99" s="17">
        <f t="shared" si="32"/>
        <v>1</v>
      </c>
      <c r="AJ99" s="17">
        <f t="shared" si="32"/>
        <v>1</v>
      </c>
      <c r="AK99" s="17">
        <f t="shared" si="32"/>
        <v>1</v>
      </c>
      <c r="AL99" s="17">
        <f t="shared" si="32"/>
        <v>1</v>
      </c>
      <c r="AM99" s="17">
        <f t="shared" si="32"/>
        <v>1</v>
      </c>
      <c r="AN99" s="17">
        <f t="shared" si="32"/>
        <v>1</v>
      </c>
      <c r="AO99" s="17">
        <f t="shared" si="32"/>
        <v>1</v>
      </c>
      <c r="AP99" s="17">
        <f t="shared" si="32"/>
        <v>1</v>
      </c>
      <c r="AQ99" s="17">
        <f t="shared" si="32"/>
        <v>1</v>
      </c>
      <c r="AR99" s="17">
        <f t="shared" si="32"/>
        <v>1</v>
      </c>
      <c r="AS99" s="17">
        <f t="shared" si="32"/>
        <v>1</v>
      </c>
      <c r="AT99" s="17">
        <f t="shared" si="32"/>
        <v>1</v>
      </c>
      <c r="AU99" s="17">
        <f t="shared" si="32"/>
        <v>1</v>
      </c>
      <c r="AV99" s="17">
        <f t="shared" si="32"/>
        <v>1</v>
      </c>
      <c r="AW99" s="17">
        <f t="shared" si="32"/>
        <v>1</v>
      </c>
      <c r="AX99" s="17">
        <f t="shared" si="32"/>
        <v>1</v>
      </c>
      <c r="AY99" s="17">
        <f t="shared" si="32"/>
        <v>1</v>
      </c>
      <c r="AZ99" s="17">
        <f t="shared" si="32"/>
        <v>1</v>
      </c>
      <c r="BA99" s="17">
        <f t="shared" si="32"/>
        <v>1</v>
      </c>
      <c r="BB99" s="17">
        <f t="shared" si="32"/>
        <v>1</v>
      </c>
      <c r="BC99" s="17">
        <f t="shared" si="32"/>
        <v>1</v>
      </c>
      <c r="BD99" s="17">
        <f t="shared" si="32"/>
        <v>1</v>
      </c>
      <c r="BE99" s="17">
        <f t="shared" si="32"/>
        <v>1</v>
      </c>
      <c r="BF99" s="17">
        <f t="shared" si="32"/>
        <v>1</v>
      </c>
      <c r="BG99" s="17">
        <f t="shared" si="32"/>
        <v>1</v>
      </c>
      <c r="BH99" s="17">
        <f t="shared" si="32"/>
        <v>1</v>
      </c>
      <c r="BI99" s="17">
        <f t="shared" si="32"/>
        <v>1</v>
      </c>
    </row>
    <row r="100" spans="1:61" s="20" customFormat="1" x14ac:dyDescent="0.35">
      <c r="A100" s="20" t="s">
        <v>130</v>
      </c>
      <c r="B100" s="17">
        <f t="shared" ref="B100:BI100" si="33">B94/B$93</f>
        <v>0.3188405797101449</v>
      </c>
      <c r="C100" s="17">
        <f t="shared" si="33"/>
        <v>0.29556650246305421</v>
      </c>
      <c r="D100" s="17">
        <f t="shared" si="33"/>
        <v>0.34545454545454546</v>
      </c>
      <c r="E100" s="17">
        <f t="shared" si="33"/>
        <v>0.3656387665198238</v>
      </c>
      <c r="F100" s="17">
        <f t="shared" si="33"/>
        <v>0.34355828220858897</v>
      </c>
      <c r="G100" s="17">
        <f t="shared" si="33"/>
        <v>0.32915360501567398</v>
      </c>
      <c r="H100" s="17">
        <f t="shared" si="33"/>
        <v>0.28112449799196787</v>
      </c>
      <c r="I100" s="17">
        <f t="shared" si="33"/>
        <v>0.27007299270072993</v>
      </c>
      <c r="J100" s="17">
        <f t="shared" si="33"/>
        <v>0.30755395683453235</v>
      </c>
      <c r="K100" s="17">
        <f t="shared" si="33"/>
        <v>0.27317073170731709</v>
      </c>
      <c r="L100" s="17">
        <f t="shared" si="33"/>
        <v>0.29013254786450665</v>
      </c>
      <c r="M100" s="17">
        <f t="shared" si="33"/>
        <v>0.26842837273991654</v>
      </c>
      <c r="N100" s="17">
        <f t="shared" si="33"/>
        <v>0.27215189873417722</v>
      </c>
      <c r="O100" s="17">
        <f t="shared" si="33"/>
        <v>0.2389937106918239</v>
      </c>
      <c r="P100" s="17">
        <f t="shared" si="33"/>
        <v>0.25179856115107913</v>
      </c>
      <c r="Q100" s="17">
        <f t="shared" si="33"/>
        <v>0.24948453608247423</v>
      </c>
      <c r="R100" s="17">
        <f t="shared" si="33"/>
        <v>0.24489795918367346</v>
      </c>
      <c r="S100" s="17">
        <f t="shared" si="33"/>
        <v>0.23473684210526316</v>
      </c>
      <c r="T100" s="17">
        <f t="shared" si="33"/>
        <v>0.24063670411985019</v>
      </c>
      <c r="U100" s="17">
        <f t="shared" si="33"/>
        <v>0.20961145194274028</v>
      </c>
      <c r="V100" s="17">
        <f t="shared" si="33"/>
        <v>0.17668269230769232</v>
      </c>
      <c r="W100" s="17">
        <f t="shared" si="33"/>
        <v>0.15874855156431056</v>
      </c>
      <c r="X100" s="17">
        <f t="shared" si="33"/>
        <v>0.17355371900826447</v>
      </c>
      <c r="Y100" s="17">
        <f t="shared" si="33"/>
        <v>0.17051282051282052</v>
      </c>
      <c r="Z100" s="17">
        <f t="shared" si="33"/>
        <v>0.15818431911966988</v>
      </c>
      <c r="AA100" s="17">
        <f t="shared" si="33"/>
        <v>0.16216216216216217</v>
      </c>
      <c r="AB100" s="17">
        <f t="shared" si="33"/>
        <v>0.15214180206794684</v>
      </c>
      <c r="AC100" s="17">
        <f t="shared" si="33"/>
        <v>0.13754045307443366</v>
      </c>
      <c r="AD100" s="17">
        <f t="shared" si="33"/>
        <v>0.12888198757763975</v>
      </c>
      <c r="AE100" s="17">
        <f t="shared" si="33"/>
        <v>0.12877583465818759</v>
      </c>
      <c r="AF100" s="17">
        <f t="shared" si="33"/>
        <v>0.11348684210526316</v>
      </c>
      <c r="AG100" s="17">
        <f t="shared" si="33"/>
        <v>0.12710566615620214</v>
      </c>
      <c r="AH100" s="17">
        <f t="shared" si="33"/>
        <v>0.14332784184514002</v>
      </c>
      <c r="AI100" s="17">
        <f t="shared" si="33"/>
        <v>0.14586466165413534</v>
      </c>
      <c r="AJ100" s="17">
        <f t="shared" si="33"/>
        <v>0.13898916967509026</v>
      </c>
      <c r="AK100" s="17">
        <f t="shared" si="33"/>
        <v>0.10750853242320819</v>
      </c>
      <c r="AL100" s="17">
        <f t="shared" si="33"/>
        <v>0.132013201320132</v>
      </c>
      <c r="AM100" s="17">
        <f t="shared" si="33"/>
        <v>0.1652754590984975</v>
      </c>
      <c r="AN100" s="17">
        <f t="shared" si="33"/>
        <v>0.14671163575042159</v>
      </c>
      <c r="AO100" s="17">
        <f t="shared" si="33"/>
        <v>0.15618448637316562</v>
      </c>
      <c r="AP100" s="17">
        <f t="shared" si="33"/>
        <v>0.16893203883495145</v>
      </c>
      <c r="AQ100" s="17">
        <f t="shared" si="33"/>
        <v>0.14378378378378379</v>
      </c>
      <c r="AR100" s="17">
        <f t="shared" si="33"/>
        <v>0.14412416851441243</v>
      </c>
      <c r="AS100" s="17">
        <f t="shared" si="33"/>
        <v>0.14126016260162602</v>
      </c>
      <c r="AT100" s="17">
        <f t="shared" si="33"/>
        <v>0.14699074074074073</v>
      </c>
      <c r="AU100" s="17">
        <f t="shared" si="33"/>
        <v>0.14668094218415417</v>
      </c>
      <c r="AV100" s="17">
        <f t="shared" si="33"/>
        <v>0.14914163090128754</v>
      </c>
      <c r="AW100" s="17">
        <f t="shared" si="33"/>
        <v>0.15063168124392615</v>
      </c>
      <c r="AX100" s="17">
        <f t="shared" si="33"/>
        <v>0.13070539419087138</v>
      </c>
      <c r="AY100" s="17">
        <f t="shared" si="33"/>
        <v>0.1275239107332625</v>
      </c>
      <c r="AZ100" s="17">
        <f t="shared" si="33"/>
        <v>0.13751375137513752</v>
      </c>
      <c r="BA100" s="17">
        <f t="shared" si="33"/>
        <v>0.12403951701427003</v>
      </c>
      <c r="BB100" s="17">
        <f t="shared" si="33"/>
        <v>0.13664596273291926</v>
      </c>
      <c r="BC100" s="17">
        <f t="shared" si="33"/>
        <v>0.13469827586206898</v>
      </c>
      <c r="BD100" s="17">
        <f t="shared" si="33"/>
        <v>0.12204234122042341</v>
      </c>
      <c r="BE100" s="17">
        <f t="shared" si="33"/>
        <v>9.3220338983050849E-2</v>
      </c>
      <c r="BF100" s="17">
        <f t="shared" si="33"/>
        <v>0.10669693530079455</v>
      </c>
      <c r="BG100" s="17">
        <f t="shared" si="33"/>
        <v>0.11058263971462545</v>
      </c>
      <c r="BH100" s="17">
        <f t="shared" si="33"/>
        <v>0.10888252148997135</v>
      </c>
      <c r="BI100" s="17">
        <f t="shared" si="33"/>
        <v>9.7345132743362831E-2</v>
      </c>
    </row>
    <row r="101" spans="1:61" s="20" customFormat="1" x14ac:dyDescent="0.35">
      <c r="A101" s="20" t="s">
        <v>131</v>
      </c>
      <c r="B101" s="17">
        <f t="shared" ref="B101:BI101" si="34">B95/B$93</f>
        <v>0.35144927536231885</v>
      </c>
      <c r="C101" s="17">
        <f t="shared" si="34"/>
        <v>0.41871921182266009</v>
      </c>
      <c r="D101" s="17">
        <f t="shared" si="34"/>
        <v>0.35454545454545455</v>
      </c>
      <c r="E101" s="17">
        <f t="shared" si="34"/>
        <v>0.41409691629955947</v>
      </c>
      <c r="F101" s="17">
        <f t="shared" si="34"/>
        <v>0.41922290388548056</v>
      </c>
      <c r="G101" s="17">
        <f t="shared" si="34"/>
        <v>0.44827586206896552</v>
      </c>
      <c r="H101" s="17">
        <f t="shared" si="34"/>
        <v>0.40963855421686746</v>
      </c>
      <c r="I101" s="17">
        <f t="shared" si="34"/>
        <v>0.43248175182481752</v>
      </c>
      <c r="J101" s="17">
        <f t="shared" si="34"/>
        <v>0.44064748201438847</v>
      </c>
      <c r="K101" s="17">
        <f t="shared" si="34"/>
        <v>0.45853658536585368</v>
      </c>
      <c r="L101" s="17">
        <f t="shared" si="34"/>
        <v>0.4374079528718704</v>
      </c>
      <c r="M101" s="17">
        <f t="shared" si="34"/>
        <v>0.48400556328233657</v>
      </c>
      <c r="N101" s="17">
        <f t="shared" si="34"/>
        <v>0.47594936708860758</v>
      </c>
      <c r="O101" s="17">
        <f t="shared" si="34"/>
        <v>0.45283018867924529</v>
      </c>
      <c r="P101" s="17">
        <f t="shared" si="34"/>
        <v>0.46043165467625902</v>
      </c>
      <c r="Q101" s="17">
        <f t="shared" si="34"/>
        <v>0.47010309278350515</v>
      </c>
      <c r="R101" s="17">
        <f t="shared" si="34"/>
        <v>0.45306122448979591</v>
      </c>
      <c r="S101" s="17">
        <f t="shared" si="34"/>
        <v>0.46210526315789474</v>
      </c>
      <c r="T101" s="17">
        <f t="shared" si="34"/>
        <v>0.47191011235955055</v>
      </c>
      <c r="U101" s="17">
        <f t="shared" si="34"/>
        <v>0.49693251533742333</v>
      </c>
      <c r="V101" s="17">
        <f t="shared" si="34"/>
        <v>0.52524038461538458</v>
      </c>
      <c r="W101" s="17">
        <f t="shared" si="34"/>
        <v>0.51796060254924681</v>
      </c>
      <c r="X101" s="17">
        <f t="shared" si="34"/>
        <v>0.52774498229043687</v>
      </c>
      <c r="Y101" s="17">
        <f t="shared" si="34"/>
        <v>0.49871794871794872</v>
      </c>
      <c r="Z101" s="17">
        <f t="shared" si="34"/>
        <v>0.52269601100412655</v>
      </c>
      <c r="AA101" s="17">
        <f t="shared" si="34"/>
        <v>0.53200568990042674</v>
      </c>
      <c r="AB101" s="17">
        <f t="shared" si="34"/>
        <v>0.48892171344165436</v>
      </c>
      <c r="AC101" s="17">
        <f t="shared" si="34"/>
        <v>0.50161812297734631</v>
      </c>
      <c r="AD101" s="17">
        <f t="shared" si="34"/>
        <v>0.54503105590062106</v>
      </c>
      <c r="AE101" s="17">
        <f t="shared" si="34"/>
        <v>0.48330683624801274</v>
      </c>
      <c r="AF101" s="17">
        <f t="shared" si="34"/>
        <v>0.50493421052631582</v>
      </c>
      <c r="AG101" s="17">
        <f t="shared" si="34"/>
        <v>0.52220520673813176</v>
      </c>
      <c r="AH101" s="17">
        <f t="shared" si="34"/>
        <v>0.4925864909390445</v>
      </c>
      <c r="AI101" s="17">
        <f t="shared" si="34"/>
        <v>0.49172932330827068</v>
      </c>
      <c r="AJ101" s="17">
        <f t="shared" si="34"/>
        <v>0.49097472924187724</v>
      </c>
      <c r="AK101" s="17">
        <f t="shared" si="34"/>
        <v>0.50170648464163825</v>
      </c>
      <c r="AL101" s="17">
        <f t="shared" si="34"/>
        <v>0.4636963696369637</v>
      </c>
      <c r="AM101" s="17">
        <f t="shared" si="34"/>
        <v>0.48247078464106846</v>
      </c>
      <c r="AN101" s="17">
        <f t="shared" si="34"/>
        <v>0.49241146711635753</v>
      </c>
      <c r="AO101" s="17">
        <f t="shared" si="34"/>
        <v>0.51257861635220126</v>
      </c>
      <c r="AP101" s="17">
        <f t="shared" si="34"/>
        <v>0.51553398058252431</v>
      </c>
      <c r="AQ101" s="17">
        <f t="shared" si="34"/>
        <v>0.52540540540540537</v>
      </c>
      <c r="AR101" s="17">
        <f t="shared" si="34"/>
        <v>0.52660753880266076</v>
      </c>
      <c r="AS101" s="17">
        <f t="shared" si="34"/>
        <v>0.50508130081300817</v>
      </c>
      <c r="AT101" s="17">
        <f t="shared" si="34"/>
        <v>0.52546296296296291</v>
      </c>
      <c r="AU101" s="17">
        <f t="shared" si="34"/>
        <v>0.50749464668094213</v>
      </c>
      <c r="AV101" s="17">
        <f t="shared" si="34"/>
        <v>0.49570815450643779</v>
      </c>
      <c r="AW101" s="17">
        <f t="shared" si="34"/>
        <v>0.51020408163265307</v>
      </c>
      <c r="AX101" s="17">
        <f t="shared" si="34"/>
        <v>0.5</v>
      </c>
      <c r="AY101" s="17">
        <f t="shared" si="34"/>
        <v>0.49415515409139216</v>
      </c>
      <c r="AZ101" s="17">
        <f t="shared" si="34"/>
        <v>0.47194719471947194</v>
      </c>
      <c r="BA101" s="17">
        <f t="shared" si="34"/>
        <v>0.50603732162458837</v>
      </c>
      <c r="BB101" s="17">
        <f t="shared" si="34"/>
        <v>0.48447204968944102</v>
      </c>
      <c r="BC101" s="17">
        <f t="shared" si="34"/>
        <v>0.48706896551724138</v>
      </c>
      <c r="BD101" s="17">
        <f t="shared" si="34"/>
        <v>0.48443337484433374</v>
      </c>
      <c r="BE101" s="17">
        <f t="shared" si="34"/>
        <v>0.46489104116222763</v>
      </c>
      <c r="BF101" s="17">
        <f t="shared" si="34"/>
        <v>0.4608399545970488</v>
      </c>
      <c r="BG101" s="17">
        <f t="shared" si="34"/>
        <v>0.47919143876337694</v>
      </c>
      <c r="BH101" s="17">
        <f t="shared" si="34"/>
        <v>0.44555873925501432</v>
      </c>
      <c r="BI101" s="17">
        <f t="shared" si="34"/>
        <v>0.43805309734513276</v>
      </c>
    </row>
    <row r="102" spans="1:61" s="20" customFormat="1" x14ac:dyDescent="0.35">
      <c r="A102" s="20" t="s">
        <v>133</v>
      </c>
      <c r="B102" s="17">
        <f t="shared" ref="B102:BI102" si="35">B96/B$93</f>
        <v>0.12681159420289856</v>
      </c>
      <c r="C102" s="17">
        <f t="shared" si="35"/>
        <v>9.8522167487684734E-2</v>
      </c>
      <c r="D102" s="17">
        <f t="shared" si="35"/>
        <v>0.10454545454545454</v>
      </c>
      <c r="E102" s="17">
        <f t="shared" si="35"/>
        <v>7.0484581497797363E-2</v>
      </c>
      <c r="F102" s="17">
        <f t="shared" si="35"/>
        <v>6.3394683026584867E-2</v>
      </c>
      <c r="G102" s="17">
        <f t="shared" si="35"/>
        <v>5.9561128526645767E-2</v>
      </c>
      <c r="H102" s="17">
        <f t="shared" si="35"/>
        <v>8.4337349397590355E-2</v>
      </c>
      <c r="I102" s="17">
        <f t="shared" si="35"/>
        <v>9.8540145985401464E-2</v>
      </c>
      <c r="J102" s="17">
        <f t="shared" si="35"/>
        <v>7.9136690647482008E-2</v>
      </c>
      <c r="K102" s="17">
        <f t="shared" si="35"/>
        <v>8.7804878048780483E-2</v>
      </c>
      <c r="L102" s="17">
        <f t="shared" si="35"/>
        <v>7.8055964653902798E-2</v>
      </c>
      <c r="M102" s="17">
        <f t="shared" si="35"/>
        <v>9.1794158553546598E-2</v>
      </c>
      <c r="N102" s="17">
        <f t="shared" si="35"/>
        <v>7.5949367088607597E-2</v>
      </c>
      <c r="O102" s="17">
        <f t="shared" si="35"/>
        <v>8.8050314465408799E-2</v>
      </c>
      <c r="P102" s="17">
        <f t="shared" si="35"/>
        <v>8.7529976019184649E-2</v>
      </c>
      <c r="Q102" s="17">
        <f t="shared" si="35"/>
        <v>8.6597938144329895E-2</v>
      </c>
      <c r="R102" s="17">
        <f t="shared" si="35"/>
        <v>9.4897959183673469E-2</v>
      </c>
      <c r="S102" s="17">
        <f t="shared" si="35"/>
        <v>8.4210526315789472E-2</v>
      </c>
      <c r="T102" s="17">
        <f t="shared" si="35"/>
        <v>6.9288389513108617E-2</v>
      </c>
      <c r="U102" s="17">
        <f t="shared" si="35"/>
        <v>8.0777096114519428E-2</v>
      </c>
      <c r="V102" s="17">
        <f t="shared" si="35"/>
        <v>9.375E-2</v>
      </c>
      <c r="W102" s="17">
        <f t="shared" si="35"/>
        <v>0.10892236384704519</v>
      </c>
      <c r="X102" s="17">
        <f t="shared" si="35"/>
        <v>6.9657615112160565E-2</v>
      </c>
      <c r="Y102" s="17">
        <f t="shared" si="35"/>
        <v>8.461538461538462E-2</v>
      </c>
      <c r="Z102" s="17">
        <f t="shared" si="35"/>
        <v>9.9037138927097659E-2</v>
      </c>
      <c r="AA102" s="17">
        <f t="shared" si="35"/>
        <v>8.392603129445235E-2</v>
      </c>
      <c r="AB102" s="17">
        <f t="shared" si="35"/>
        <v>0.10487444608567208</v>
      </c>
      <c r="AC102" s="17">
        <f t="shared" si="35"/>
        <v>0.11003236245954692</v>
      </c>
      <c r="AD102" s="17">
        <f t="shared" si="35"/>
        <v>0.10248447204968944</v>
      </c>
      <c r="AE102" s="17">
        <f t="shared" si="35"/>
        <v>0.12400635930047695</v>
      </c>
      <c r="AF102" s="17">
        <f t="shared" si="35"/>
        <v>0.11019736842105263</v>
      </c>
      <c r="AG102" s="17">
        <f t="shared" si="35"/>
        <v>0.11026033690658499</v>
      </c>
      <c r="AH102" s="17">
        <f t="shared" si="35"/>
        <v>0.11532125205930807</v>
      </c>
      <c r="AI102" s="17">
        <f t="shared" si="35"/>
        <v>0.10526315789473684</v>
      </c>
      <c r="AJ102" s="17">
        <f t="shared" si="35"/>
        <v>0.12093862815884476</v>
      </c>
      <c r="AK102" s="17">
        <f t="shared" si="35"/>
        <v>0.12457337883959044</v>
      </c>
      <c r="AL102" s="17">
        <f t="shared" si="35"/>
        <v>0.11716171617161716</v>
      </c>
      <c r="AM102" s="17">
        <f t="shared" si="35"/>
        <v>8.681135225375626E-2</v>
      </c>
      <c r="AN102" s="17">
        <f t="shared" si="35"/>
        <v>0.10792580101180438</v>
      </c>
      <c r="AO102" s="17">
        <f t="shared" si="35"/>
        <v>0.11635220125786164</v>
      </c>
      <c r="AP102" s="17">
        <f t="shared" si="35"/>
        <v>8.7378640776699032E-2</v>
      </c>
      <c r="AQ102" s="17">
        <f t="shared" si="35"/>
        <v>9.2972972972972967E-2</v>
      </c>
      <c r="AR102" s="17">
        <f t="shared" si="35"/>
        <v>7.3170731707317069E-2</v>
      </c>
      <c r="AS102" s="17">
        <f t="shared" si="35"/>
        <v>8.434959349593496E-2</v>
      </c>
      <c r="AT102" s="17">
        <f t="shared" si="35"/>
        <v>8.217592592592593E-2</v>
      </c>
      <c r="AU102" s="17">
        <f t="shared" si="35"/>
        <v>9.421841541755889E-2</v>
      </c>
      <c r="AV102" s="17">
        <f t="shared" si="35"/>
        <v>8.4763948497854083E-2</v>
      </c>
      <c r="AW102" s="17">
        <f t="shared" si="35"/>
        <v>7.8717201166180764E-2</v>
      </c>
      <c r="AX102" s="17">
        <f t="shared" si="35"/>
        <v>9.7510373443983403E-2</v>
      </c>
      <c r="AY102" s="17">
        <f t="shared" si="35"/>
        <v>8.3953241232731138E-2</v>
      </c>
      <c r="AZ102" s="17">
        <f t="shared" si="35"/>
        <v>9.6809680968096806E-2</v>
      </c>
      <c r="BA102" s="17">
        <f t="shared" si="35"/>
        <v>0.10647639956092206</v>
      </c>
      <c r="BB102" s="17">
        <f t="shared" si="35"/>
        <v>0.10662525879917184</v>
      </c>
      <c r="BC102" s="17">
        <f t="shared" si="35"/>
        <v>0.10237068965517242</v>
      </c>
      <c r="BD102" s="17">
        <f t="shared" si="35"/>
        <v>9.3399750933997508E-2</v>
      </c>
      <c r="BE102" s="17">
        <f t="shared" si="35"/>
        <v>0.12227602905569007</v>
      </c>
      <c r="BF102" s="17">
        <f t="shared" si="35"/>
        <v>0.12712826333711691</v>
      </c>
      <c r="BG102" s="17">
        <f t="shared" si="35"/>
        <v>9.8692033293697981E-2</v>
      </c>
      <c r="BH102" s="17">
        <f t="shared" si="35"/>
        <v>0.12464183381088825</v>
      </c>
      <c r="BI102" s="17">
        <f t="shared" si="35"/>
        <v>0.12979351032448377</v>
      </c>
    </row>
    <row r="103" spans="1:61" s="20" customFormat="1" x14ac:dyDescent="0.35">
      <c r="A103" s="20" t="s">
        <v>132</v>
      </c>
      <c r="B103" s="17">
        <f t="shared" ref="B103:BI103" si="36">B97/B$93</f>
        <v>0.20289855072463769</v>
      </c>
      <c r="C103" s="17">
        <f t="shared" si="36"/>
        <v>0.18719211822660098</v>
      </c>
      <c r="D103" s="17">
        <f t="shared" si="36"/>
        <v>0.19545454545454546</v>
      </c>
      <c r="E103" s="17">
        <f t="shared" si="36"/>
        <v>0.14977973568281938</v>
      </c>
      <c r="F103" s="17">
        <f t="shared" si="36"/>
        <v>0.17382413087934559</v>
      </c>
      <c r="G103" s="17">
        <f t="shared" si="36"/>
        <v>0.16300940438871472</v>
      </c>
      <c r="H103" s="17">
        <f t="shared" si="36"/>
        <v>0.22489959839357429</v>
      </c>
      <c r="I103" s="17">
        <f t="shared" si="36"/>
        <v>0.1989051094890511</v>
      </c>
      <c r="J103" s="17">
        <f t="shared" si="36"/>
        <v>0.17266187050359713</v>
      </c>
      <c r="K103" s="17">
        <f t="shared" si="36"/>
        <v>0.18048780487804877</v>
      </c>
      <c r="L103" s="17">
        <f t="shared" si="36"/>
        <v>0.19440353460972018</v>
      </c>
      <c r="M103" s="17">
        <f t="shared" si="36"/>
        <v>0.15577190542420027</v>
      </c>
      <c r="N103" s="17">
        <f t="shared" si="36"/>
        <v>0.17594936708860759</v>
      </c>
      <c r="O103" s="17">
        <f t="shared" si="36"/>
        <v>0.22012578616352202</v>
      </c>
      <c r="P103" s="17">
        <f t="shared" si="36"/>
        <v>0.20023980815347722</v>
      </c>
      <c r="Q103" s="17">
        <f t="shared" si="36"/>
        <v>0.19381443298969073</v>
      </c>
      <c r="R103" s="17">
        <f t="shared" si="36"/>
        <v>0.20714285714285716</v>
      </c>
      <c r="S103" s="17">
        <f t="shared" si="36"/>
        <v>0.21894736842105264</v>
      </c>
      <c r="T103" s="17">
        <f t="shared" si="36"/>
        <v>0.21816479400749064</v>
      </c>
      <c r="U103" s="17">
        <f t="shared" si="36"/>
        <v>0.21267893660531698</v>
      </c>
      <c r="V103" s="17">
        <f t="shared" si="36"/>
        <v>0.20432692307692307</v>
      </c>
      <c r="W103" s="17">
        <f t="shared" si="36"/>
        <v>0.21436848203939746</v>
      </c>
      <c r="X103" s="17">
        <f t="shared" si="36"/>
        <v>0.22904368358913813</v>
      </c>
      <c r="Y103" s="17">
        <f t="shared" si="36"/>
        <v>0.24615384615384617</v>
      </c>
      <c r="Z103" s="17">
        <f t="shared" si="36"/>
        <v>0.2200825309491059</v>
      </c>
      <c r="AA103" s="17">
        <f t="shared" si="36"/>
        <v>0.22190611664295876</v>
      </c>
      <c r="AB103" s="17">
        <f t="shared" si="36"/>
        <v>0.25406203840472674</v>
      </c>
      <c r="AC103" s="17">
        <f t="shared" si="36"/>
        <v>0.25080906148867316</v>
      </c>
      <c r="AD103" s="17">
        <f t="shared" si="36"/>
        <v>0.2236024844720497</v>
      </c>
      <c r="AE103" s="17">
        <f t="shared" si="36"/>
        <v>0.26391096979332274</v>
      </c>
      <c r="AF103" s="17">
        <f t="shared" si="36"/>
        <v>0.27138157894736842</v>
      </c>
      <c r="AG103" s="17">
        <f t="shared" si="36"/>
        <v>0.24042879019908117</v>
      </c>
      <c r="AH103" s="17">
        <f t="shared" si="36"/>
        <v>0.24876441515650741</v>
      </c>
      <c r="AI103" s="17">
        <f t="shared" si="36"/>
        <v>0.25714285714285712</v>
      </c>
      <c r="AJ103" s="17">
        <f t="shared" si="36"/>
        <v>0.24909747292418771</v>
      </c>
      <c r="AK103" s="17">
        <f t="shared" si="36"/>
        <v>0.26621160409556316</v>
      </c>
      <c r="AL103" s="17">
        <f t="shared" si="36"/>
        <v>0.28712871287128711</v>
      </c>
      <c r="AM103" s="17">
        <f t="shared" si="36"/>
        <v>0.26544240400667779</v>
      </c>
      <c r="AN103" s="17">
        <f t="shared" si="36"/>
        <v>0.25295109612141653</v>
      </c>
      <c r="AO103" s="17">
        <f t="shared" si="36"/>
        <v>0.21488469601677149</v>
      </c>
      <c r="AP103" s="17">
        <f t="shared" si="36"/>
        <v>0.22815533980582525</v>
      </c>
      <c r="AQ103" s="17">
        <f t="shared" si="36"/>
        <v>0.23783783783783785</v>
      </c>
      <c r="AR103" s="17">
        <f t="shared" si="36"/>
        <v>0.25609756097560976</v>
      </c>
      <c r="AS103" s="17">
        <f t="shared" si="36"/>
        <v>0.26930894308943087</v>
      </c>
      <c r="AT103" s="17">
        <f t="shared" si="36"/>
        <v>0.24537037037037038</v>
      </c>
      <c r="AU103" s="17">
        <f t="shared" si="36"/>
        <v>0.25160599571734477</v>
      </c>
      <c r="AV103" s="17">
        <f t="shared" si="36"/>
        <v>0.27038626609442062</v>
      </c>
      <c r="AW103" s="17">
        <f t="shared" si="36"/>
        <v>0.26044703595724006</v>
      </c>
      <c r="AX103" s="17">
        <f t="shared" si="36"/>
        <v>0.27178423236514521</v>
      </c>
      <c r="AY103" s="17">
        <f t="shared" si="36"/>
        <v>0.29436769394261425</v>
      </c>
      <c r="AZ103" s="17">
        <f t="shared" si="36"/>
        <v>0.29372937293729373</v>
      </c>
      <c r="BA103" s="17">
        <f t="shared" si="36"/>
        <v>0.26344676180021953</v>
      </c>
      <c r="BB103" s="17">
        <f t="shared" si="36"/>
        <v>0.2722567287784679</v>
      </c>
      <c r="BC103" s="17">
        <f t="shared" si="36"/>
        <v>0.27586206896551724</v>
      </c>
      <c r="BD103" s="17">
        <f t="shared" si="36"/>
        <v>0.30012453300124531</v>
      </c>
      <c r="BE103" s="17">
        <f t="shared" si="36"/>
        <v>0.31961259079903148</v>
      </c>
      <c r="BF103" s="17">
        <f t="shared" si="36"/>
        <v>0.30533484676503975</v>
      </c>
      <c r="BG103" s="17">
        <f t="shared" si="36"/>
        <v>0.31153388822829964</v>
      </c>
      <c r="BH103" s="17">
        <f t="shared" si="36"/>
        <v>0.3209169054441261</v>
      </c>
      <c r="BI103" s="17">
        <f t="shared" si="36"/>
        <v>0.33480825958702065</v>
      </c>
    </row>
    <row r="104" spans="1:61" x14ac:dyDescent="0.35">
      <c r="B104" s="1"/>
      <c r="C104" s="1"/>
      <c r="D104" s="1"/>
    </row>
    <row r="105" spans="1:61" x14ac:dyDescent="0.35">
      <c r="B105" s="1"/>
      <c r="C105" s="1"/>
      <c r="D105" s="1"/>
    </row>
    <row r="106" spans="1:61" x14ac:dyDescent="0.35">
      <c r="B106" s="1"/>
      <c r="C106" s="1"/>
      <c r="D106" s="1"/>
    </row>
    <row r="107" spans="1:61" x14ac:dyDescent="0.35">
      <c r="B107" s="1"/>
      <c r="C107" s="1"/>
      <c r="D107" s="1"/>
    </row>
    <row r="108" spans="1:61" x14ac:dyDescent="0.35">
      <c r="B108" s="1"/>
      <c r="C108" s="1"/>
      <c r="D108" s="1"/>
    </row>
    <row r="109" spans="1:61" x14ac:dyDescent="0.35">
      <c r="B109" s="1"/>
      <c r="C109" s="1"/>
      <c r="D109" s="1"/>
    </row>
    <row r="110" spans="1:61" x14ac:dyDescent="0.35">
      <c r="B110" s="1"/>
      <c r="C110" s="1"/>
      <c r="D110" s="1"/>
    </row>
    <row r="111" spans="1:61" x14ac:dyDescent="0.35">
      <c r="B111" s="1"/>
      <c r="C111" s="1"/>
      <c r="D111" s="1"/>
    </row>
    <row r="112" spans="1:61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/>
      <c r="C116" s="1"/>
      <c r="D116" s="1"/>
    </row>
    <row r="117" spans="2:4" x14ac:dyDescent="0.35">
      <c r="B117" s="1"/>
      <c r="C117" s="1"/>
      <c r="D117" s="1"/>
    </row>
    <row r="118" spans="2:4" x14ac:dyDescent="0.35">
      <c r="B118" s="1"/>
      <c r="C118" s="1"/>
      <c r="D118" s="1"/>
    </row>
    <row r="119" spans="2:4" x14ac:dyDescent="0.35">
      <c r="B119" s="1"/>
      <c r="C119" s="1"/>
      <c r="D119" s="1"/>
    </row>
    <row r="120" spans="2:4" x14ac:dyDescent="0.35">
      <c r="B120" s="1"/>
      <c r="C120" s="1"/>
      <c r="D120" s="1"/>
    </row>
    <row r="121" spans="2:4" x14ac:dyDescent="0.35">
      <c r="B121" s="1"/>
      <c r="C121" s="1"/>
      <c r="D121" s="1"/>
    </row>
    <row r="122" spans="2:4" x14ac:dyDescent="0.35">
      <c r="B122" s="1"/>
      <c r="C122" s="1"/>
      <c r="D122" s="1"/>
    </row>
    <row r="123" spans="2:4" x14ac:dyDescent="0.35">
      <c r="B123" s="1"/>
      <c r="C123" s="1"/>
      <c r="D123" s="1"/>
    </row>
    <row r="124" spans="2:4" x14ac:dyDescent="0.35">
      <c r="B124" s="1"/>
      <c r="C124" s="1"/>
      <c r="D124" s="1"/>
    </row>
    <row r="125" spans="2:4" x14ac:dyDescent="0.35">
      <c r="B125" s="1"/>
      <c r="C125" s="1"/>
      <c r="D125" s="1"/>
    </row>
    <row r="126" spans="2:4" x14ac:dyDescent="0.35">
      <c r="B126" s="1"/>
      <c r="C126" s="1"/>
      <c r="D126" s="1"/>
    </row>
    <row r="127" spans="2:4" x14ac:dyDescent="0.35">
      <c r="B127" s="1"/>
      <c r="C127" s="1"/>
      <c r="D127" s="1"/>
    </row>
    <row r="128" spans="2:4" x14ac:dyDescent="0.35">
      <c r="B128" s="1"/>
      <c r="C128" s="1"/>
      <c r="D128" s="1"/>
    </row>
    <row r="129" spans="2:4" x14ac:dyDescent="0.35">
      <c r="B129" s="1"/>
      <c r="C129" s="1"/>
      <c r="D129" s="1"/>
    </row>
    <row r="130" spans="2:4" x14ac:dyDescent="0.35">
      <c r="B130" s="1"/>
      <c r="C130" s="1"/>
      <c r="D130" s="1"/>
    </row>
    <row r="131" spans="2:4" x14ac:dyDescent="0.35">
      <c r="B131" s="1"/>
      <c r="C131" s="1"/>
      <c r="D131" s="1"/>
    </row>
    <row r="132" spans="2:4" x14ac:dyDescent="0.35">
      <c r="B132" s="1"/>
      <c r="C132" s="1"/>
      <c r="D132" s="1"/>
    </row>
    <row r="133" spans="2:4" x14ac:dyDescent="0.35">
      <c r="B133" s="1"/>
      <c r="C133" s="1"/>
      <c r="D133" s="1"/>
    </row>
    <row r="134" spans="2:4" x14ac:dyDescent="0.35">
      <c r="B134" s="1"/>
      <c r="C134" s="1"/>
      <c r="D134" s="1"/>
    </row>
    <row r="135" spans="2:4" x14ac:dyDescent="0.35">
      <c r="B135" s="1"/>
      <c r="C135" s="1"/>
      <c r="D135" s="1"/>
    </row>
    <row r="136" spans="2:4" x14ac:dyDescent="0.35">
      <c r="B136" s="1"/>
      <c r="C136" s="1"/>
      <c r="D136" s="1"/>
    </row>
    <row r="137" spans="2:4" x14ac:dyDescent="0.35">
      <c r="B137" s="1"/>
      <c r="C137" s="1"/>
      <c r="D137" s="1"/>
    </row>
    <row r="138" spans="2:4" x14ac:dyDescent="0.35">
      <c r="B138" s="1"/>
      <c r="C138" s="1"/>
      <c r="D138" s="1"/>
    </row>
    <row r="139" spans="2:4" x14ac:dyDescent="0.35">
      <c r="B139" s="1"/>
      <c r="C139" s="1"/>
      <c r="D139" s="1"/>
    </row>
    <row r="140" spans="2:4" x14ac:dyDescent="0.35">
      <c r="B140" s="1"/>
      <c r="C140" s="1"/>
      <c r="D140" s="1"/>
    </row>
    <row r="141" spans="2:4" x14ac:dyDescent="0.35">
      <c r="B141" s="1"/>
      <c r="C141" s="1"/>
      <c r="D141" s="1"/>
    </row>
    <row r="142" spans="2:4" x14ac:dyDescent="0.35">
      <c r="B142" s="1"/>
      <c r="C142" s="1"/>
      <c r="D142" s="1"/>
    </row>
    <row r="143" spans="2:4" x14ac:dyDescent="0.35">
      <c r="B143" s="1"/>
      <c r="C143" s="1"/>
      <c r="D143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90B9-F192-4F41-84CA-B8D9B05738AC}">
  <dimension ref="A1:Z67"/>
  <sheetViews>
    <sheetView workbookViewId="0">
      <selection activeCell="S20" sqref="A1:XFD1048576"/>
    </sheetView>
  </sheetViews>
  <sheetFormatPr defaultRowHeight="14.5" x14ac:dyDescent="0.35"/>
  <cols>
    <col min="1" max="1" width="25.1796875" bestFit="1" customWidth="1"/>
    <col min="2" max="15" width="10.6328125" customWidth="1"/>
    <col min="17" max="17" width="12.6328125" customWidth="1"/>
    <col min="18" max="18" width="15.453125" bestFit="1" customWidth="1"/>
    <col min="19" max="19" width="12.6328125" customWidth="1"/>
    <col min="20" max="20" width="7.453125" bestFit="1" customWidth="1"/>
  </cols>
  <sheetData>
    <row r="1" spans="1:26" x14ac:dyDescent="0.35">
      <c r="A1" t="s">
        <v>15</v>
      </c>
    </row>
    <row r="2" spans="1:26" x14ac:dyDescent="0.35">
      <c r="A2" t="s">
        <v>76</v>
      </c>
    </row>
    <row r="3" spans="1:26" x14ac:dyDescent="0.35">
      <c r="B3" s="27" t="s">
        <v>54</v>
      </c>
      <c r="C3" s="27"/>
      <c r="D3" s="27" t="s">
        <v>55</v>
      </c>
      <c r="E3" s="27"/>
      <c r="F3" s="27" t="s">
        <v>56</v>
      </c>
      <c r="G3" s="27"/>
      <c r="H3" s="27" t="s">
        <v>16</v>
      </c>
      <c r="I3" s="27"/>
      <c r="J3" s="27" t="s">
        <v>57</v>
      </c>
      <c r="K3" s="27"/>
      <c r="L3" s="27" t="s">
        <v>59</v>
      </c>
      <c r="M3" s="27"/>
      <c r="N3" s="27" t="s">
        <v>58</v>
      </c>
      <c r="O3" s="27"/>
      <c r="R3" t="s">
        <v>22</v>
      </c>
      <c r="U3" s="11" t="s">
        <v>84</v>
      </c>
    </row>
    <row r="4" spans="1:26" x14ac:dyDescent="0.35">
      <c r="A4" t="s">
        <v>1</v>
      </c>
      <c r="B4" s="27" t="s">
        <v>60</v>
      </c>
      <c r="C4" s="27"/>
      <c r="D4" s="27" t="s">
        <v>61</v>
      </c>
      <c r="E4" s="27"/>
      <c r="F4" s="27" t="s">
        <v>62</v>
      </c>
      <c r="G4" s="27"/>
      <c r="H4" s="27">
        <v>1961</v>
      </c>
      <c r="I4" s="27"/>
      <c r="J4" s="27">
        <v>1971</v>
      </c>
      <c r="K4" s="27"/>
      <c r="L4" s="27" t="s">
        <v>63</v>
      </c>
      <c r="M4" s="27"/>
      <c r="N4" s="27" t="s">
        <v>64</v>
      </c>
      <c r="O4" s="27"/>
      <c r="U4" s="11"/>
    </row>
    <row r="5" spans="1:26" x14ac:dyDescent="0.35">
      <c r="A5" t="s">
        <v>4</v>
      </c>
      <c r="B5" s="28">
        <v>113762</v>
      </c>
      <c r="C5" s="28"/>
      <c r="D5" s="28">
        <v>48591</v>
      </c>
      <c r="E5" s="28"/>
      <c r="F5" s="28">
        <v>187275</v>
      </c>
      <c r="G5" s="28"/>
      <c r="H5" s="28">
        <v>214418</v>
      </c>
      <c r="I5" s="28"/>
      <c r="J5" s="28">
        <v>200566</v>
      </c>
      <c r="K5" s="28"/>
      <c r="L5" s="28">
        <v>170524</v>
      </c>
      <c r="M5" s="28"/>
      <c r="N5" s="28">
        <v>180272</v>
      </c>
      <c r="O5" s="28"/>
      <c r="Q5" t="s">
        <v>66</v>
      </c>
      <c r="R5" t="s">
        <v>65</v>
      </c>
      <c r="U5" s="12"/>
    </row>
    <row r="6" spans="1:26" x14ac:dyDescent="0.35">
      <c r="A6" t="s">
        <v>22</v>
      </c>
      <c r="B6" s="28">
        <v>40565</v>
      </c>
      <c r="C6" s="28"/>
      <c r="D6" s="28">
        <v>15562</v>
      </c>
      <c r="E6" s="28"/>
      <c r="F6" s="28">
        <v>40196</v>
      </c>
      <c r="G6" s="28"/>
      <c r="H6" s="28">
        <v>37529.112000000001</v>
      </c>
      <c r="I6" s="28"/>
      <c r="J6" s="28">
        <v>40601.472000000002</v>
      </c>
      <c r="K6" s="28"/>
      <c r="L6" s="28">
        <v>29782.543000000001</v>
      </c>
      <c r="M6" s="28"/>
      <c r="N6" s="28">
        <v>31578.760999999999</v>
      </c>
      <c r="O6" s="28"/>
      <c r="S6" t="s">
        <v>23</v>
      </c>
      <c r="U6" s="12"/>
    </row>
    <row r="7" spans="1:26" x14ac:dyDescent="0.35">
      <c r="A7" t="s">
        <v>80</v>
      </c>
      <c r="B7" s="28">
        <f>B5-B6</f>
        <v>73197</v>
      </c>
      <c r="C7" s="28"/>
      <c r="D7" s="28">
        <f>D5-D6</f>
        <v>33029</v>
      </c>
      <c r="E7" s="28"/>
      <c r="F7" s="28">
        <f>F5-F6</f>
        <v>147079</v>
      </c>
      <c r="G7" s="28"/>
      <c r="H7" s="28">
        <f>H5-H6</f>
        <v>176888.88800000001</v>
      </c>
      <c r="I7" s="28"/>
      <c r="J7" s="28">
        <f>J5-J6</f>
        <v>159964.52799999999</v>
      </c>
      <c r="K7" s="28"/>
      <c r="L7" s="28">
        <f>L5-L6</f>
        <v>140741.45699999999</v>
      </c>
      <c r="M7" s="28"/>
      <c r="N7" s="28">
        <f>N5-N6</f>
        <v>148693.239</v>
      </c>
      <c r="O7" s="28"/>
      <c r="R7" t="s">
        <v>11</v>
      </c>
      <c r="U7" s="12"/>
    </row>
    <row r="8" spans="1:26" x14ac:dyDescent="0.35">
      <c r="A8" t="s">
        <v>65</v>
      </c>
      <c r="B8" s="28">
        <v>3087</v>
      </c>
      <c r="C8" s="28"/>
      <c r="D8" s="28">
        <v>1224</v>
      </c>
      <c r="E8" s="28"/>
      <c r="F8" s="28">
        <v>9243</v>
      </c>
      <c r="G8" s="28"/>
      <c r="H8" s="28">
        <v>11012.503000000001</v>
      </c>
      <c r="I8" s="28"/>
      <c r="J8" s="28">
        <v>8025.9715999999999</v>
      </c>
      <c r="K8" s="28"/>
      <c r="L8" s="28">
        <v>11098.069</v>
      </c>
      <c r="M8" s="28"/>
      <c r="N8" s="28">
        <v>12417.8145</v>
      </c>
      <c r="O8" s="28"/>
      <c r="S8" t="s">
        <v>67</v>
      </c>
      <c r="U8" s="12"/>
    </row>
    <row r="9" spans="1:26" x14ac:dyDescent="0.35">
      <c r="A9" t="s">
        <v>12</v>
      </c>
      <c r="B9" s="28">
        <v>3355</v>
      </c>
      <c r="C9" s="28"/>
      <c r="D9" s="28">
        <v>2313</v>
      </c>
      <c r="E9" s="28"/>
      <c r="F9" s="28">
        <v>9282</v>
      </c>
      <c r="G9" s="28"/>
      <c r="H9" s="28">
        <v>5619.1553000000004</v>
      </c>
      <c r="I9" s="28"/>
      <c r="J9" s="28">
        <v>8585.4078599999993</v>
      </c>
      <c r="K9" s="28"/>
      <c r="L9" s="28">
        <v>8254.7188000000006</v>
      </c>
      <c r="M9" s="28"/>
      <c r="N9" s="28">
        <v>8387.4508000000005</v>
      </c>
      <c r="O9" s="28"/>
    </row>
    <row r="10" spans="1:26" x14ac:dyDescent="0.35">
      <c r="A10" t="s">
        <v>67</v>
      </c>
      <c r="B10" s="28">
        <f>B5-B6-B8-B9</f>
        <v>66755</v>
      </c>
      <c r="C10" s="28"/>
      <c r="D10" s="28">
        <f>D5-D6-D8-D9</f>
        <v>29492</v>
      </c>
      <c r="E10" s="28"/>
      <c r="F10" s="28">
        <f>F5-F6-F8-F9</f>
        <v>128554</v>
      </c>
      <c r="G10" s="28"/>
      <c r="H10" s="28">
        <f>H5-H6-H8-H9</f>
        <v>160257.2297</v>
      </c>
      <c r="I10" s="28"/>
      <c r="J10" s="28">
        <f>J5-J6-J8-J9</f>
        <v>143353.14853999999</v>
      </c>
      <c r="K10" s="28"/>
      <c r="L10" s="28">
        <f>L5-L6-L8-L9</f>
        <v>121388.66919999999</v>
      </c>
      <c r="M10" s="28"/>
      <c r="N10" s="28">
        <f>N5-N6-N8-N9</f>
        <v>127887.97369999999</v>
      </c>
      <c r="O10" s="28"/>
    </row>
    <row r="11" spans="1:26" x14ac:dyDescent="0.35">
      <c r="B11" t="s">
        <v>13</v>
      </c>
      <c r="C11" t="s">
        <v>77</v>
      </c>
      <c r="D11" t="s">
        <v>13</v>
      </c>
      <c r="E11" t="s">
        <v>77</v>
      </c>
      <c r="F11" t="s">
        <v>13</v>
      </c>
      <c r="G11" t="s">
        <v>77</v>
      </c>
      <c r="H11" t="s">
        <v>13</v>
      </c>
      <c r="I11" t="s">
        <v>77</v>
      </c>
      <c r="J11" t="s">
        <v>13</v>
      </c>
      <c r="K11" t="s">
        <v>77</v>
      </c>
      <c r="L11" t="s">
        <v>13</v>
      </c>
      <c r="M11" t="s">
        <v>77</v>
      </c>
      <c r="N11" t="s">
        <v>13</v>
      </c>
      <c r="O11" t="s">
        <v>77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35">
      <c r="A12" t="s">
        <v>78</v>
      </c>
      <c r="B12" s="1">
        <v>57752</v>
      </c>
      <c r="C12" s="1">
        <v>56010</v>
      </c>
      <c r="D12" s="1">
        <v>24928</v>
      </c>
      <c r="E12" s="1">
        <v>23663</v>
      </c>
      <c r="F12" s="1">
        <v>94502</v>
      </c>
      <c r="G12" s="1">
        <v>92773</v>
      </c>
      <c r="H12" s="1">
        <v>107320</v>
      </c>
      <c r="I12" s="1">
        <v>107098</v>
      </c>
      <c r="J12" s="1">
        <v>99839.08</v>
      </c>
      <c r="K12" s="1">
        <v>100726.92</v>
      </c>
      <c r="L12" s="1">
        <v>85142.52</v>
      </c>
      <c r="M12" s="1">
        <v>85381.48</v>
      </c>
      <c r="N12" s="1">
        <v>89499.637000000002</v>
      </c>
      <c r="O12" s="1">
        <v>90772.362999999998</v>
      </c>
      <c r="P12" s="11"/>
      <c r="U12" s="11"/>
      <c r="V12" s="11"/>
      <c r="W12" s="11"/>
      <c r="X12" s="11"/>
      <c r="Y12" s="11"/>
      <c r="Z12" s="11"/>
    </row>
    <row r="13" spans="1:26" x14ac:dyDescent="0.35">
      <c r="A13" t="s">
        <v>22</v>
      </c>
      <c r="B13" s="1">
        <v>37826</v>
      </c>
      <c r="C13" s="1">
        <v>2739</v>
      </c>
      <c r="D13" s="1">
        <v>14207</v>
      </c>
      <c r="E13" s="1">
        <v>1355</v>
      </c>
      <c r="F13" s="1">
        <v>33716</v>
      </c>
      <c r="G13" s="1">
        <v>6480</v>
      </c>
      <c r="H13" s="1">
        <v>28344.639999999999</v>
      </c>
      <c r="I13" s="1">
        <v>9184.4720000000016</v>
      </c>
      <c r="J13" s="1">
        <v>26478.16</v>
      </c>
      <c r="K13" s="1">
        <v>14123.312000000002</v>
      </c>
      <c r="L13" s="1">
        <v>20025.830000000002</v>
      </c>
      <c r="M13" s="1">
        <v>9756.7129999999997</v>
      </c>
      <c r="N13" s="1">
        <v>20450.86</v>
      </c>
      <c r="O13" s="1">
        <v>11127.900999999998</v>
      </c>
      <c r="P13" s="11"/>
      <c r="U13" s="11"/>
      <c r="V13" s="11"/>
      <c r="W13" s="11"/>
      <c r="X13" s="11"/>
      <c r="Y13" s="11"/>
      <c r="Z13" s="11"/>
    </row>
    <row r="14" spans="1:26" x14ac:dyDescent="0.35">
      <c r="A14" t="s">
        <v>80</v>
      </c>
      <c r="B14" s="1">
        <f>B12-B13</f>
        <v>19926</v>
      </c>
      <c r="C14" s="1">
        <f t="shared" ref="C14:O14" si="0">C12-C13</f>
        <v>53271</v>
      </c>
      <c r="D14" s="1">
        <f t="shared" si="0"/>
        <v>10721</v>
      </c>
      <c r="E14" s="1">
        <f t="shared" si="0"/>
        <v>22308</v>
      </c>
      <c r="F14" s="1">
        <f t="shared" si="0"/>
        <v>60786</v>
      </c>
      <c r="G14" s="1">
        <f t="shared" si="0"/>
        <v>86293</v>
      </c>
      <c r="H14" s="1">
        <f t="shared" si="0"/>
        <v>78975.360000000001</v>
      </c>
      <c r="I14" s="1">
        <f t="shared" si="0"/>
        <v>97913.527999999991</v>
      </c>
      <c r="J14" s="1">
        <f t="shared" si="0"/>
        <v>73360.92</v>
      </c>
      <c r="K14" s="1">
        <f t="shared" si="0"/>
        <v>86603.607999999993</v>
      </c>
      <c r="L14" s="1">
        <f t="shared" si="0"/>
        <v>65116.69</v>
      </c>
      <c r="M14" s="1">
        <f t="shared" si="0"/>
        <v>75624.766999999993</v>
      </c>
      <c r="N14" s="1">
        <f t="shared" si="0"/>
        <v>69048.777000000002</v>
      </c>
      <c r="O14" s="1">
        <f t="shared" si="0"/>
        <v>79644.462</v>
      </c>
      <c r="P14" s="11"/>
      <c r="U14" s="11"/>
      <c r="V14" s="11"/>
      <c r="W14" s="11"/>
      <c r="X14" s="11"/>
      <c r="Y14" s="11"/>
      <c r="Z14" s="11"/>
    </row>
    <row r="15" spans="1:26" x14ac:dyDescent="0.35">
      <c r="A15" t="s">
        <v>65</v>
      </c>
      <c r="B15" s="1">
        <v>1115</v>
      </c>
      <c r="C15" s="1">
        <v>1972</v>
      </c>
      <c r="D15" s="1">
        <v>558</v>
      </c>
      <c r="E15" s="1">
        <v>666</v>
      </c>
      <c r="F15" s="1">
        <v>3796</v>
      </c>
      <c r="G15" s="1">
        <v>5447</v>
      </c>
      <c r="H15" s="1">
        <v>5103.2430000000004</v>
      </c>
      <c r="I15" s="1">
        <v>5909.26</v>
      </c>
      <c r="J15" s="1">
        <v>3942.2910000000002</v>
      </c>
      <c r="K15" s="1">
        <v>4083.6805999999997</v>
      </c>
      <c r="L15" s="1">
        <v>5182.6840000000002</v>
      </c>
      <c r="M15" s="1">
        <v>5915.3849999999993</v>
      </c>
      <c r="N15" s="1">
        <v>5880.5510000000004</v>
      </c>
      <c r="O15" s="1">
        <v>6537.2635</v>
      </c>
      <c r="P15" s="11"/>
      <c r="U15" s="12"/>
      <c r="V15" s="12"/>
      <c r="W15" s="12"/>
      <c r="X15" s="12"/>
      <c r="Y15" s="12"/>
      <c r="Z15" s="12"/>
    </row>
    <row r="16" spans="1:26" x14ac:dyDescent="0.35">
      <c r="A16" t="s">
        <v>12</v>
      </c>
      <c r="B16" s="1">
        <v>2341</v>
      </c>
      <c r="C16" s="1">
        <v>1014</v>
      </c>
      <c r="D16" s="1">
        <v>1692</v>
      </c>
      <c r="E16" s="1">
        <v>621</v>
      </c>
      <c r="F16" s="1">
        <v>6980</v>
      </c>
      <c r="G16" s="1">
        <v>2302</v>
      </c>
      <c r="H16" s="1">
        <v>4384.3440000000001</v>
      </c>
      <c r="I16" s="1">
        <v>1234.8113000000003</v>
      </c>
      <c r="J16" s="1">
        <v>6789.0060000000003</v>
      </c>
      <c r="K16" s="1">
        <v>1796.401859999999</v>
      </c>
      <c r="L16" s="1">
        <v>6492.2939999999999</v>
      </c>
      <c r="M16" s="1">
        <v>1762.4248000000007</v>
      </c>
      <c r="N16" s="1">
        <v>6435.5770000000002</v>
      </c>
      <c r="O16" s="1">
        <v>1951.8738000000003</v>
      </c>
      <c r="P16" s="12"/>
      <c r="U16" s="12"/>
      <c r="V16" s="12"/>
      <c r="W16" s="12"/>
      <c r="X16" s="12"/>
      <c r="Y16" s="12"/>
      <c r="Z16" s="12"/>
    </row>
    <row r="17" spans="1:26" x14ac:dyDescent="0.35">
      <c r="A17" t="s">
        <v>67</v>
      </c>
      <c r="B17" s="1">
        <f>B12-B13-B15-B16</f>
        <v>16470</v>
      </c>
      <c r="C17" s="1">
        <v>50285</v>
      </c>
      <c r="D17" s="1">
        <f>D12-D13-D15-D16</f>
        <v>8471</v>
      </c>
      <c r="E17" s="1">
        <v>21021</v>
      </c>
      <c r="F17" s="1">
        <f>F12-F13-F15-F16</f>
        <v>50010</v>
      </c>
      <c r="G17" s="1">
        <v>78544</v>
      </c>
      <c r="H17" s="1">
        <f>H12-H13-H15-H16</f>
        <v>69487.773000000001</v>
      </c>
      <c r="I17" s="1">
        <v>90769.456699999995</v>
      </c>
      <c r="J17" s="1">
        <f>J12-J13-J15-J16</f>
        <v>62629.623</v>
      </c>
      <c r="K17" s="1">
        <v>80723.525540000002</v>
      </c>
      <c r="L17" s="1">
        <f>L12-L13-L15-L16</f>
        <v>53441.712</v>
      </c>
      <c r="M17" s="1">
        <v>67946.95719999999</v>
      </c>
      <c r="N17" s="1">
        <f>N12-N13-N15-N16</f>
        <v>56732.649000000005</v>
      </c>
      <c r="O17" s="1">
        <v>71155.324699999983</v>
      </c>
      <c r="P17" s="12"/>
      <c r="U17" s="12"/>
      <c r="V17" s="12"/>
      <c r="W17" s="12"/>
      <c r="X17" s="12"/>
      <c r="Y17" s="12"/>
      <c r="Z17" s="12"/>
    </row>
    <row r="18" spans="1:26" x14ac:dyDescent="0.35">
      <c r="B18" s="1"/>
      <c r="C18" s="1"/>
      <c r="D18" s="1"/>
      <c r="E18" s="1"/>
      <c r="F18" s="1"/>
      <c r="G18" s="1"/>
      <c r="H18" s="1"/>
      <c r="I18" s="1"/>
      <c r="M18" s="12"/>
      <c r="N18" s="12"/>
      <c r="O18" s="12"/>
      <c r="P18" s="12"/>
      <c r="U18" s="12"/>
      <c r="V18" s="12"/>
      <c r="W18" s="12"/>
      <c r="X18" s="12"/>
      <c r="Y18" s="12"/>
      <c r="Z18" s="12"/>
    </row>
    <row r="19" spans="1:26" x14ac:dyDescent="0.35">
      <c r="A19" t="s">
        <v>74</v>
      </c>
      <c r="B19" s="1"/>
      <c r="C19" s="1"/>
      <c r="D19" s="1"/>
      <c r="E19" s="1"/>
      <c r="F19" s="1"/>
      <c r="G19" s="1"/>
      <c r="H19" s="1"/>
      <c r="I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5">
      <c r="A20" t="s">
        <v>81</v>
      </c>
      <c r="B20" s="1"/>
      <c r="C20" s="1"/>
      <c r="D20" s="1"/>
      <c r="E20" s="1"/>
      <c r="F20" s="1"/>
      <c r="G20" s="1"/>
      <c r="H20" s="1"/>
      <c r="I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5">
      <c r="B21" s="27" t="s">
        <v>54</v>
      </c>
      <c r="C21" s="27"/>
      <c r="D21" s="27" t="s">
        <v>55</v>
      </c>
      <c r="E21" s="27"/>
      <c r="F21" s="27" t="s">
        <v>56</v>
      </c>
      <c r="G21" s="27"/>
      <c r="H21" s="27" t="s">
        <v>16</v>
      </c>
      <c r="I21" s="27"/>
      <c r="J21" s="27" t="s">
        <v>57</v>
      </c>
      <c r="K21" s="27"/>
      <c r="L21" s="27" t="s">
        <v>59</v>
      </c>
      <c r="M21" s="27"/>
      <c r="N21" s="27" t="s">
        <v>58</v>
      </c>
      <c r="O21" s="27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35">
      <c r="A22" t="s">
        <v>1</v>
      </c>
      <c r="B22" s="27" t="s">
        <v>60</v>
      </c>
      <c r="C22" s="27"/>
      <c r="D22" s="27" t="s">
        <v>61</v>
      </c>
      <c r="E22" s="27"/>
      <c r="F22" s="27" t="s">
        <v>62</v>
      </c>
      <c r="G22" s="27"/>
      <c r="H22" s="27">
        <v>1961</v>
      </c>
      <c r="I22" s="27"/>
      <c r="J22" s="27">
        <v>1971</v>
      </c>
      <c r="K22" s="27"/>
      <c r="L22" s="27" t="s">
        <v>63</v>
      </c>
      <c r="M22" s="27"/>
      <c r="N22" s="27" t="s">
        <v>64</v>
      </c>
      <c r="O22" s="2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35">
      <c r="A23" t="s">
        <v>4</v>
      </c>
      <c r="B23" s="26">
        <f t="shared" ref="B23:B28" si="1">B5/B$5</f>
        <v>1</v>
      </c>
      <c r="C23" s="26"/>
      <c r="D23" s="26">
        <f t="shared" ref="D23:D28" si="2">D5/D$5</f>
        <v>1</v>
      </c>
      <c r="E23" s="26"/>
      <c r="F23" s="26">
        <f t="shared" ref="F23:F28" si="3">F5/F$5</f>
        <v>1</v>
      </c>
      <c r="G23" s="26"/>
      <c r="H23" s="26">
        <f t="shared" ref="H23:H28" si="4">H5/H$5</f>
        <v>1</v>
      </c>
      <c r="I23" s="26"/>
      <c r="J23" s="26">
        <f t="shared" ref="J23:J28" si="5">J5/J$5</f>
        <v>1</v>
      </c>
      <c r="K23" s="26"/>
      <c r="L23" s="26">
        <f t="shared" ref="L23:L28" si="6">L5/L$5</f>
        <v>1</v>
      </c>
      <c r="M23" s="26"/>
      <c r="N23" s="26">
        <f t="shared" ref="N23:N28" si="7">N5/N$5</f>
        <v>1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5">
      <c r="A24" t="s">
        <v>22</v>
      </c>
      <c r="B24" s="26">
        <f t="shared" si="1"/>
        <v>0.35657776762011922</v>
      </c>
      <c r="C24" s="26"/>
      <c r="D24" s="26">
        <f t="shared" si="2"/>
        <v>0.32026506966310636</v>
      </c>
      <c r="E24" s="26"/>
      <c r="F24" s="26">
        <f t="shared" si="3"/>
        <v>0.21463623014283809</v>
      </c>
      <c r="G24" s="26"/>
      <c r="H24" s="26">
        <f t="shared" si="4"/>
        <v>0.17502780550140382</v>
      </c>
      <c r="I24" s="26"/>
      <c r="J24" s="26">
        <f t="shared" si="5"/>
        <v>0.20243447044863039</v>
      </c>
      <c r="K24" s="26"/>
      <c r="L24" s="26">
        <f t="shared" si="6"/>
        <v>0.17465308695550189</v>
      </c>
      <c r="M24" s="26"/>
      <c r="N24" s="26">
        <f t="shared" si="7"/>
        <v>0.17517285546285613</v>
      </c>
      <c r="O24" s="26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5">
      <c r="A25" t="s">
        <v>80</v>
      </c>
      <c r="B25" s="26">
        <f t="shared" si="1"/>
        <v>0.64342223237988083</v>
      </c>
      <c r="C25" s="26"/>
      <c r="D25" s="26">
        <f t="shared" si="2"/>
        <v>0.67973493033689369</v>
      </c>
      <c r="E25" s="26"/>
      <c r="F25" s="26">
        <f t="shared" si="3"/>
        <v>0.78536376985716194</v>
      </c>
      <c r="G25" s="26"/>
      <c r="H25" s="26">
        <f t="shared" si="4"/>
        <v>0.82497219449859627</v>
      </c>
      <c r="I25" s="26"/>
      <c r="J25" s="26">
        <f t="shared" si="5"/>
        <v>0.79756552955136961</v>
      </c>
      <c r="K25" s="26"/>
      <c r="L25" s="26">
        <f t="shared" si="6"/>
        <v>0.82534691304449814</v>
      </c>
      <c r="M25" s="26"/>
      <c r="N25" s="26">
        <f t="shared" si="7"/>
        <v>0.8248271445371439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5">
      <c r="A26" t="s">
        <v>65</v>
      </c>
      <c r="B26" s="26">
        <f>B8/B$5</f>
        <v>2.7135598881876197E-2</v>
      </c>
      <c r="C26" s="26"/>
      <c r="D26" s="26">
        <f t="shared" si="2"/>
        <v>2.5189849972217078E-2</v>
      </c>
      <c r="E26" s="26"/>
      <c r="F26" s="26">
        <f t="shared" si="3"/>
        <v>4.9355226271525832E-2</v>
      </c>
      <c r="G26" s="26"/>
      <c r="H26" s="26">
        <f t="shared" si="4"/>
        <v>5.1359974442444202E-2</v>
      </c>
      <c r="I26" s="26"/>
      <c r="J26" s="26">
        <f t="shared" si="5"/>
        <v>4.0016610990895762E-2</v>
      </c>
      <c r="K26" s="26"/>
      <c r="L26" s="26">
        <f t="shared" si="6"/>
        <v>6.508215265886326E-2</v>
      </c>
      <c r="M26" s="26"/>
      <c r="N26" s="26">
        <f t="shared" si="7"/>
        <v>6.8883767307180266E-2</v>
      </c>
      <c r="O26" s="26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5">
      <c r="A27" t="s">
        <v>12</v>
      </c>
      <c r="B27" s="26">
        <f t="shared" si="1"/>
        <v>2.9491394314445949E-2</v>
      </c>
      <c r="C27" s="26"/>
      <c r="D27" s="26">
        <f t="shared" si="2"/>
        <v>4.7601407668086682E-2</v>
      </c>
      <c r="E27" s="26"/>
      <c r="F27" s="26">
        <f t="shared" si="3"/>
        <v>4.9563476171405683E-2</v>
      </c>
      <c r="G27" s="26"/>
      <c r="H27" s="26">
        <f t="shared" si="4"/>
        <v>2.6206546558591164E-2</v>
      </c>
      <c r="I27" s="26"/>
      <c r="J27" s="26">
        <f t="shared" si="5"/>
        <v>4.2805898606942352E-2</v>
      </c>
      <c r="K27" s="26"/>
      <c r="L27" s="26">
        <f t="shared" si="6"/>
        <v>4.8407958996974039E-2</v>
      </c>
      <c r="M27" s="26"/>
      <c r="N27" s="26">
        <f t="shared" si="7"/>
        <v>4.6526641963255524E-2</v>
      </c>
      <c r="O27" s="26"/>
      <c r="P27" s="12"/>
    </row>
    <row r="28" spans="1:26" x14ac:dyDescent="0.35">
      <c r="A28" t="s">
        <v>67</v>
      </c>
      <c r="B28" s="26">
        <f t="shared" si="1"/>
        <v>0.58679523918355869</v>
      </c>
      <c r="C28" s="26"/>
      <c r="D28" s="26">
        <f t="shared" si="2"/>
        <v>0.60694367269658989</v>
      </c>
      <c r="E28" s="26"/>
      <c r="F28" s="26">
        <f t="shared" si="3"/>
        <v>0.68644506741423039</v>
      </c>
      <c r="G28" s="26"/>
      <c r="H28" s="26">
        <f t="shared" si="4"/>
        <v>0.74740567349756082</v>
      </c>
      <c r="I28" s="26"/>
      <c r="J28" s="26">
        <f t="shared" si="5"/>
        <v>0.71474301995353151</v>
      </c>
      <c r="K28" s="26"/>
      <c r="L28" s="26">
        <f t="shared" si="6"/>
        <v>0.71185680138866081</v>
      </c>
      <c r="M28" s="26"/>
      <c r="N28" s="26">
        <f t="shared" si="7"/>
        <v>0.70941673526670801</v>
      </c>
      <c r="O28" s="26"/>
      <c r="Q28" s="1"/>
      <c r="S28" s="1"/>
      <c r="U28" s="1"/>
      <c r="W28" s="1"/>
      <c r="Y28" s="1"/>
    </row>
    <row r="29" spans="1:26" x14ac:dyDescent="0.35">
      <c r="B29" t="s">
        <v>13</v>
      </c>
      <c r="C29" t="s">
        <v>77</v>
      </c>
      <c r="D29" t="s">
        <v>13</v>
      </c>
      <c r="E29" t="s">
        <v>77</v>
      </c>
      <c r="F29" t="s">
        <v>13</v>
      </c>
      <c r="G29" t="s">
        <v>77</v>
      </c>
      <c r="H29" t="s">
        <v>13</v>
      </c>
      <c r="I29" t="s">
        <v>77</v>
      </c>
      <c r="J29" t="s">
        <v>13</v>
      </c>
      <c r="K29" t="s">
        <v>77</v>
      </c>
      <c r="L29" t="s">
        <v>13</v>
      </c>
      <c r="M29" t="s">
        <v>77</v>
      </c>
      <c r="N29" t="s">
        <v>13</v>
      </c>
      <c r="O29" t="s">
        <v>77</v>
      </c>
      <c r="Q29" s="1"/>
      <c r="S29" s="1"/>
      <c r="U29" s="1"/>
      <c r="W29" s="1"/>
      <c r="Y29" s="1"/>
    </row>
    <row r="30" spans="1:26" x14ac:dyDescent="0.35">
      <c r="A30" t="s">
        <v>78</v>
      </c>
      <c r="B30" s="10">
        <f>B12/B$12</f>
        <v>1</v>
      </c>
      <c r="C30" s="10">
        <f t="shared" ref="C30:O30" si="8">C12/C$12</f>
        <v>1</v>
      </c>
      <c r="D30" s="10">
        <f t="shared" si="8"/>
        <v>1</v>
      </c>
      <c r="E30" s="10">
        <f t="shared" si="8"/>
        <v>1</v>
      </c>
      <c r="F30" s="10">
        <f t="shared" si="8"/>
        <v>1</v>
      </c>
      <c r="G30" s="10">
        <f t="shared" si="8"/>
        <v>1</v>
      </c>
      <c r="H30" s="10">
        <f t="shared" si="8"/>
        <v>1</v>
      </c>
      <c r="I30" s="10">
        <f t="shared" si="8"/>
        <v>1</v>
      </c>
      <c r="J30" s="10">
        <f t="shared" si="8"/>
        <v>1</v>
      </c>
      <c r="K30" s="10">
        <f t="shared" si="8"/>
        <v>1</v>
      </c>
      <c r="L30" s="10">
        <f t="shared" si="8"/>
        <v>1</v>
      </c>
      <c r="M30" s="10">
        <f t="shared" si="8"/>
        <v>1</v>
      </c>
      <c r="N30" s="10">
        <f t="shared" si="8"/>
        <v>1</v>
      </c>
      <c r="O30" s="10">
        <f t="shared" si="8"/>
        <v>1</v>
      </c>
      <c r="Q30" s="1"/>
      <c r="S30" s="1"/>
      <c r="U30" s="1"/>
      <c r="W30" s="1"/>
      <c r="Y30" s="1"/>
    </row>
    <row r="31" spans="1:26" x14ac:dyDescent="0.35">
      <c r="A31" t="s">
        <v>22</v>
      </c>
      <c r="B31" s="10">
        <f t="shared" ref="B31:O32" si="9">B13/B$12</f>
        <v>0.65497298794846937</v>
      </c>
      <c r="C31" s="10">
        <f t="shared" si="9"/>
        <v>4.8901981788966258E-2</v>
      </c>
      <c r="D31" s="10">
        <f t="shared" si="9"/>
        <v>0.56992137355584083</v>
      </c>
      <c r="E31" s="10">
        <f t="shared" si="9"/>
        <v>5.7262392765076282E-2</v>
      </c>
      <c r="F31" s="10">
        <f t="shared" si="9"/>
        <v>0.35677551797845547</v>
      </c>
      <c r="G31" s="10">
        <f t="shared" si="9"/>
        <v>6.9847908335399306E-2</v>
      </c>
      <c r="H31" s="10">
        <f t="shared" si="9"/>
        <v>0.26411330600074545</v>
      </c>
      <c r="I31" s="10">
        <f t="shared" si="9"/>
        <v>8.5757642533007161E-2</v>
      </c>
      <c r="J31" s="10">
        <f t="shared" si="9"/>
        <v>0.26520837331433744</v>
      </c>
      <c r="K31" s="10">
        <f t="shared" si="9"/>
        <v>0.1402138772832526</v>
      </c>
      <c r="L31" s="10">
        <f t="shared" si="9"/>
        <v>0.23520363268552541</v>
      </c>
      <c r="M31" s="10">
        <f t="shared" si="9"/>
        <v>0.11427200606033065</v>
      </c>
      <c r="N31" s="10">
        <f t="shared" si="9"/>
        <v>0.22850215582438618</v>
      </c>
      <c r="O31" s="10">
        <f t="shared" si="9"/>
        <v>0.12259128915703119</v>
      </c>
      <c r="Q31" s="1"/>
      <c r="S31" s="1"/>
      <c r="U31" s="1"/>
      <c r="W31" s="1"/>
      <c r="Y31" s="1"/>
    </row>
    <row r="32" spans="1:26" s="14" customFormat="1" x14ac:dyDescent="0.35">
      <c r="A32" s="14" t="s">
        <v>80</v>
      </c>
      <c r="B32" s="15">
        <f>B14/B$12</f>
        <v>0.34502701205153069</v>
      </c>
      <c r="C32" s="15">
        <f t="shared" si="9"/>
        <v>0.95109801821103379</v>
      </c>
      <c r="D32" s="15">
        <f t="shared" si="9"/>
        <v>0.43007862644415917</v>
      </c>
      <c r="E32" s="15">
        <f t="shared" si="9"/>
        <v>0.94273760723492372</v>
      </c>
      <c r="F32" s="15">
        <f t="shared" si="9"/>
        <v>0.64322448202154447</v>
      </c>
      <c r="G32" s="15">
        <f t="shared" si="9"/>
        <v>0.93015209166460067</v>
      </c>
      <c r="H32" s="15">
        <f t="shared" si="9"/>
        <v>0.73588669399925455</v>
      </c>
      <c r="I32" s="15">
        <f t="shared" si="9"/>
        <v>0.91424235746699278</v>
      </c>
      <c r="J32" s="15">
        <f t="shared" si="9"/>
        <v>0.73479162668566256</v>
      </c>
      <c r="K32" s="15">
        <f t="shared" si="9"/>
        <v>0.85978612271674737</v>
      </c>
      <c r="L32" s="15">
        <f t="shared" si="9"/>
        <v>0.76479636731447465</v>
      </c>
      <c r="M32" s="15">
        <f t="shared" si="9"/>
        <v>0.88572799393966928</v>
      </c>
      <c r="N32" s="15">
        <f t="shared" si="9"/>
        <v>0.77149784417561384</v>
      </c>
      <c r="O32" s="15">
        <f t="shared" si="9"/>
        <v>0.87740871084296879</v>
      </c>
      <c r="Q32" s="16"/>
      <c r="S32" s="16"/>
      <c r="U32" s="16"/>
      <c r="W32" s="16"/>
      <c r="Y32" s="16"/>
    </row>
    <row r="33" spans="1:25" x14ac:dyDescent="0.35">
      <c r="A33" t="s">
        <v>65</v>
      </c>
      <c r="B33" s="10">
        <f t="shared" ref="B33:O33" si="10">B15/B$12</f>
        <v>1.9306690677379137E-2</v>
      </c>
      <c r="C33" s="10">
        <f t="shared" si="10"/>
        <v>3.5207998571683628E-2</v>
      </c>
      <c r="D33" s="10">
        <f t="shared" si="10"/>
        <v>2.2384467265725287E-2</v>
      </c>
      <c r="E33" s="10">
        <f t="shared" si="10"/>
        <v>2.8145205595233064E-2</v>
      </c>
      <c r="F33" s="10">
        <f t="shared" si="10"/>
        <v>4.0168462043131362E-2</v>
      </c>
      <c r="G33" s="10">
        <f t="shared" si="10"/>
        <v>5.8713203194895064E-2</v>
      </c>
      <c r="H33" s="10">
        <f t="shared" si="10"/>
        <v>4.7551649273201643E-2</v>
      </c>
      <c r="I33" s="10">
        <f t="shared" si="10"/>
        <v>5.5176193766456889E-2</v>
      </c>
      <c r="J33" s="10">
        <f t="shared" si="10"/>
        <v>3.9486451597911358E-2</v>
      </c>
      <c r="K33" s="10">
        <f t="shared" si="10"/>
        <v>4.0542097385683984E-2</v>
      </c>
      <c r="L33" s="10">
        <f t="shared" si="10"/>
        <v>6.0870690696023563E-2</v>
      </c>
      <c r="M33" s="10">
        <f t="shared" si="10"/>
        <v>6.9281827862435738E-2</v>
      </c>
      <c r="N33" s="10">
        <f t="shared" si="10"/>
        <v>6.570474693657137E-2</v>
      </c>
      <c r="O33" s="10">
        <f t="shared" si="10"/>
        <v>7.2018214398582969E-2</v>
      </c>
      <c r="Q33" s="1"/>
      <c r="S33" s="1"/>
      <c r="U33" s="1"/>
      <c r="W33" s="1"/>
      <c r="Y33" s="1"/>
    </row>
    <row r="34" spans="1:25" x14ac:dyDescent="0.35">
      <c r="A34" t="s">
        <v>12</v>
      </c>
      <c r="B34" s="10">
        <f t="shared" ref="B34:O34" si="11">B16/B$12</f>
        <v>4.0535392713672257E-2</v>
      </c>
      <c r="C34" s="10">
        <f t="shared" si="11"/>
        <v>1.8103910016068561E-2</v>
      </c>
      <c r="D34" s="10">
        <f t="shared" si="11"/>
        <v>6.7875481386392808E-2</v>
      </c>
      <c r="E34" s="10">
        <f t="shared" si="11"/>
        <v>2.6243502514474073E-2</v>
      </c>
      <c r="F34" s="10">
        <f t="shared" si="11"/>
        <v>7.3860870669403819E-2</v>
      </c>
      <c r="G34" s="10">
        <f t="shared" si="11"/>
        <v>2.4813253856186605E-2</v>
      </c>
      <c r="H34" s="10">
        <f t="shared" si="11"/>
        <v>4.0853000372717108E-2</v>
      </c>
      <c r="I34" s="10">
        <f t="shared" si="11"/>
        <v>1.1529732581374071E-2</v>
      </c>
      <c r="J34" s="10">
        <f t="shared" si="11"/>
        <v>6.799948477089332E-2</v>
      </c>
      <c r="K34" s="10">
        <f t="shared" si="11"/>
        <v>1.7834376947096161E-2</v>
      </c>
      <c r="L34" s="10">
        <f t="shared" si="11"/>
        <v>7.6252077105540217E-2</v>
      </c>
      <c r="M34" s="10">
        <f t="shared" si="11"/>
        <v>2.0641769151811387E-2</v>
      </c>
      <c r="N34" s="10">
        <f t="shared" si="11"/>
        <v>7.1906179909981091E-2</v>
      </c>
      <c r="O34" s="10">
        <f t="shared" si="11"/>
        <v>2.150295239091661E-2</v>
      </c>
    </row>
    <row r="35" spans="1:25" x14ac:dyDescent="0.35">
      <c r="A35" t="s">
        <v>67</v>
      </c>
      <c r="B35" s="10">
        <f>B17/B$12</f>
        <v>0.28518492866047929</v>
      </c>
      <c r="C35" s="10">
        <f t="shared" ref="C35:O35" si="12">C17/C$12</f>
        <v>0.89778610962328154</v>
      </c>
      <c r="D35" s="10">
        <f t="shared" si="12"/>
        <v>0.33981867779204106</v>
      </c>
      <c r="E35" s="10">
        <f t="shared" si="12"/>
        <v>0.88834889912521653</v>
      </c>
      <c r="F35" s="10">
        <f t="shared" si="12"/>
        <v>0.52919514930900935</v>
      </c>
      <c r="G35" s="10">
        <f t="shared" si="12"/>
        <v>0.84662563461351903</v>
      </c>
      <c r="H35" s="10">
        <f t="shared" si="12"/>
        <v>0.64748204435333578</v>
      </c>
      <c r="I35" s="10">
        <f t="shared" si="12"/>
        <v>0.84753643111916188</v>
      </c>
      <c r="J35" s="10">
        <f t="shared" si="12"/>
        <v>0.6273056903168579</v>
      </c>
      <c r="K35" s="10">
        <f t="shared" si="12"/>
        <v>0.80140964838396733</v>
      </c>
      <c r="L35" s="10">
        <f t="shared" si="12"/>
        <v>0.6276735995129108</v>
      </c>
      <c r="M35" s="10">
        <f t="shared" si="12"/>
        <v>0.79580439692542215</v>
      </c>
      <c r="N35" s="10">
        <f t="shared" si="12"/>
        <v>0.63388691732906133</v>
      </c>
      <c r="O35" s="10">
        <f t="shared" si="12"/>
        <v>0.78388754405346905</v>
      </c>
    </row>
    <row r="36" spans="1:25" x14ac:dyDescent="0.35">
      <c r="B36" s="1"/>
      <c r="C36" s="1"/>
      <c r="D36" s="1"/>
      <c r="E36" s="1"/>
      <c r="F36" s="1"/>
      <c r="G36" s="1"/>
      <c r="H36" s="1"/>
      <c r="I36" s="1"/>
    </row>
    <row r="37" spans="1:25" x14ac:dyDescent="0.35">
      <c r="A37" t="s">
        <v>75</v>
      </c>
      <c r="B37" s="1"/>
      <c r="C37" s="1"/>
      <c r="D37" s="1"/>
      <c r="E37" s="1"/>
      <c r="F37" s="1"/>
      <c r="G37" s="1"/>
      <c r="H37" s="1"/>
      <c r="I37" s="1"/>
      <c r="M37" s="12"/>
      <c r="N37" s="12"/>
      <c r="O37" s="12"/>
    </row>
    <row r="38" spans="1:25" x14ac:dyDescent="0.35">
      <c r="A38" t="s">
        <v>82</v>
      </c>
      <c r="B38" s="1"/>
      <c r="C38" s="1"/>
      <c r="D38" s="1"/>
      <c r="E38" s="1"/>
      <c r="F38" s="1"/>
      <c r="G38" s="1"/>
      <c r="H38" s="1"/>
      <c r="I38" s="1"/>
      <c r="M38" s="12"/>
      <c r="N38" s="12"/>
      <c r="O38" s="12"/>
    </row>
    <row r="39" spans="1:25" x14ac:dyDescent="0.35">
      <c r="B39" s="27" t="s">
        <v>54</v>
      </c>
      <c r="C39" s="27"/>
      <c r="D39" s="27" t="s">
        <v>55</v>
      </c>
      <c r="E39" s="27"/>
      <c r="F39" s="27" t="s">
        <v>56</v>
      </c>
      <c r="G39" s="27"/>
      <c r="H39" s="27" t="s">
        <v>16</v>
      </c>
      <c r="I39" s="27"/>
      <c r="J39" s="27" t="s">
        <v>57</v>
      </c>
      <c r="K39" s="27"/>
      <c r="L39" s="27" t="s">
        <v>59</v>
      </c>
      <c r="M39" s="27"/>
      <c r="N39" s="27" t="s">
        <v>58</v>
      </c>
      <c r="O39" s="27"/>
    </row>
    <row r="40" spans="1:25" x14ac:dyDescent="0.35">
      <c r="A40" t="s">
        <v>1</v>
      </c>
      <c r="B40" s="27" t="s">
        <v>60</v>
      </c>
      <c r="C40" s="27"/>
      <c r="D40" s="27" t="s">
        <v>61</v>
      </c>
      <c r="E40" s="27"/>
      <c r="F40" s="27" t="s">
        <v>62</v>
      </c>
      <c r="G40" s="27"/>
      <c r="H40" s="27">
        <v>1961</v>
      </c>
      <c r="I40" s="27"/>
      <c r="J40" s="27">
        <v>1971</v>
      </c>
      <c r="K40" s="27"/>
      <c r="L40" s="27" t="s">
        <v>63</v>
      </c>
      <c r="M40" s="27"/>
      <c r="N40" s="27" t="s">
        <v>64</v>
      </c>
      <c r="O40" s="27"/>
    </row>
    <row r="41" spans="1:25" x14ac:dyDescent="0.35">
      <c r="A41" t="s">
        <v>80</v>
      </c>
      <c r="B41" s="26">
        <f>B7/B$7</f>
        <v>1</v>
      </c>
      <c r="C41" s="26"/>
      <c r="D41" s="26">
        <f>D7/D$7</f>
        <v>1</v>
      </c>
      <c r="E41" s="26"/>
      <c r="F41" s="26">
        <f>F7/F$7</f>
        <v>1</v>
      </c>
      <c r="G41" s="26"/>
      <c r="H41" s="26">
        <f>H7/H$7</f>
        <v>1</v>
      </c>
      <c r="I41" s="26"/>
      <c r="J41" s="26">
        <f>J7/J$7</f>
        <v>1</v>
      </c>
      <c r="K41" s="26"/>
      <c r="L41" s="26">
        <f>L7/L$7</f>
        <v>1</v>
      </c>
      <c r="M41" s="26"/>
      <c r="N41" s="26">
        <f>N7/N$7</f>
        <v>1</v>
      </c>
      <c r="O41" s="26"/>
    </row>
    <row r="42" spans="1:25" x14ac:dyDescent="0.35">
      <c r="A42" t="s">
        <v>65</v>
      </c>
      <c r="B42" s="26">
        <f>B8/B$7</f>
        <v>4.2173859584409196E-2</v>
      </c>
      <c r="C42" s="26"/>
      <c r="D42" s="26">
        <f>D8/D$7</f>
        <v>3.705834266856399E-2</v>
      </c>
      <c r="E42" s="26"/>
      <c r="F42" s="26">
        <f>F8/F$7</f>
        <v>6.2843777833681225E-2</v>
      </c>
      <c r="G42" s="26"/>
      <c r="H42" s="26">
        <f>H8/H$7</f>
        <v>6.2256612750033233E-2</v>
      </c>
      <c r="I42" s="26"/>
      <c r="J42" s="26">
        <f>J8/J$7</f>
        <v>5.0173445952967778E-2</v>
      </c>
      <c r="K42" s="26"/>
      <c r="L42" s="26">
        <f>L8/L$7</f>
        <v>7.8854299483342702E-2</v>
      </c>
      <c r="M42" s="26"/>
      <c r="N42" s="26">
        <f>N8/N$7</f>
        <v>8.3512973310104571E-2</v>
      </c>
      <c r="O42" s="26"/>
    </row>
    <row r="43" spans="1:25" x14ac:dyDescent="0.35">
      <c r="A43" t="s">
        <v>12</v>
      </c>
      <c r="B43" s="26">
        <f>B9/B$7</f>
        <v>4.5835211825621267E-2</v>
      </c>
      <c r="C43" s="26"/>
      <c r="D43" s="26">
        <f>D9/D$7</f>
        <v>7.0029368131036357E-2</v>
      </c>
      <c r="E43" s="26"/>
      <c r="F43" s="26">
        <f>F9/F$7</f>
        <v>6.310894145323262E-2</v>
      </c>
      <c r="G43" s="26"/>
      <c r="H43" s="26">
        <f>H9/H$7</f>
        <v>3.176658162948031E-2</v>
      </c>
      <c r="I43" s="26"/>
      <c r="J43" s="26">
        <f>J9/J$7</f>
        <v>5.3670697918728583E-2</v>
      </c>
      <c r="K43" s="26"/>
      <c r="L43" s="26">
        <f>L9/L$7</f>
        <v>5.8651650877822023E-2</v>
      </c>
      <c r="M43" s="26"/>
      <c r="N43" s="26">
        <f>N9/N$7</f>
        <v>5.6407748303875474E-2</v>
      </c>
      <c r="O43" s="26"/>
    </row>
    <row r="44" spans="1:25" x14ac:dyDescent="0.35">
      <c r="A44" t="s">
        <v>67</v>
      </c>
      <c r="B44" s="26">
        <f>B10/B$7</f>
        <v>0.91199092858996955</v>
      </c>
      <c r="C44" s="26"/>
      <c r="D44" s="26">
        <f>D10/D$7</f>
        <v>0.89291228920039967</v>
      </c>
      <c r="E44" s="26"/>
      <c r="F44" s="26">
        <f>F10/F$7</f>
        <v>0.87404728071308613</v>
      </c>
      <c r="G44" s="26"/>
      <c r="H44" s="26">
        <f>H10/H$7</f>
        <v>0.90597680562048644</v>
      </c>
      <c r="I44" s="26"/>
      <c r="J44" s="26">
        <f>J10/J$7</f>
        <v>0.89615585612830362</v>
      </c>
      <c r="K44" s="26"/>
      <c r="L44" s="26">
        <f>L10/L$7</f>
        <v>0.86249404963883525</v>
      </c>
      <c r="M44" s="26"/>
      <c r="N44" s="26">
        <f>N10/N$7</f>
        <v>0.86007927838601983</v>
      </c>
      <c r="O44" s="26"/>
    </row>
    <row r="45" spans="1:25" x14ac:dyDescent="0.35">
      <c r="B45" t="s">
        <v>13</v>
      </c>
      <c r="C45" t="s">
        <v>77</v>
      </c>
      <c r="D45" t="s">
        <v>13</v>
      </c>
      <c r="E45" t="s">
        <v>77</v>
      </c>
      <c r="F45" t="s">
        <v>13</v>
      </c>
      <c r="G45" t="s">
        <v>77</v>
      </c>
      <c r="H45" t="s">
        <v>13</v>
      </c>
      <c r="I45" t="s">
        <v>77</v>
      </c>
      <c r="J45" t="s">
        <v>13</v>
      </c>
      <c r="K45" t="s">
        <v>77</v>
      </c>
      <c r="L45" t="s">
        <v>13</v>
      </c>
      <c r="M45" t="s">
        <v>77</v>
      </c>
      <c r="N45" t="s">
        <v>13</v>
      </c>
      <c r="O45" t="s">
        <v>77</v>
      </c>
    </row>
    <row r="46" spans="1:25" x14ac:dyDescent="0.35">
      <c r="A46" t="s">
        <v>80</v>
      </c>
      <c r="B46" s="10">
        <f>B32/B$32</f>
        <v>1</v>
      </c>
      <c r="C46" s="10">
        <f t="shared" ref="C46:O46" si="13">C32/C$32</f>
        <v>1</v>
      </c>
      <c r="D46" s="10">
        <f t="shared" si="13"/>
        <v>1</v>
      </c>
      <c r="E46" s="10">
        <f t="shared" si="13"/>
        <v>1</v>
      </c>
      <c r="F46" s="10">
        <f t="shared" si="13"/>
        <v>1</v>
      </c>
      <c r="G46" s="10">
        <f t="shared" si="13"/>
        <v>1</v>
      </c>
      <c r="H46" s="10">
        <f t="shared" si="13"/>
        <v>1</v>
      </c>
      <c r="I46" s="10">
        <f t="shared" si="13"/>
        <v>1</v>
      </c>
      <c r="J46" s="10">
        <f t="shared" si="13"/>
        <v>1</v>
      </c>
      <c r="K46" s="10">
        <f t="shared" si="13"/>
        <v>1</v>
      </c>
      <c r="L46" s="10">
        <f t="shared" si="13"/>
        <v>1</v>
      </c>
      <c r="M46" s="10">
        <f t="shared" si="13"/>
        <v>1</v>
      </c>
      <c r="N46" s="10">
        <f t="shared" si="13"/>
        <v>1</v>
      </c>
      <c r="O46" s="10">
        <f t="shared" si="13"/>
        <v>1</v>
      </c>
    </row>
    <row r="47" spans="1:25" x14ac:dyDescent="0.35">
      <c r="A47" t="s">
        <v>65</v>
      </c>
      <c r="B47" s="10">
        <f t="shared" ref="B47:O47" si="14">B33/B$32</f>
        <v>5.5957041051891997E-2</v>
      </c>
      <c r="C47" s="10">
        <f t="shared" si="14"/>
        <v>3.7018265097332505E-2</v>
      </c>
      <c r="D47" s="10">
        <f t="shared" si="14"/>
        <v>5.2047383639585859E-2</v>
      </c>
      <c r="E47" s="10">
        <f t="shared" si="14"/>
        <v>2.9854760623991391E-2</v>
      </c>
      <c r="F47" s="10">
        <f t="shared" si="14"/>
        <v>6.2448590135886557E-2</v>
      </c>
      <c r="G47" s="10">
        <f t="shared" si="14"/>
        <v>6.3122153592991323E-2</v>
      </c>
      <c r="H47" s="10">
        <f t="shared" si="14"/>
        <v>6.4618166982714609E-2</v>
      </c>
      <c r="I47" s="10">
        <f t="shared" si="14"/>
        <v>6.0351823907315444E-2</v>
      </c>
      <c r="J47" s="10">
        <f t="shared" si="14"/>
        <v>5.3738298265616082E-2</v>
      </c>
      <c r="K47" s="10">
        <f t="shared" si="14"/>
        <v>4.7153700570996999E-2</v>
      </c>
      <c r="L47" s="10">
        <f t="shared" si="14"/>
        <v>7.959071629715822E-2</v>
      </c>
      <c r="M47" s="10">
        <f t="shared" si="14"/>
        <v>7.8220207937962971E-2</v>
      </c>
      <c r="N47" s="10">
        <f t="shared" si="14"/>
        <v>8.5165172440346035E-2</v>
      </c>
      <c r="O47" s="10">
        <f t="shared" si="14"/>
        <v>8.2080578308131452E-2</v>
      </c>
    </row>
    <row r="48" spans="1:25" s="14" customFormat="1" x14ac:dyDescent="0.35">
      <c r="A48" s="14" t="s">
        <v>12</v>
      </c>
      <c r="B48" s="15">
        <f t="shared" ref="B48:O48" si="15">B34/B$32</f>
        <v>0.11748469336545218</v>
      </c>
      <c r="C48" s="15">
        <f t="shared" si="15"/>
        <v>1.9034746860393085E-2</v>
      </c>
      <c r="D48" s="15">
        <f t="shared" si="15"/>
        <v>0.15782109877809905</v>
      </c>
      <c r="E48" s="15">
        <f t="shared" si="15"/>
        <v>2.7837547068316298E-2</v>
      </c>
      <c r="F48" s="15">
        <f t="shared" si="15"/>
        <v>0.11482907248379562</v>
      </c>
      <c r="G48" s="15">
        <f t="shared" si="15"/>
        <v>2.6676555456410136E-2</v>
      </c>
      <c r="H48" s="15">
        <f t="shared" si="15"/>
        <v>5.5515340480879104E-2</v>
      </c>
      <c r="I48" s="15">
        <f t="shared" si="15"/>
        <v>1.2611243055198668E-2</v>
      </c>
      <c r="J48" s="15">
        <f t="shared" si="15"/>
        <v>9.2542541723849694E-2</v>
      </c>
      <c r="K48" s="15">
        <f t="shared" si="15"/>
        <v>2.0742806235047383E-2</v>
      </c>
      <c r="L48" s="15">
        <f t="shared" si="15"/>
        <v>9.9702457234850231E-2</v>
      </c>
      <c r="M48" s="15">
        <f t="shared" si="15"/>
        <v>2.3304862545890568E-2</v>
      </c>
      <c r="N48" s="15">
        <f t="shared" si="15"/>
        <v>9.3203345223623585E-2</v>
      </c>
      <c r="O48" s="15">
        <f t="shared" si="15"/>
        <v>2.4507338627009628E-2</v>
      </c>
    </row>
    <row r="49" spans="1:15" x14ac:dyDescent="0.35">
      <c r="A49" t="s">
        <v>67</v>
      </c>
      <c r="B49" s="10">
        <f t="shared" ref="B49:O49" si="16">B35/B$32</f>
        <v>0.82655826558265577</v>
      </c>
      <c r="C49" s="10">
        <f t="shared" si="16"/>
        <v>0.94394698804227439</v>
      </c>
      <c r="D49" s="10">
        <f t="shared" si="16"/>
        <v>0.79013151758231503</v>
      </c>
      <c r="E49" s="10">
        <f t="shared" si="16"/>
        <v>0.94230769230769229</v>
      </c>
      <c r="F49" s="10">
        <f t="shared" si="16"/>
        <v>0.82272233738031797</v>
      </c>
      <c r="G49" s="10">
        <f t="shared" si="16"/>
        <v>0.91020129095059854</v>
      </c>
      <c r="H49" s="10">
        <f t="shared" si="16"/>
        <v>0.87986649253640625</v>
      </c>
      <c r="I49" s="10">
        <f t="shared" si="16"/>
        <v>0.92703693303748591</v>
      </c>
      <c r="J49" s="10">
        <f t="shared" si="16"/>
        <v>0.85371916001053427</v>
      </c>
      <c r="K49" s="10">
        <f t="shared" si="16"/>
        <v>0.9321034931939558</v>
      </c>
      <c r="L49" s="10">
        <f t="shared" si="16"/>
        <v>0.82070682646799142</v>
      </c>
      <c r="M49" s="10">
        <f t="shared" si="16"/>
        <v>0.89847492951614649</v>
      </c>
      <c r="N49" s="10">
        <f t="shared" si="16"/>
        <v>0.82163148233603034</v>
      </c>
      <c r="O49" s="10">
        <f t="shared" si="16"/>
        <v>0.89341208306485875</v>
      </c>
    </row>
    <row r="50" spans="1:15" x14ac:dyDescent="0.35">
      <c r="B50" s="1"/>
      <c r="C50" s="1"/>
      <c r="D50" s="1"/>
      <c r="E50" s="1"/>
      <c r="F50" s="1"/>
      <c r="G50" s="1"/>
      <c r="H50" s="1"/>
    </row>
    <row r="51" spans="1:15" x14ac:dyDescent="0.35">
      <c r="A51" t="s">
        <v>83</v>
      </c>
      <c r="B51" s="1"/>
      <c r="C51" s="1"/>
      <c r="D51" s="1"/>
      <c r="E51" s="1"/>
      <c r="F51" s="1"/>
      <c r="G51" s="1"/>
      <c r="H51" s="1"/>
      <c r="I51" s="1"/>
      <c r="M51" s="12"/>
      <c r="N51" s="12"/>
      <c r="O51" s="12"/>
    </row>
    <row r="52" spans="1:15" x14ac:dyDescent="0.35">
      <c r="A52" t="s">
        <v>79</v>
      </c>
      <c r="B52" s="1"/>
      <c r="C52" s="1"/>
      <c r="D52" s="1"/>
      <c r="E52" s="1"/>
      <c r="F52" s="1"/>
      <c r="G52" s="1"/>
      <c r="H52" s="1"/>
      <c r="I52" s="1"/>
      <c r="M52" s="12"/>
      <c r="N52" s="12"/>
      <c r="O52" s="12"/>
    </row>
    <row r="53" spans="1:15" x14ac:dyDescent="0.35">
      <c r="B53" s="27" t="s">
        <v>54</v>
      </c>
      <c r="C53" s="27"/>
      <c r="D53" s="27" t="s">
        <v>55</v>
      </c>
      <c r="E53" s="27"/>
      <c r="F53" s="27" t="s">
        <v>56</v>
      </c>
      <c r="G53" s="27"/>
      <c r="H53" s="27" t="s">
        <v>16</v>
      </c>
      <c r="I53" s="27"/>
      <c r="J53" s="27" t="s">
        <v>57</v>
      </c>
      <c r="K53" s="27"/>
      <c r="L53" s="27" t="s">
        <v>59</v>
      </c>
      <c r="M53" s="27"/>
      <c r="N53" s="27" t="s">
        <v>58</v>
      </c>
      <c r="O53" s="27"/>
    </row>
    <row r="54" spans="1:15" x14ac:dyDescent="0.35">
      <c r="A54" t="s">
        <v>1</v>
      </c>
      <c r="B54" s="27" t="s">
        <v>60</v>
      </c>
      <c r="C54" s="27"/>
      <c r="D54" s="27" t="s">
        <v>61</v>
      </c>
      <c r="E54" s="27"/>
      <c r="F54" s="27" t="s">
        <v>62</v>
      </c>
      <c r="G54" s="27"/>
      <c r="H54" s="27">
        <v>1961</v>
      </c>
      <c r="I54" s="27"/>
      <c r="J54" s="27">
        <v>1971</v>
      </c>
      <c r="K54" s="27"/>
      <c r="L54" s="27" t="s">
        <v>63</v>
      </c>
      <c r="M54" s="27"/>
      <c r="N54" s="27" t="s">
        <v>64</v>
      </c>
      <c r="O54" s="27"/>
    </row>
    <row r="55" spans="1:15" x14ac:dyDescent="0.35">
      <c r="A55" t="s">
        <v>4</v>
      </c>
      <c r="B55" s="26">
        <f t="shared" ref="B55:B60" si="17">B5/B5</f>
        <v>1</v>
      </c>
      <c r="C55" s="26"/>
      <c r="D55" s="26">
        <f t="shared" ref="D55:D60" si="18">D5/D5</f>
        <v>1</v>
      </c>
      <c r="E55" s="26"/>
      <c r="F55" s="26">
        <f t="shared" ref="F55:F60" si="19">F5/F5</f>
        <v>1</v>
      </c>
      <c r="G55" s="26"/>
      <c r="H55" s="26">
        <f t="shared" ref="H55:H60" si="20">H5/H5</f>
        <v>1</v>
      </c>
      <c r="I55" s="26"/>
      <c r="J55" s="26">
        <f t="shared" ref="J55:J60" si="21">J5/J5</f>
        <v>1</v>
      </c>
      <c r="K55" s="26"/>
      <c r="L55" s="26">
        <f t="shared" ref="L55:L60" si="22">L5/L5</f>
        <v>1</v>
      </c>
      <c r="M55" s="26"/>
      <c r="N55" s="26">
        <f t="shared" ref="N55:N60" si="23">N5/N5</f>
        <v>1</v>
      </c>
      <c r="O55" s="26"/>
    </row>
    <row r="56" spans="1:15" x14ac:dyDescent="0.35">
      <c r="A56" t="s">
        <v>22</v>
      </c>
      <c r="B56" s="26">
        <f t="shared" si="17"/>
        <v>1</v>
      </c>
      <c r="C56" s="26"/>
      <c r="D56" s="26">
        <f t="shared" si="18"/>
        <v>1</v>
      </c>
      <c r="E56" s="26"/>
      <c r="F56" s="26">
        <f t="shared" si="19"/>
        <v>1</v>
      </c>
      <c r="G56" s="26"/>
      <c r="H56" s="26">
        <f t="shared" si="20"/>
        <v>1</v>
      </c>
      <c r="I56" s="26"/>
      <c r="J56" s="26">
        <f t="shared" si="21"/>
        <v>1</v>
      </c>
      <c r="K56" s="26"/>
      <c r="L56" s="26">
        <f t="shared" si="22"/>
        <v>1</v>
      </c>
      <c r="M56" s="26"/>
      <c r="N56" s="26">
        <f t="shared" si="23"/>
        <v>1</v>
      </c>
      <c r="O56" s="26"/>
    </row>
    <row r="57" spans="1:15" x14ac:dyDescent="0.35">
      <c r="A57" t="s">
        <v>80</v>
      </c>
      <c r="B57" s="26">
        <f t="shared" si="17"/>
        <v>1</v>
      </c>
      <c r="C57" s="26"/>
      <c r="D57" s="26">
        <f t="shared" si="18"/>
        <v>1</v>
      </c>
      <c r="E57" s="26"/>
      <c r="F57" s="26">
        <f t="shared" si="19"/>
        <v>1</v>
      </c>
      <c r="G57" s="26"/>
      <c r="H57" s="26">
        <f t="shared" si="20"/>
        <v>1</v>
      </c>
      <c r="I57" s="26"/>
      <c r="J57" s="26">
        <f t="shared" si="21"/>
        <v>1</v>
      </c>
      <c r="K57" s="26"/>
      <c r="L57" s="26">
        <f t="shared" si="22"/>
        <v>1</v>
      </c>
      <c r="M57" s="26"/>
      <c r="N57" s="26">
        <f t="shared" si="23"/>
        <v>1</v>
      </c>
      <c r="O57" s="26"/>
    </row>
    <row r="58" spans="1:15" x14ac:dyDescent="0.35">
      <c r="A58" t="s">
        <v>65</v>
      </c>
      <c r="B58" s="26">
        <f t="shared" si="17"/>
        <v>1</v>
      </c>
      <c r="C58" s="26"/>
      <c r="D58" s="26">
        <f t="shared" si="18"/>
        <v>1</v>
      </c>
      <c r="E58" s="26"/>
      <c r="F58" s="26">
        <f t="shared" si="19"/>
        <v>1</v>
      </c>
      <c r="G58" s="26"/>
      <c r="H58" s="26">
        <f t="shared" si="20"/>
        <v>1</v>
      </c>
      <c r="I58" s="26"/>
      <c r="J58" s="26">
        <f t="shared" si="21"/>
        <v>1</v>
      </c>
      <c r="K58" s="26"/>
      <c r="L58" s="26">
        <f t="shared" si="22"/>
        <v>1</v>
      </c>
      <c r="M58" s="26"/>
      <c r="N58" s="26">
        <f t="shared" si="23"/>
        <v>1</v>
      </c>
      <c r="O58" s="26"/>
    </row>
    <row r="59" spans="1:15" x14ac:dyDescent="0.35">
      <c r="A59" t="s">
        <v>12</v>
      </c>
      <c r="B59" s="26">
        <f t="shared" si="17"/>
        <v>1</v>
      </c>
      <c r="C59" s="26"/>
      <c r="D59" s="26">
        <f t="shared" si="18"/>
        <v>1</v>
      </c>
      <c r="E59" s="26"/>
      <c r="F59" s="26">
        <f t="shared" si="19"/>
        <v>1</v>
      </c>
      <c r="G59" s="26"/>
      <c r="H59" s="26">
        <f t="shared" si="20"/>
        <v>1</v>
      </c>
      <c r="I59" s="26"/>
      <c r="J59" s="26">
        <f t="shared" si="21"/>
        <v>1</v>
      </c>
      <c r="K59" s="26"/>
      <c r="L59" s="26">
        <f t="shared" si="22"/>
        <v>1</v>
      </c>
      <c r="M59" s="26"/>
      <c r="N59" s="26">
        <f t="shared" si="23"/>
        <v>1</v>
      </c>
      <c r="O59" s="26"/>
    </row>
    <row r="60" spans="1:15" x14ac:dyDescent="0.35">
      <c r="A60" t="s">
        <v>67</v>
      </c>
      <c r="B60" s="26">
        <f t="shared" si="17"/>
        <v>1</v>
      </c>
      <c r="C60" s="26"/>
      <c r="D60" s="26">
        <f t="shared" si="18"/>
        <v>1</v>
      </c>
      <c r="E60" s="26"/>
      <c r="F60" s="26">
        <f t="shared" si="19"/>
        <v>1</v>
      </c>
      <c r="G60" s="26"/>
      <c r="H60" s="26">
        <f t="shared" si="20"/>
        <v>1</v>
      </c>
      <c r="I60" s="26"/>
      <c r="J60" s="26">
        <f t="shared" si="21"/>
        <v>1</v>
      </c>
      <c r="K60" s="26"/>
      <c r="L60" s="26">
        <f t="shared" si="22"/>
        <v>1</v>
      </c>
      <c r="M60" s="26"/>
      <c r="N60" s="26">
        <f t="shared" si="23"/>
        <v>1</v>
      </c>
      <c r="O60" s="26"/>
    </row>
    <row r="61" spans="1:15" x14ac:dyDescent="0.35">
      <c r="B61" t="s">
        <v>13</v>
      </c>
      <c r="C61" t="s">
        <v>77</v>
      </c>
      <c r="D61" t="s">
        <v>13</v>
      </c>
      <c r="E61" t="s">
        <v>77</v>
      </c>
      <c r="F61" t="s">
        <v>13</v>
      </c>
      <c r="G61" t="s">
        <v>77</v>
      </c>
      <c r="H61" t="s">
        <v>13</v>
      </c>
      <c r="I61" t="s">
        <v>77</v>
      </c>
      <c r="J61" t="s">
        <v>13</v>
      </c>
      <c r="K61" t="s">
        <v>77</v>
      </c>
      <c r="L61" t="s">
        <v>13</v>
      </c>
      <c r="M61" t="s">
        <v>77</v>
      </c>
      <c r="N61" t="s">
        <v>13</v>
      </c>
      <c r="O61" t="s">
        <v>77</v>
      </c>
    </row>
    <row r="62" spans="1:15" x14ac:dyDescent="0.35">
      <c r="A62" t="s">
        <v>78</v>
      </c>
      <c r="B62" s="10">
        <f t="shared" ref="B62:B67" si="24">B12/B5</f>
        <v>0.50765633515585173</v>
      </c>
      <c r="C62" s="10">
        <f t="shared" ref="C62:C67" si="25">C12/B5</f>
        <v>0.49234366484414832</v>
      </c>
      <c r="D62" s="10">
        <f t="shared" ref="D62:D67" si="26">D12/D5</f>
        <v>0.51301681381325759</v>
      </c>
      <c r="E62" s="10">
        <f t="shared" ref="E62:E67" si="27">E12/D5</f>
        <v>0.48698318618674241</v>
      </c>
      <c r="F62" s="10">
        <f t="shared" ref="F62:F67" si="28">F12/F5</f>
        <v>0.50461620611400348</v>
      </c>
      <c r="G62" s="10">
        <f t="shared" ref="G62:G67" si="29">G12/F5</f>
        <v>0.49538379388599652</v>
      </c>
      <c r="H62" s="10">
        <f t="shared" ref="H62:H67" si="30">H12/H5</f>
        <v>0.50051768041862155</v>
      </c>
      <c r="I62" s="10">
        <f t="shared" ref="I62:I67" si="31">I12/H5</f>
        <v>0.49948231958137845</v>
      </c>
      <c r="J62" s="10">
        <f t="shared" ref="J62:J67" si="32">J12/J5</f>
        <v>0.49778666374161123</v>
      </c>
      <c r="K62" s="10">
        <f t="shared" ref="K62:K67" si="33">K12/J5</f>
        <v>0.50221333625838871</v>
      </c>
      <c r="L62" s="10">
        <f t="shared" ref="L62:L67" si="34">L12/L5</f>
        <v>0.49929933616382449</v>
      </c>
      <c r="M62" s="10">
        <f t="shared" ref="M62:M67" si="35">M12/L5</f>
        <v>0.50070066383617551</v>
      </c>
      <c r="N62" s="10">
        <f t="shared" ref="N62:N67" si="36">N12/N5</f>
        <v>0.49646998424602823</v>
      </c>
      <c r="O62" s="10">
        <f t="shared" ref="O62:O67" si="37">O12/N5</f>
        <v>0.50353001575397172</v>
      </c>
    </row>
    <row r="63" spans="1:15" x14ac:dyDescent="0.35">
      <c r="A63" t="s">
        <v>22</v>
      </c>
      <c r="B63" s="10">
        <f t="shared" si="24"/>
        <v>0.93247873782817703</v>
      </c>
      <c r="C63" s="10">
        <f t="shared" si="25"/>
        <v>6.7521262171822999E-2</v>
      </c>
      <c r="D63" s="10">
        <f t="shared" si="26"/>
        <v>0.91292892944351622</v>
      </c>
      <c r="E63" s="10">
        <f t="shared" si="27"/>
        <v>8.7071070556483748E-2</v>
      </c>
      <c r="F63" s="10">
        <f t="shared" si="28"/>
        <v>0.83878992934620356</v>
      </c>
      <c r="G63" s="10">
        <f t="shared" si="29"/>
        <v>0.16121007065379639</v>
      </c>
      <c r="H63" s="10">
        <f t="shared" si="30"/>
        <v>0.75527073488975704</v>
      </c>
      <c r="I63" s="10">
        <f t="shared" si="31"/>
        <v>0.24472926511024298</v>
      </c>
      <c r="J63" s="10">
        <f t="shared" si="32"/>
        <v>0.65214778419856301</v>
      </c>
      <c r="K63" s="10">
        <f t="shared" si="33"/>
        <v>0.34785221580143699</v>
      </c>
      <c r="L63" s="10">
        <f t="shared" si="34"/>
        <v>0.67240161459684622</v>
      </c>
      <c r="M63" s="10">
        <f t="shared" si="35"/>
        <v>0.32759838540315378</v>
      </c>
      <c r="N63" s="10">
        <f t="shared" si="36"/>
        <v>0.64761438867091714</v>
      </c>
      <c r="O63" s="10">
        <f t="shared" si="37"/>
        <v>0.3523856113290828</v>
      </c>
    </row>
    <row r="64" spans="1:15" x14ac:dyDescent="0.35">
      <c r="A64" t="s">
        <v>80</v>
      </c>
      <c r="B64" s="10">
        <f t="shared" si="24"/>
        <v>0.27222427148653633</v>
      </c>
      <c r="C64" s="10">
        <f t="shared" si="25"/>
        <v>0.72777572851346362</v>
      </c>
      <c r="D64" s="10">
        <f t="shared" si="26"/>
        <v>0.32459353901117199</v>
      </c>
      <c r="E64" s="10">
        <f t="shared" si="27"/>
        <v>0.67540646098882795</v>
      </c>
      <c r="F64" s="10">
        <f t="shared" si="28"/>
        <v>0.41328809687310902</v>
      </c>
      <c r="G64" s="10">
        <f t="shared" si="29"/>
        <v>0.58671190312689103</v>
      </c>
      <c r="H64" s="10">
        <f t="shared" si="30"/>
        <v>0.44646874596215447</v>
      </c>
      <c r="I64" s="10">
        <f t="shared" si="31"/>
        <v>0.55353125403784542</v>
      </c>
      <c r="J64" s="10">
        <f t="shared" si="32"/>
        <v>0.458607423265738</v>
      </c>
      <c r="K64" s="10">
        <f t="shared" si="33"/>
        <v>0.541392576734262</v>
      </c>
      <c r="L64" s="10">
        <f t="shared" si="34"/>
        <v>0.46266886380180083</v>
      </c>
      <c r="M64" s="10">
        <f t="shared" si="35"/>
        <v>0.53733113619819917</v>
      </c>
      <c r="N64" s="10">
        <f t="shared" si="36"/>
        <v>0.46437065642238112</v>
      </c>
      <c r="O64" s="10">
        <f t="shared" si="37"/>
        <v>0.53562934357761893</v>
      </c>
    </row>
    <row r="65" spans="1:15" x14ac:dyDescent="0.35">
      <c r="A65" t="s">
        <v>65</v>
      </c>
      <c r="B65" s="10">
        <f t="shared" si="24"/>
        <v>0.36119209588597345</v>
      </c>
      <c r="C65" s="10">
        <f t="shared" si="25"/>
        <v>0.63880790411402655</v>
      </c>
      <c r="D65" s="10">
        <f t="shared" si="26"/>
        <v>0.45588235294117646</v>
      </c>
      <c r="E65" s="10">
        <f t="shared" si="27"/>
        <v>0.54411764705882348</v>
      </c>
      <c r="F65" s="10">
        <f t="shared" si="28"/>
        <v>0.41068917018284107</v>
      </c>
      <c r="G65" s="10">
        <f t="shared" si="29"/>
        <v>0.58931082981715888</v>
      </c>
      <c r="H65" s="10">
        <f t="shared" si="30"/>
        <v>0.46340445945849007</v>
      </c>
      <c r="I65" s="10">
        <f t="shared" si="31"/>
        <v>0.53659554054150993</v>
      </c>
      <c r="J65" s="10">
        <f t="shared" si="32"/>
        <v>0.49119174555763445</v>
      </c>
      <c r="K65" s="10">
        <f t="shared" si="33"/>
        <v>0.50880825444236555</v>
      </c>
      <c r="L65" s="10">
        <f t="shared" si="34"/>
        <v>0.46698970784917632</v>
      </c>
      <c r="M65" s="10">
        <f t="shared" si="35"/>
        <v>0.53301029215082363</v>
      </c>
      <c r="N65" s="10">
        <f t="shared" si="36"/>
        <v>0.47355764575159343</v>
      </c>
      <c r="O65" s="10">
        <f t="shared" si="37"/>
        <v>0.52644235424840657</v>
      </c>
    </row>
    <row r="66" spans="1:15" s="14" customFormat="1" x14ac:dyDescent="0.35">
      <c r="A66" s="14" t="s">
        <v>12</v>
      </c>
      <c r="B66" s="15">
        <f t="shared" si="24"/>
        <v>0.69776453055141585</v>
      </c>
      <c r="C66" s="15">
        <f t="shared" si="25"/>
        <v>0.3022354694485842</v>
      </c>
      <c r="D66" s="15">
        <f t="shared" si="26"/>
        <v>0.73151750972762641</v>
      </c>
      <c r="E66" s="15">
        <f t="shared" si="27"/>
        <v>0.26848249027237353</v>
      </c>
      <c r="F66" s="15">
        <f t="shared" si="28"/>
        <v>0.7519931049342814</v>
      </c>
      <c r="G66" s="15">
        <f t="shared" si="29"/>
        <v>0.2480068950657186</v>
      </c>
      <c r="H66" s="15">
        <f t="shared" si="30"/>
        <v>0.78024965780888811</v>
      </c>
      <c r="I66" s="15">
        <f t="shared" si="31"/>
        <v>0.21975034219111192</v>
      </c>
      <c r="J66" s="15">
        <f t="shared" si="32"/>
        <v>0.79076103438608225</v>
      </c>
      <c r="K66" s="15">
        <f t="shared" si="33"/>
        <v>0.20923896561391775</v>
      </c>
      <c r="L66" s="15">
        <f t="shared" si="34"/>
        <v>0.78649487127290141</v>
      </c>
      <c r="M66" s="15">
        <f t="shared" si="35"/>
        <v>0.21350512872709856</v>
      </c>
      <c r="N66" s="15">
        <f t="shared" si="36"/>
        <v>0.76728640840432705</v>
      </c>
      <c r="O66" s="15">
        <f t="shared" si="37"/>
        <v>0.23271359159567293</v>
      </c>
    </row>
    <row r="67" spans="1:15" x14ac:dyDescent="0.35">
      <c r="A67" t="s">
        <v>67</v>
      </c>
      <c r="B67" s="10">
        <f t="shared" si="24"/>
        <v>0.24672309190322822</v>
      </c>
      <c r="C67" s="10">
        <f t="shared" si="25"/>
        <v>0.75327690809677172</v>
      </c>
      <c r="D67" s="10">
        <f t="shared" si="26"/>
        <v>0.28723043537230436</v>
      </c>
      <c r="E67" s="10">
        <f t="shared" si="27"/>
        <v>0.7127695646276957</v>
      </c>
      <c r="F67" s="10">
        <f t="shared" si="28"/>
        <v>0.38901940040761079</v>
      </c>
      <c r="G67" s="10">
        <f t="shared" si="29"/>
        <v>0.61098059959238915</v>
      </c>
      <c r="H67" s="10">
        <f t="shared" si="30"/>
        <v>0.43360148637337892</v>
      </c>
      <c r="I67" s="10">
        <f t="shared" si="31"/>
        <v>0.56639851362662108</v>
      </c>
      <c r="J67" s="10">
        <f t="shared" si="32"/>
        <v>0.43689045994357345</v>
      </c>
      <c r="K67" s="10">
        <f t="shared" si="33"/>
        <v>0.56310954005642666</v>
      </c>
      <c r="L67" s="10">
        <f t="shared" si="34"/>
        <v>0.44025288646957178</v>
      </c>
      <c r="M67" s="10">
        <f t="shared" si="35"/>
        <v>0.55974711353042828</v>
      </c>
      <c r="N67" s="10">
        <f t="shared" si="36"/>
        <v>0.44361207202393893</v>
      </c>
      <c r="O67" s="10">
        <f t="shared" si="37"/>
        <v>0.55638792797606107</v>
      </c>
    </row>
  </sheetData>
  <mergeCells count="210">
    <mergeCell ref="N60:O60"/>
    <mergeCell ref="B41:C41"/>
    <mergeCell ref="D41:E41"/>
    <mergeCell ref="F41:G41"/>
    <mergeCell ref="H41:I41"/>
    <mergeCell ref="J41:K41"/>
    <mergeCell ref="L41:M41"/>
    <mergeCell ref="N41:O41"/>
    <mergeCell ref="B56:C56"/>
    <mergeCell ref="D56:E56"/>
    <mergeCell ref="B60:C60"/>
    <mergeCell ref="D60:E60"/>
    <mergeCell ref="F60:G60"/>
    <mergeCell ref="H60:I60"/>
    <mergeCell ref="J60:K60"/>
    <mergeCell ref="L60:M60"/>
    <mergeCell ref="N58:O58"/>
    <mergeCell ref="B59:C59"/>
    <mergeCell ref="D59:E59"/>
    <mergeCell ref="F59:G59"/>
    <mergeCell ref="H59:I59"/>
    <mergeCell ref="J59:K59"/>
    <mergeCell ref="L59:M59"/>
    <mergeCell ref="N59:O59"/>
    <mergeCell ref="B58:C58"/>
    <mergeCell ref="D58:E58"/>
    <mergeCell ref="F58:G58"/>
    <mergeCell ref="H58:I58"/>
    <mergeCell ref="J58:K58"/>
    <mergeCell ref="L58:M58"/>
    <mergeCell ref="N55:O55"/>
    <mergeCell ref="B55:C55"/>
    <mergeCell ref="D55:E55"/>
    <mergeCell ref="F55:G55"/>
    <mergeCell ref="H55:I55"/>
    <mergeCell ref="J55:K55"/>
    <mergeCell ref="L55:M55"/>
    <mergeCell ref="L57:M57"/>
    <mergeCell ref="N57:O57"/>
    <mergeCell ref="F56:G56"/>
    <mergeCell ref="H56:I56"/>
    <mergeCell ref="J56:K56"/>
    <mergeCell ref="L56:M56"/>
    <mergeCell ref="N56:O56"/>
    <mergeCell ref="B57:C57"/>
    <mergeCell ref="D57:E57"/>
    <mergeCell ref="F57:G57"/>
    <mergeCell ref="H57:I57"/>
    <mergeCell ref="N53:O53"/>
    <mergeCell ref="B54:C54"/>
    <mergeCell ref="D54:E54"/>
    <mergeCell ref="F54:G54"/>
    <mergeCell ref="H54:I54"/>
    <mergeCell ref="J54:K54"/>
    <mergeCell ref="L54:M54"/>
    <mergeCell ref="N54:O54"/>
    <mergeCell ref="B53:C53"/>
    <mergeCell ref="D53:E53"/>
    <mergeCell ref="F53:G53"/>
    <mergeCell ref="H53:I53"/>
    <mergeCell ref="J53:K53"/>
    <mergeCell ref="L53:M53"/>
    <mergeCell ref="J57:K57"/>
    <mergeCell ref="F7:G7"/>
    <mergeCell ref="H7:I7"/>
    <mergeCell ref="J7:K7"/>
    <mergeCell ref="L7:M7"/>
    <mergeCell ref="N24:O24"/>
    <mergeCell ref="N22:O22"/>
    <mergeCell ref="B23:C23"/>
    <mergeCell ref="D23:E23"/>
    <mergeCell ref="F23:G23"/>
    <mergeCell ref="H23:I23"/>
    <mergeCell ref="J23:K23"/>
    <mergeCell ref="L23:M23"/>
    <mergeCell ref="N23:O23"/>
    <mergeCell ref="B22:C22"/>
    <mergeCell ref="D22:E22"/>
    <mergeCell ref="F22:G22"/>
    <mergeCell ref="H22:I22"/>
    <mergeCell ref="J22:K22"/>
    <mergeCell ref="L22:M22"/>
    <mergeCell ref="N10:O10"/>
    <mergeCell ref="B21:C21"/>
    <mergeCell ref="D21:E21"/>
    <mergeCell ref="F21:G21"/>
    <mergeCell ref="B42:C42"/>
    <mergeCell ref="D42:E42"/>
    <mergeCell ref="F42:G42"/>
    <mergeCell ref="H42:I42"/>
    <mergeCell ref="J42:K42"/>
    <mergeCell ref="L42:M42"/>
    <mergeCell ref="B26:C26"/>
    <mergeCell ref="D26:E26"/>
    <mergeCell ref="F26:G26"/>
    <mergeCell ref="H26:I26"/>
    <mergeCell ref="J26:K26"/>
    <mergeCell ref="B44:C44"/>
    <mergeCell ref="D44:E44"/>
    <mergeCell ref="F44:G44"/>
    <mergeCell ref="H44:I44"/>
    <mergeCell ref="J44:K44"/>
    <mergeCell ref="L44:M44"/>
    <mergeCell ref="B43:C43"/>
    <mergeCell ref="D43:E43"/>
    <mergeCell ref="F43:G43"/>
    <mergeCell ref="H43:I43"/>
    <mergeCell ref="J43:K43"/>
    <mergeCell ref="L43:M43"/>
    <mergeCell ref="N39:O39"/>
    <mergeCell ref="B40:C40"/>
    <mergeCell ref="D40:E40"/>
    <mergeCell ref="F40:G40"/>
    <mergeCell ref="H40:I40"/>
    <mergeCell ref="J40:K40"/>
    <mergeCell ref="L40:M40"/>
    <mergeCell ref="N40:O40"/>
    <mergeCell ref="B39:C39"/>
    <mergeCell ref="D39:E39"/>
    <mergeCell ref="F39:G39"/>
    <mergeCell ref="H39:I39"/>
    <mergeCell ref="J39:K39"/>
    <mergeCell ref="L39:M3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L26:M26"/>
    <mergeCell ref="N26:O26"/>
    <mergeCell ref="B24:C24"/>
    <mergeCell ref="D24:E24"/>
    <mergeCell ref="F24:G24"/>
    <mergeCell ref="H24:I24"/>
    <mergeCell ref="J24:K24"/>
    <mergeCell ref="L24:M24"/>
    <mergeCell ref="B25:C25"/>
    <mergeCell ref="D25:E25"/>
    <mergeCell ref="F25:G25"/>
    <mergeCell ref="H25:I25"/>
    <mergeCell ref="J25:K25"/>
    <mergeCell ref="L25:M25"/>
    <mergeCell ref="N25:O25"/>
    <mergeCell ref="J21:K21"/>
    <mergeCell ref="L21:M21"/>
    <mergeCell ref="N21:O21"/>
    <mergeCell ref="B10:C10"/>
    <mergeCell ref="D10:E10"/>
    <mergeCell ref="F10:G10"/>
    <mergeCell ref="H10:I10"/>
    <mergeCell ref="J10:K10"/>
    <mergeCell ref="L10:M10"/>
    <mergeCell ref="H21:I21"/>
    <mergeCell ref="B6:C6"/>
    <mergeCell ref="D6:E6"/>
    <mergeCell ref="F6:G6"/>
    <mergeCell ref="H6:I6"/>
    <mergeCell ref="J6:K6"/>
    <mergeCell ref="L6:M6"/>
    <mergeCell ref="N6:O6"/>
    <mergeCell ref="N8:O8"/>
    <mergeCell ref="B9:C9"/>
    <mergeCell ref="D9:E9"/>
    <mergeCell ref="F9:G9"/>
    <mergeCell ref="H9:I9"/>
    <mergeCell ref="J9:K9"/>
    <mergeCell ref="L9:M9"/>
    <mergeCell ref="N9:O9"/>
    <mergeCell ref="B8:C8"/>
    <mergeCell ref="D8:E8"/>
    <mergeCell ref="F8:G8"/>
    <mergeCell ref="H8:I8"/>
    <mergeCell ref="J8:K8"/>
    <mergeCell ref="L8:M8"/>
    <mergeCell ref="N7:O7"/>
    <mergeCell ref="B7:C7"/>
    <mergeCell ref="D7:E7"/>
    <mergeCell ref="N43:O43"/>
    <mergeCell ref="N44:O44"/>
    <mergeCell ref="N42:O42"/>
    <mergeCell ref="B3:C3"/>
    <mergeCell ref="D3:E3"/>
    <mergeCell ref="F3:G3"/>
    <mergeCell ref="H3:I3"/>
    <mergeCell ref="J3:K3"/>
    <mergeCell ref="L3:M3"/>
    <mergeCell ref="N3:O3"/>
    <mergeCell ref="B4:C4"/>
    <mergeCell ref="D4:E4"/>
    <mergeCell ref="F4:G4"/>
    <mergeCell ref="H4:I4"/>
    <mergeCell ref="J4:K4"/>
    <mergeCell ref="L4:M4"/>
    <mergeCell ref="N4:O4"/>
    <mergeCell ref="B5:C5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23F-FA72-477F-AD14-5F47D16345DF}">
  <dimension ref="A1:L38"/>
  <sheetViews>
    <sheetView workbookViewId="0">
      <selection activeCell="A59" sqref="A59:A61"/>
    </sheetView>
  </sheetViews>
  <sheetFormatPr defaultRowHeight="14.5" x14ac:dyDescent="0.35"/>
  <cols>
    <col min="1" max="1" width="23.26953125" bestFit="1" customWidth="1"/>
    <col min="2" max="2" width="12.54296875" bestFit="1" customWidth="1"/>
    <col min="8" max="8" width="23.26953125" bestFit="1" customWidth="1"/>
  </cols>
  <sheetData>
    <row r="1" spans="1:12" x14ac:dyDescent="0.35">
      <c r="A1" t="s">
        <v>52</v>
      </c>
      <c r="H1" t="s">
        <v>51</v>
      </c>
    </row>
    <row r="2" spans="1:12" x14ac:dyDescent="0.35">
      <c r="A2" t="s">
        <v>44</v>
      </c>
      <c r="H2" t="s">
        <v>48</v>
      </c>
    </row>
    <row r="3" spans="1:12" x14ac:dyDescent="0.35">
      <c r="B3" s="27" t="s">
        <v>23</v>
      </c>
      <c r="C3" s="27"/>
      <c r="D3" s="27"/>
      <c r="I3" s="27" t="s">
        <v>23</v>
      </c>
      <c r="J3" s="27"/>
      <c r="K3" s="27"/>
    </row>
    <row r="4" spans="1:12" x14ac:dyDescent="0.35">
      <c r="A4" t="s">
        <v>43</v>
      </c>
      <c r="B4" t="s">
        <v>42</v>
      </c>
      <c r="C4" t="s">
        <v>24</v>
      </c>
      <c r="D4" t="s">
        <v>25</v>
      </c>
      <c r="E4" t="s">
        <v>26</v>
      </c>
      <c r="H4" t="s">
        <v>43</v>
      </c>
      <c r="I4" t="s">
        <v>42</v>
      </c>
      <c r="J4" t="s">
        <v>24</v>
      </c>
      <c r="K4" t="s">
        <v>25</v>
      </c>
      <c r="L4" t="s">
        <v>26</v>
      </c>
    </row>
    <row r="6" spans="1:12" x14ac:dyDescent="0.35">
      <c r="H6">
        <v>-5</v>
      </c>
      <c r="I6">
        <v>32</v>
      </c>
      <c r="J6">
        <v>0</v>
      </c>
      <c r="K6">
        <v>89</v>
      </c>
      <c r="L6">
        <v>121</v>
      </c>
    </row>
    <row r="7" spans="1:12" x14ac:dyDescent="0.35">
      <c r="A7">
        <v>-4</v>
      </c>
      <c r="B7">
        <v>614</v>
      </c>
      <c r="C7">
        <v>29</v>
      </c>
      <c r="D7">
        <v>248</v>
      </c>
      <c r="E7">
        <v>891</v>
      </c>
      <c r="H7">
        <v>-4</v>
      </c>
      <c r="I7">
        <v>525</v>
      </c>
      <c r="J7">
        <v>9</v>
      </c>
      <c r="K7">
        <v>262</v>
      </c>
      <c r="L7">
        <v>796</v>
      </c>
    </row>
    <row r="8" spans="1:12" x14ac:dyDescent="0.35">
      <c r="A8" t="s">
        <v>27</v>
      </c>
      <c r="B8">
        <v>191</v>
      </c>
      <c r="C8">
        <v>9</v>
      </c>
      <c r="D8">
        <v>60</v>
      </c>
      <c r="E8">
        <v>260</v>
      </c>
      <c r="H8" t="s">
        <v>27</v>
      </c>
      <c r="I8">
        <v>149</v>
      </c>
      <c r="J8">
        <v>9</v>
      </c>
      <c r="K8">
        <v>91</v>
      </c>
      <c r="L8">
        <v>249</v>
      </c>
    </row>
    <row r="9" spans="1:12" x14ac:dyDescent="0.35">
      <c r="A9" t="s">
        <v>28</v>
      </c>
      <c r="B9">
        <v>338</v>
      </c>
      <c r="C9">
        <v>41</v>
      </c>
      <c r="D9">
        <v>90</v>
      </c>
      <c r="E9">
        <v>469</v>
      </c>
      <c r="H9" t="s">
        <v>50</v>
      </c>
      <c r="I9">
        <v>360</v>
      </c>
      <c r="J9">
        <v>17</v>
      </c>
      <c r="K9">
        <v>100</v>
      </c>
      <c r="L9">
        <v>477</v>
      </c>
    </row>
    <row r="10" spans="1:12" x14ac:dyDescent="0.35">
      <c r="A10" t="s">
        <v>29</v>
      </c>
      <c r="B10">
        <v>274</v>
      </c>
      <c r="C10">
        <v>34</v>
      </c>
      <c r="D10">
        <v>90</v>
      </c>
      <c r="E10">
        <v>398</v>
      </c>
      <c r="H10" s="9" t="s">
        <v>29</v>
      </c>
      <c r="I10" s="9">
        <v>235</v>
      </c>
      <c r="J10" s="9">
        <v>7</v>
      </c>
      <c r="K10" s="9">
        <v>88</v>
      </c>
      <c r="L10" s="9">
        <v>330</v>
      </c>
    </row>
    <row r="11" spans="1:12" s="7" customFormat="1" x14ac:dyDescent="0.35">
      <c r="A11" s="7" t="s">
        <v>30</v>
      </c>
      <c r="B11" s="7">
        <v>96</v>
      </c>
      <c r="C11" s="7">
        <v>6</v>
      </c>
      <c r="D11" s="7">
        <v>24</v>
      </c>
      <c r="E11" s="7">
        <v>126</v>
      </c>
      <c r="H11" s="7" t="s">
        <v>30</v>
      </c>
      <c r="I11" s="7">
        <v>62</v>
      </c>
      <c r="J11" s="7">
        <v>0</v>
      </c>
      <c r="K11" s="7">
        <v>29</v>
      </c>
      <c r="L11" s="7">
        <v>91</v>
      </c>
    </row>
    <row r="12" spans="1:12" x14ac:dyDescent="0.35">
      <c r="A12" t="s">
        <v>31</v>
      </c>
      <c r="B12">
        <v>87</v>
      </c>
      <c r="C12">
        <v>5</v>
      </c>
      <c r="D12">
        <v>16</v>
      </c>
      <c r="E12">
        <v>108</v>
      </c>
      <c r="H12" t="s">
        <v>31</v>
      </c>
      <c r="I12">
        <v>86</v>
      </c>
      <c r="J12">
        <v>3</v>
      </c>
      <c r="K12">
        <v>23</v>
      </c>
      <c r="L12">
        <v>112</v>
      </c>
    </row>
    <row r="13" spans="1:12" x14ac:dyDescent="0.35">
      <c r="A13" t="s">
        <v>32</v>
      </c>
      <c r="B13">
        <v>16</v>
      </c>
      <c r="C13">
        <v>3</v>
      </c>
      <c r="D13">
        <v>3</v>
      </c>
      <c r="E13">
        <v>22</v>
      </c>
      <c r="H13" t="s">
        <v>32</v>
      </c>
      <c r="I13">
        <v>17</v>
      </c>
      <c r="J13">
        <v>0</v>
      </c>
      <c r="K13">
        <v>7</v>
      </c>
      <c r="L13">
        <v>24</v>
      </c>
    </row>
    <row r="14" spans="1:12" x14ac:dyDescent="0.35">
      <c r="A14" t="s">
        <v>33</v>
      </c>
      <c r="B14">
        <v>17</v>
      </c>
      <c r="C14">
        <v>2</v>
      </c>
      <c r="D14">
        <v>7</v>
      </c>
      <c r="E14">
        <v>26</v>
      </c>
      <c r="H14" t="s">
        <v>33</v>
      </c>
      <c r="I14">
        <v>15</v>
      </c>
      <c r="J14">
        <v>0</v>
      </c>
      <c r="K14">
        <v>3</v>
      </c>
      <c r="L14">
        <v>18</v>
      </c>
    </row>
    <row r="15" spans="1:12" x14ac:dyDescent="0.35">
      <c r="A15" t="s">
        <v>34</v>
      </c>
      <c r="B15">
        <v>86</v>
      </c>
      <c r="C15">
        <v>19</v>
      </c>
      <c r="D15">
        <v>22</v>
      </c>
      <c r="E15">
        <v>127</v>
      </c>
      <c r="H15" t="s">
        <v>34</v>
      </c>
      <c r="I15">
        <v>86</v>
      </c>
      <c r="J15">
        <v>3</v>
      </c>
      <c r="K15">
        <v>20</v>
      </c>
      <c r="L15">
        <v>109</v>
      </c>
    </row>
    <row r="16" spans="1:12" x14ac:dyDescent="0.35">
      <c r="A16" t="s">
        <v>35</v>
      </c>
      <c r="B16">
        <v>49</v>
      </c>
      <c r="C16">
        <v>5</v>
      </c>
      <c r="D16">
        <v>10</v>
      </c>
      <c r="E16">
        <v>64</v>
      </c>
      <c r="H16" t="s">
        <v>35</v>
      </c>
      <c r="I16">
        <v>32</v>
      </c>
      <c r="J16">
        <v>0</v>
      </c>
      <c r="K16">
        <v>13</v>
      </c>
      <c r="L16">
        <v>45</v>
      </c>
    </row>
    <row r="17" spans="1:12" x14ac:dyDescent="0.35">
      <c r="A17" t="s">
        <v>36</v>
      </c>
      <c r="B17">
        <v>25</v>
      </c>
      <c r="C17">
        <v>2</v>
      </c>
      <c r="D17">
        <v>8</v>
      </c>
      <c r="E17">
        <v>35</v>
      </c>
      <c r="H17" t="s">
        <v>36</v>
      </c>
      <c r="I17">
        <v>26</v>
      </c>
      <c r="J17">
        <v>1</v>
      </c>
      <c r="K17">
        <v>7</v>
      </c>
      <c r="L17">
        <v>34</v>
      </c>
    </row>
    <row r="18" spans="1:12" x14ac:dyDescent="0.35">
      <c r="A18" t="s">
        <v>37</v>
      </c>
      <c r="B18">
        <v>67</v>
      </c>
      <c r="C18">
        <v>5</v>
      </c>
      <c r="D18">
        <v>31</v>
      </c>
      <c r="E18">
        <v>103</v>
      </c>
      <c r="H18" t="s">
        <v>37</v>
      </c>
      <c r="I18">
        <v>61</v>
      </c>
      <c r="J18">
        <v>1</v>
      </c>
      <c r="K18">
        <v>28</v>
      </c>
      <c r="L18">
        <v>90</v>
      </c>
    </row>
    <row r="19" spans="1:12" x14ac:dyDescent="0.35">
      <c r="A19" t="s">
        <v>38</v>
      </c>
      <c r="B19">
        <v>20</v>
      </c>
      <c r="C19">
        <v>0</v>
      </c>
      <c r="D19">
        <v>6</v>
      </c>
      <c r="E19">
        <v>26</v>
      </c>
      <c r="H19" t="s">
        <v>38</v>
      </c>
      <c r="I19">
        <v>16</v>
      </c>
      <c r="J19">
        <v>1</v>
      </c>
      <c r="K19">
        <v>6</v>
      </c>
      <c r="L19">
        <v>23</v>
      </c>
    </row>
    <row r="20" spans="1:12" x14ac:dyDescent="0.35">
      <c r="A20" t="s">
        <v>39</v>
      </c>
      <c r="B20">
        <v>7</v>
      </c>
      <c r="C20">
        <v>2</v>
      </c>
      <c r="D20">
        <v>4</v>
      </c>
      <c r="E20">
        <v>13</v>
      </c>
      <c r="H20" t="s">
        <v>39</v>
      </c>
      <c r="I20">
        <v>10</v>
      </c>
      <c r="J20">
        <v>0</v>
      </c>
      <c r="K20">
        <v>2</v>
      </c>
      <c r="L20">
        <v>12</v>
      </c>
    </row>
    <row r="21" spans="1:12" x14ac:dyDescent="0.35">
      <c r="A21" t="s">
        <v>40</v>
      </c>
      <c r="B21">
        <v>121</v>
      </c>
      <c r="C21">
        <v>15</v>
      </c>
      <c r="D21">
        <v>19</v>
      </c>
      <c r="E21">
        <v>155</v>
      </c>
      <c r="H21" t="s">
        <v>40</v>
      </c>
      <c r="I21">
        <v>104</v>
      </c>
      <c r="J21">
        <v>2</v>
      </c>
      <c r="K21">
        <v>37</v>
      </c>
      <c r="L21">
        <v>143</v>
      </c>
    </row>
    <row r="22" spans="1:12" x14ac:dyDescent="0.35">
      <c r="A22" t="s">
        <v>41</v>
      </c>
      <c r="B22">
        <v>24</v>
      </c>
      <c r="C22">
        <v>1</v>
      </c>
      <c r="D22">
        <v>9</v>
      </c>
      <c r="E22">
        <v>34</v>
      </c>
      <c r="H22" t="s">
        <v>41</v>
      </c>
      <c r="I22">
        <v>24</v>
      </c>
      <c r="J22">
        <v>0</v>
      </c>
      <c r="K22">
        <v>5</v>
      </c>
      <c r="L22">
        <v>29</v>
      </c>
    </row>
    <row r="23" spans="1:12" x14ac:dyDescent="0.35">
      <c r="A23" t="s">
        <v>41</v>
      </c>
      <c r="B23">
        <v>211</v>
      </c>
      <c r="C23">
        <v>18</v>
      </c>
      <c r="D23">
        <v>55</v>
      </c>
      <c r="E23">
        <v>284</v>
      </c>
      <c r="H23" t="s">
        <v>41</v>
      </c>
      <c r="I23">
        <v>195</v>
      </c>
      <c r="J23">
        <v>9</v>
      </c>
      <c r="K23">
        <v>70</v>
      </c>
      <c r="L23">
        <v>274</v>
      </c>
    </row>
    <row r="24" spans="1:12" x14ac:dyDescent="0.35">
      <c r="I24" s="1"/>
      <c r="K24" s="1"/>
      <c r="L24" s="1"/>
    </row>
    <row r="25" spans="1:12" x14ac:dyDescent="0.35">
      <c r="A25" t="s">
        <v>26</v>
      </c>
      <c r="B25" s="1">
        <v>2243</v>
      </c>
      <c r="C25">
        <v>196</v>
      </c>
      <c r="D25" s="1">
        <v>702</v>
      </c>
      <c r="E25" s="1">
        <v>3141</v>
      </c>
      <c r="H25" t="s">
        <v>26</v>
      </c>
      <c r="I25" s="1">
        <v>2035</v>
      </c>
      <c r="J25">
        <v>62</v>
      </c>
      <c r="K25" s="1">
        <v>880</v>
      </c>
      <c r="L25" s="1">
        <v>2977</v>
      </c>
    </row>
    <row r="26" spans="1:12" x14ac:dyDescent="0.35">
      <c r="B26" s="1"/>
      <c r="D26" s="1"/>
      <c r="E26" s="1"/>
    </row>
    <row r="27" spans="1:12" x14ac:dyDescent="0.35">
      <c r="B27" s="1"/>
      <c r="D27" s="1"/>
      <c r="E27" s="1"/>
    </row>
    <row r="28" spans="1:12" x14ac:dyDescent="0.35">
      <c r="B28" s="1"/>
      <c r="D28" s="1"/>
      <c r="E28" s="1"/>
    </row>
    <row r="34" spans="2:5" x14ac:dyDescent="0.35">
      <c r="B34" s="1"/>
    </row>
    <row r="35" spans="2:5" x14ac:dyDescent="0.35">
      <c r="B35" s="1"/>
      <c r="E35" s="1"/>
    </row>
    <row r="37" spans="2:5" x14ac:dyDescent="0.35">
      <c r="B37" s="1"/>
      <c r="E37" s="1"/>
    </row>
    <row r="38" spans="2:5" x14ac:dyDescent="0.35">
      <c r="B38" s="1"/>
      <c r="E38" s="1"/>
    </row>
  </sheetData>
  <mergeCells count="2">
    <mergeCell ref="I3:K3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23C1-7803-4B87-B434-0200B320A8D4}">
  <dimension ref="A1"/>
  <sheetViews>
    <sheetView tabSelected="1" topLeftCell="A99" zoomScale="80" zoomScaleNormal="80" workbookViewId="0">
      <selection activeCell="AK135" sqref="AK1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5ECC-6EED-4560-A293-84664366DCDD}">
  <dimension ref="A3:C54"/>
  <sheetViews>
    <sheetView workbookViewId="0">
      <selection activeCell="E37" sqref="E37"/>
    </sheetView>
  </sheetViews>
  <sheetFormatPr defaultRowHeight="14.5" x14ac:dyDescent="0.35"/>
  <cols>
    <col min="1" max="16384" width="8.7265625" style="25"/>
  </cols>
  <sheetData>
    <row r="3" spans="1:3" x14ac:dyDescent="0.35">
      <c r="A3" s="29" t="s">
        <v>148</v>
      </c>
      <c r="B3" s="24"/>
      <c r="C3" s="24"/>
    </row>
    <row r="4" spans="1:3" x14ac:dyDescent="0.35">
      <c r="A4" s="30" t="s">
        <v>149</v>
      </c>
      <c r="B4" s="24"/>
      <c r="C4" s="24"/>
    </row>
    <row r="5" spans="1:3" x14ac:dyDescent="0.35">
      <c r="A5" s="24"/>
      <c r="B5" s="31" t="s">
        <v>150</v>
      </c>
      <c r="C5" s="31" t="s">
        <v>151</v>
      </c>
    </row>
    <row r="6" spans="1:3" x14ac:dyDescent="0.35">
      <c r="A6" s="30" t="s">
        <v>200</v>
      </c>
      <c r="B6" s="33">
        <v>26.9</v>
      </c>
      <c r="C6" s="33">
        <v>31.7</v>
      </c>
    </row>
    <row r="7" spans="1:3" x14ac:dyDescent="0.35">
      <c r="A7" s="30" t="s">
        <v>199</v>
      </c>
      <c r="B7" s="33">
        <v>25.8</v>
      </c>
      <c r="C7" s="33">
        <v>30.7</v>
      </c>
    </row>
    <row r="8" spans="1:3" x14ac:dyDescent="0.35">
      <c r="A8" s="30" t="s">
        <v>198</v>
      </c>
      <c r="B8" s="33">
        <v>24.7</v>
      </c>
      <c r="C8" s="33">
        <v>28.3</v>
      </c>
    </row>
    <row r="9" spans="1:3" x14ac:dyDescent="0.35">
      <c r="A9" s="30" t="s">
        <v>197</v>
      </c>
      <c r="B9" s="33">
        <v>22.3</v>
      </c>
      <c r="C9" s="32">
        <v>23</v>
      </c>
    </row>
    <row r="10" spans="1:3" x14ac:dyDescent="0.35">
      <c r="A10" s="30" t="s">
        <v>196</v>
      </c>
      <c r="B10" s="33">
        <v>22.3</v>
      </c>
      <c r="C10" s="33">
        <v>22.6</v>
      </c>
    </row>
    <row r="11" spans="1:3" x14ac:dyDescent="0.35">
      <c r="A11" s="30" t="s">
        <v>195</v>
      </c>
      <c r="B11" s="33">
        <v>21.7</v>
      </c>
      <c r="C11" s="33">
        <v>21.6</v>
      </c>
    </row>
    <row r="12" spans="1:3" x14ac:dyDescent="0.35">
      <c r="A12" s="30" t="s">
        <v>194</v>
      </c>
      <c r="B12" s="33">
        <v>21.3</v>
      </c>
      <c r="C12" s="33">
        <v>21.2</v>
      </c>
    </row>
    <row r="13" spans="1:3" x14ac:dyDescent="0.35">
      <c r="A13" s="30" t="s">
        <v>193</v>
      </c>
      <c r="B13" s="33">
        <v>20.8</v>
      </c>
      <c r="C13" s="33">
        <v>20.399999999999999</v>
      </c>
    </row>
    <row r="14" spans="1:3" x14ac:dyDescent="0.35">
      <c r="A14" s="30" t="s">
        <v>192</v>
      </c>
      <c r="B14" s="33">
        <v>20.399999999999999</v>
      </c>
      <c r="C14" s="33">
        <v>19.600000000000001</v>
      </c>
    </row>
    <row r="15" spans="1:3" x14ac:dyDescent="0.35">
      <c r="A15" s="30" t="s">
        <v>191</v>
      </c>
      <c r="B15" s="33">
        <v>20.2</v>
      </c>
      <c r="C15" s="33">
        <v>19.3</v>
      </c>
    </row>
    <row r="16" spans="1:3" x14ac:dyDescent="0.35">
      <c r="A16" s="30" t="s">
        <v>190</v>
      </c>
      <c r="B16" s="33">
        <v>19.7</v>
      </c>
      <c r="C16" s="33">
        <v>18.399999999999999</v>
      </c>
    </row>
    <row r="17" spans="1:3" x14ac:dyDescent="0.35">
      <c r="A17" s="30" t="s">
        <v>189</v>
      </c>
      <c r="B17" s="33">
        <v>19.3</v>
      </c>
      <c r="C17" s="33">
        <v>18.7</v>
      </c>
    </row>
    <row r="18" spans="1:3" x14ac:dyDescent="0.35">
      <c r="A18" s="30" t="s">
        <v>188</v>
      </c>
      <c r="B18" s="33">
        <v>19.100000000000001</v>
      </c>
      <c r="C18" s="33">
        <v>18.100000000000001</v>
      </c>
    </row>
    <row r="19" spans="1:3" x14ac:dyDescent="0.35">
      <c r="A19" s="30" t="s">
        <v>187</v>
      </c>
      <c r="B19" s="33">
        <v>18.7</v>
      </c>
      <c r="C19" s="33">
        <v>17.7</v>
      </c>
    </row>
    <row r="20" spans="1:3" x14ac:dyDescent="0.35">
      <c r="A20" s="30" t="s">
        <v>186</v>
      </c>
      <c r="B20" s="33">
        <v>18.8</v>
      </c>
      <c r="C20" s="33">
        <v>17.600000000000001</v>
      </c>
    </row>
    <row r="21" spans="1:3" x14ac:dyDescent="0.35">
      <c r="A21" s="30" t="s">
        <v>185</v>
      </c>
      <c r="B21" s="33">
        <v>18.600000000000001</v>
      </c>
      <c r="C21" s="33">
        <v>17.2</v>
      </c>
    </row>
    <row r="22" spans="1:3" x14ac:dyDescent="0.35">
      <c r="A22" s="30" t="s">
        <v>184</v>
      </c>
      <c r="B22" s="33">
        <v>18.399999999999999</v>
      </c>
      <c r="C22" s="32">
        <v>17</v>
      </c>
    </row>
    <row r="23" spans="1:3" x14ac:dyDescent="0.35">
      <c r="A23" s="30" t="s">
        <v>183</v>
      </c>
      <c r="B23" s="33">
        <v>18.100000000000001</v>
      </c>
      <c r="C23" s="33">
        <v>16.8</v>
      </c>
    </row>
    <row r="24" spans="1:3" x14ac:dyDescent="0.35">
      <c r="A24" s="30" t="s">
        <v>182</v>
      </c>
      <c r="B24" s="33">
        <v>17.899999999999999</v>
      </c>
      <c r="C24" s="33">
        <v>16.2</v>
      </c>
    </row>
    <row r="25" spans="1:3" x14ac:dyDescent="0.35">
      <c r="A25" s="30" t="s">
        <v>181</v>
      </c>
      <c r="B25" s="33">
        <v>17.7</v>
      </c>
      <c r="C25" s="33">
        <v>15.7</v>
      </c>
    </row>
    <row r="26" spans="1:3" x14ac:dyDescent="0.35">
      <c r="A26" s="30" t="s">
        <v>180</v>
      </c>
      <c r="B26" s="33">
        <v>17.600000000000001</v>
      </c>
      <c r="C26" s="33">
        <v>15.6</v>
      </c>
    </row>
    <row r="27" spans="1:3" x14ac:dyDescent="0.35">
      <c r="A27" s="30" t="s">
        <v>179</v>
      </c>
      <c r="B27" s="33">
        <v>17.3</v>
      </c>
      <c r="C27" s="33">
        <v>15.2</v>
      </c>
    </row>
    <row r="28" spans="1:3" x14ac:dyDescent="0.35">
      <c r="A28" s="30" t="s">
        <v>178</v>
      </c>
      <c r="B28" s="33">
        <v>17.2</v>
      </c>
      <c r="C28" s="33">
        <v>15.7</v>
      </c>
    </row>
    <row r="29" spans="1:3" x14ac:dyDescent="0.35">
      <c r="A29" s="30" t="s">
        <v>177</v>
      </c>
      <c r="B29" s="33">
        <v>17.2</v>
      </c>
      <c r="C29" s="33">
        <v>15.6</v>
      </c>
    </row>
    <row r="30" spans="1:3" x14ac:dyDescent="0.35">
      <c r="A30" s="30" t="s">
        <v>176</v>
      </c>
      <c r="B30" s="33">
        <v>17.3</v>
      </c>
      <c r="C30" s="33">
        <v>15.6</v>
      </c>
    </row>
    <row r="31" spans="1:3" x14ac:dyDescent="0.35">
      <c r="A31" s="30" t="s">
        <v>175</v>
      </c>
      <c r="B31" s="33">
        <v>17.399999999999999</v>
      </c>
      <c r="C31" s="33">
        <v>16.100000000000001</v>
      </c>
    </row>
    <row r="32" spans="1:3" x14ac:dyDescent="0.35">
      <c r="A32" s="30" t="s">
        <v>174</v>
      </c>
      <c r="B32" s="33">
        <v>17.399999999999999</v>
      </c>
      <c r="C32" s="33">
        <v>16.7</v>
      </c>
    </row>
    <row r="33" spans="1:3" x14ac:dyDescent="0.35">
      <c r="A33" s="30" t="s">
        <v>173</v>
      </c>
      <c r="B33" s="33">
        <v>17.3</v>
      </c>
      <c r="C33" s="33">
        <v>16.2</v>
      </c>
    </row>
    <row r="34" spans="1:3" x14ac:dyDescent="0.35">
      <c r="A34" s="30" t="s">
        <v>172</v>
      </c>
      <c r="B34" s="33">
        <v>17.3</v>
      </c>
      <c r="C34" s="33">
        <v>15.7</v>
      </c>
    </row>
    <row r="35" spans="1:3" x14ac:dyDescent="0.35">
      <c r="A35" s="30" t="s">
        <v>171</v>
      </c>
      <c r="B35" s="33">
        <v>17.100000000000001</v>
      </c>
      <c r="C35" s="33">
        <v>15.5</v>
      </c>
    </row>
    <row r="36" spans="1:3" x14ac:dyDescent="0.35">
      <c r="A36" s="30" t="s">
        <v>170</v>
      </c>
      <c r="B36" s="33">
        <v>16.8</v>
      </c>
      <c r="C36" s="33">
        <v>15.2</v>
      </c>
    </row>
    <row r="37" spans="1:3" x14ac:dyDescent="0.35">
      <c r="A37" s="30" t="s">
        <v>169</v>
      </c>
      <c r="B37" s="33">
        <v>16.399999999999999</v>
      </c>
      <c r="C37" s="32">
        <v>15</v>
      </c>
    </row>
    <row r="38" spans="1:3" x14ac:dyDescent="0.35">
      <c r="A38" s="30" t="s">
        <v>168</v>
      </c>
      <c r="B38" s="33">
        <v>16.100000000000001</v>
      </c>
      <c r="C38" s="33">
        <v>14.7</v>
      </c>
    </row>
    <row r="39" spans="1:3" x14ac:dyDescent="0.35">
      <c r="A39" s="30" t="s">
        <v>167</v>
      </c>
      <c r="B39" s="32">
        <v>16</v>
      </c>
      <c r="C39" s="33">
        <v>14.5</v>
      </c>
    </row>
    <row r="40" spans="1:3" x14ac:dyDescent="0.35">
      <c r="A40" s="30" t="s">
        <v>166</v>
      </c>
      <c r="B40" s="33">
        <v>15.9</v>
      </c>
      <c r="C40" s="33">
        <v>14.3</v>
      </c>
    </row>
    <row r="41" spans="1:3" x14ac:dyDescent="0.35">
      <c r="A41" s="30" t="s">
        <v>165</v>
      </c>
      <c r="B41" s="33">
        <v>15.9</v>
      </c>
      <c r="C41" s="33">
        <v>14.1</v>
      </c>
    </row>
    <row r="42" spans="1:3" x14ac:dyDescent="0.35">
      <c r="A42" s="30" t="s">
        <v>164</v>
      </c>
      <c r="B42" s="33">
        <v>15.9</v>
      </c>
      <c r="C42" s="33">
        <v>13.8</v>
      </c>
    </row>
    <row r="43" spans="1:3" x14ac:dyDescent="0.35">
      <c r="A43" s="30" t="s">
        <v>163</v>
      </c>
      <c r="B43" s="33">
        <v>15.8</v>
      </c>
      <c r="C43" s="33">
        <v>13.7</v>
      </c>
    </row>
    <row r="44" spans="1:3" x14ac:dyDescent="0.35">
      <c r="A44" s="30" t="s">
        <v>162</v>
      </c>
      <c r="B44" s="33">
        <v>15.6</v>
      </c>
      <c r="C44" s="33">
        <v>13.5</v>
      </c>
    </row>
    <row r="45" spans="1:3" x14ac:dyDescent="0.35">
      <c r="A45" s="30" t="s">
        <v>161</v>
      </c>
      <c r="B45" s="33">
        <v>15.6</v>
      </c>
      <c r="C45" s="33">
        <v>13.2</v>
      </c>
    </row>
    <row r="46" spans="1:3" x14ac:dyDescent="0.35">
      <c r="A46" s="30" t="s">
        <v>160</v>
      </c>
      <c r="B46" s="33">
        <v>15.4</v>
      </c>
      <c r="C46" s="32">
        <v>13</v>
      </c>
    </row>
    <row r="47" spans="1:3" x14ac:dyDescent="0.35">
      <c r="A47" s="30" t="s">
        <v>159</v>
      </c>
      <c r="B47" s="33">
        <v>15.3</v>
      </c>
      <c r="C47" s="33">
        <v>12.8</v>
      </c>
    </row>
    <row r="48" spans="1:3" x14ac:dyDescent="0.35">
      <c r="A48" s="30" t="s">
        <v>158</v>
      </c>
      <c r="B48" s="33">
        <v>15.4</v>
      </c>
      <c r="C48" s="33">
        <v>12.5</v>
      </c>
    </row>
    <row r="49" spans="1:3" x14ac:dyDescent="0.35">
      <c r="A49" s="30" t="s">
        <v>157</v>
      </c>
      <c r="B49" s="32">
        <v>16</v>
      </c>
      <c r="C49" s="33">
        <v>12.5</v>
      </c>
    </row>
    <row r="50" spans="1:3" x14ac:dyDescent="0.35">
      <c r="A50" s="30" t="s">
        <v>156</v>
      </c>
      <c r="B50" s="32">
        <v>16</v>
      </c>
      <c r="C50" s="33">
        <v>12.5</v>
      </c>
    </row>
    <row r="51" spans="1:3" x14ac:dyDescent="0.35">
      <c r="A51" s="30" t="s">
        <v>155</v>
      </c>
      <c r="B51" s="32">
        <v>16</v>
      </c>
      <c r="C51" s="33">
        <v>12.4</v>
      </c>
    </row>
    <row r="52" spans="1:3" x14ac:dyDescent="0.35">
      <c r="A52" s="30" t="s">
        <v>154</v>
      </c>
      <c r="B52" s="33">
        <v>16.100000000000001</v>
      </c>
      <c r="C52" s="33">
        <v>12.2</v>
      </c>
    </row>
    <row r="53" spans="1:3" x14ac:dyDescent="0.35">
      <c r="A53" s="30" t="s">
        <v>153</v>
      </c>
      <c r="B53" s="33">
        <v>16.100000000000001</v>
      </c>
      <c r="C53" s="33">
        <v>12.1</v>
      </c>
    </row>
    <row r="54" spans="1:3" x14ac:dyDescent="0.35">
      <c r="A54" s="30" t="s">
        <v>152</v>
      </c>
      <c r="B54" s="32">
        <v>16</v>
      </c>
      <c r="C54" s="33">
        <v>11.9</v>
      </c>
    </row>
  </sheetData>
  <autoFilter ref="A5:C5" xr:uid="{179D5ECC-6EED-4560-A293-84664366DCDD}">
    <sortState xmlns:xlrd2="http://schemas.microsoft.com/office/spreadsheetml/2017/richdata2" ref="A6:C54">
      <sortCondition ref="A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AD38-6FB6-41FA-8DBE-612FAEC9BBCD}">
  <dimension ref="A1:M90"/>
  <sheetViews>
    <sheetView topLeftCell="A184" workbookViewId="0">
      <selection activeCell="F53" sqref="F53"/>
    </sheetView>
  </sheetViews>
  <sheetFormatPr defaultColWidth="13.7265625" defaultRowHeight="14.5" x14ac:dyDescent="0.35"/>
  <cols>
    <col min="1" max="1" width="24.6328125" style="25" customWidth="1"/>
    <col min="2" max="2" width="1.7265625" style="25" customWidth="1"/>
    <col min="3" max="3" width="9.36328125" style="25" customWidth="1"/>
    <col min="4" max="4" width="1.7265625" style="25" customWidth="1"/>
    <col min="5" max="5" width="8.26953125" style="25" customWidth="1"/>
    <col min="6" max="6" width="1.7265625" style="25" customWidth="1"/>
    <col min="7" max="7" width="8.26953125" style="25" customWidth="1"/>
    <col min="8" max="8" width="1.7265625" style="25" customWidth="1"/>
    <col min="9" max="9" width="8.26953125" style="25" customWidth="1"/>
    <col min="10" max="10" width="1.7265625" style="25" customWidth="1"/>
    <col min="11" max="11" width="8.26953125" style="25" customWidth="1"/>
    <col min="12" max="12" width="1.7265625" style="25" customWidth="1"/>
    <col min="13" max="13" width="8.26953125" style="25" customWidth="1"/>
    <col min="14" max="17" width="13.7265625" style="25"/>
    <col min="18" max="18" width="1.7265625" style="25" customWidth="1"/>
    <col min="19" max="19" width="12.6328125" style="25" customWidth="1"/>
    <col min="20" max="20" width="1.7265625" style="25" customWidth="1"/>
    <col min="21" max="21" width="12.6328125" style="25" customWidth="1"/>
    <col min="22" max="22" width="13.7265625" style="25"/>
    <col min="23" max="23" width="1.7265625" style="25" customWidth="1"/>
    <col min="24" max="24" width="8.26953125" style="25" customWidth="1"/>
    <col min="25" max="25" width="1.7265625" style="25" customWidth="1"/>
    <col min="26" max="33" width="13.7265625" style="25"/>
    <col min="34" max="34" width="1.7265625" style="25" customWidth="1"/>
    <col min="35" max="35" width="13.7265625" style="25"/>
    <col min="36" max="36" width="1.7265625" style="25" customWidth="1"/>
    <col min="37" max="236" width="13.7265625" style="25"/>
    <col min="237" max="237" width="24.6328125" style="25" customWidth="1"/>
    <col min="238" max="238" width="1.7265625" style="25" customWidth="1"/>
    <col min="239" max="239" width="9.36328125" style="25" customWidth="1"/>
    <col min="240" max="240" width="1.7265625" style="25" customWidth="1"/>
    <col min="241" max="241" width="8.26953125" style="25" customWidth="1"/>
    <col min="242" max="242" width="1.7265625" style="25" customWidth="1"/>
    <col min="243" max="243" width="8.26953125" style="25" customWidth="1"/>
    <col min="244" max="244" width="1.7265625" style="25" customWidth="1"/>
    <col min="245" max="245" width="3.90625" style="25" customWidth="1"/>
    <col min="246" max="246" width="11.54296875" style="25" customWidth="1"/>
    <col min="247" max="247" width="1.7265625" style="25" customWidth="1"/>
    <col min="248" max="248" width="3.90625" style="25" customWidth="1"/>
    <col min="249" max="249" width="12.6328125" style="25" customWidth="1"/>
    <col min="250" max="250" width="1.7265625" style="25" customWidth="1"/>
    <col min="251" max="251" width="8.26953125" style="25" customWidth="1"/>
    <col min="252" max="252" width="1.7265625" style="25" customWidth="1"/>
    <col min="253" max="253" width="3.90625" style="25" customWidth="1"/>
    <col min="254" max="254" width="11.54296875" style="25" customWidth="1"/>
    <col min="255" max="255" width="1.7265625" style="25" customWidth="1"/>
    <col min="256" max="256" width="3.90625" style="25" customWidth="1"/>
    <col min="257" max="257" width="12.6328125" style="25" customWidth="1"/>
    <col min="258" max="258" width="1.7265625" style="25" customWidth="1"/>
    <col min="259" max="259" width="3.90625" style="25" customWidth="1"/>
    <col min="260" max="260" width="8.26953125" style="25" customWidth="1"/>
    <col min="261" max="261" width="1.7265625" style="25" customWidth="1"/>
    <col min="262" max="262" width="3.90625" style="25" customWidth="1"/>
    <col min="263" max="263" width="11.54296875" style="25" customWidth="1"/>
    <col min="264" max="264" width="1.7265625" style="25" customWidth="1"/>
    <col min="265" max="265" width="3.90625" style="25" customWidth="1"/>
    <col min="266" max="266" width="12.6328125" style="25" customWidth="1"/>
    <col min="267" max="267" width="1.7265625" style="25" customWidth="1"/>
    <col min="268" max="268" width="3.90625" style="25" customWidth="1"/>
    <col min="269" max="269" width="8.26953125" style="25" customWidth="1"/>
    <col min="270" max="273" width="13.7265625" style="25"/>
    <col min="274" max="274" width="1.7265625" style="25" customWidth="1"/>
    <col min="275" max="275" width="12.6328125" style="25" customWidth="1"/>
    <col min="276" max="276" width="1.7265625" style="25" customWidth="1"/>
    <col min="277" max="277" width="12.6328125" style="25" customWidth="1"/>
    <col min="278" max="278" width="13.7265625" style="25"/>
    <col min="279" max="279" width="1.7265625" style="25" customWidth="1"/>
    <col min="280" max="280" width="8.26953125" style="25" customWidth="1"/>
    <col min="281" max="281" width="1.7265625" style="25" customWidth="1"/>
    <col min="282" max="289" width="13.7265625" style="25"/>
    <col min="290" max="290" width="1.7265625" style="25" customWidth="1"/>
    <col min="291" max="291" width="13.7265625" style="25"/>
    <col min="292" max="292" width="1.7265625" style="25" customWidth="1"/>
    <col min="293" max="492" width="13.7265625" style="25"/>
    <col min="493" max="493" width="24.6328125" style="25" customWidth="1"/>
    <col min="494" max="494" width="1.7265625" style="25" customWidth="1"/>
    <col min="495" max="495" width="9.36328125" style="25" customWidth="1"/>
    <col min="496" max="496" width="1.7265625" style="25" customWidth="1"/>
    <col min="497" max="497" width="8.26953125" style="25" customWidth="1"/>
    <col min="498" max="498" width="1.7265625" style="25" customWidth="1"/>
    <col min="499" max="499" width="8.26953125" style="25" customWidth="1"/>
    <col min="500" max="500" width="1.7265625" style="25" customWidth="1"/>
    <col min="501" max="501" width="3.90625" style="25" customWidth="1"/>
    <col min="502" max="502" width="11.54296875" style="25" customWidth="1"/>
    <col min="503" max="503" width="1.7265625" style="25" customWidth="1"/>
    <col min="504" max="504" width="3.90625" style="25" customWidth="1"/>
    <col min="505" max="505" width="12.6328125" style="25" customWidth="1"/>
    <col min="506" max="506" width="1.7265625" style="25" customWidth="1"/>
    <col min="507" max="507" width="8.26953125" style="25" customWidth="1"/>
    <col min="508" max="508" width="1.7265625" style="25" customWidth="1"/>
    <col min="509" max="509" width="3.90625" style="25" customWidth="1"/>
    <col min="510" max="510" width="11.54296875" style="25" customWidth="1"/>
    <col min="511" max="511" width="1.7265625" style="25" customWidth="1"/>
    <col min="512" max="512" width="3.90625" style="25" customWidth="1"/>
    <col min="513" max="513" width="12.6328125" style="25" customWidth="1"/>
    <col min="514" max="514" width="1.7265625" style="25" customWidth="1"/>
    <col min="515" max="515" width="3.90625" style="25" customWidth="1"/>
    <col min="516" max="516" width="8.26953125" style="25" customWidth="1"/>
    <col min="517" max="517" width="1.7265625" style="25" customWidth="1"/>
    <col min="518" max="518" width="3.90625" style="25" customWidth="1"/>
    <col min="519" max="519" width="11.54296875" style="25" customWidth="1"/>
    <col min="520" max="520" width="1.7265625" style="25" customWidth="1"/>
    <col min="521" max="521" width="3.90625" style="25" customWidth="1"/>
    <col min="522" max="522" width="12.6328125" style="25" customWidth="1"/>
    <col min="523" max="523" width="1.7265625" style="25" customWidth="1"/>
    <col min="524" max="524" width="3.90625" style="25" customWidth="1"/>
    <col min="525" max="525" width="8.26953125" style="25" customWidth="1"/>
    <col min="526" max="529" width="13.7265625" style="25"/>
    <col min="530" max="530" width="1.7265625" style="25" customWidth="1"/>
    <col min="531" max="531" width="12.6328125" style="25" customWidth="1"/>
    <col min="532" max="532" width="1.7265625" style="25" customWidth="1"/>
    <col min="533" max="533" width="12.6328125" style="25" customWidth="1"/>
    <col min="534" max="534" width="13.7265625" style="25"/>
    <col min="535" max="535" width="1.7265625" style="25" customWidth="1"/>
    <col min="536" max="536" width="8.26953125" style="25" customWidth="1"/>
    <col min="537" max="537" width="1.7265625" style="25" customWidth="1"/>
    <col min="538" max="545" width="13.7265625" style="25"/>
    <col min="546" max="546" width="1.7265625" style="25" customWidth="1"/>
    <col min="547" max="547" width="13.7265625" style="25"/>
    <col min="548" max="548" width="1.7265625" style="25" customWidth="1"/>
    <col min="549" max="748" width="13.7265625" style="25"/>
    <col min="749" max="749" width="24.6328125" style="25" customWidth="1"/>
    <col min="750" max="750" width="1.7265625" style="25" customWidth="1"/>
    <col min="751" max="751" width="9.36328125" style="25" customWidth="1"/>
    <col min="752" max="752" width="1.7265625" style="25" customWidth="1"/>
    <col min="753" max="753" width="8.26953125" style="25" customWidth="1"/>
    <col min="754" max="754" width="1.7265625" style="25" customWidth="1"/>
    <col min="755" max="755" width="8.26953125" style="25" customWidth="1"/>
    <col min="756" max="756" width="1.7265625" style="25" customWidth="1"/>
    <col min="757" max="757" width="3.90625" style="25" customWidth="1"/>
    <col min="758" max="758" width="11.54296875" style="25" customWidth="1"/>
    <col min="759" max="759" width="1.7265625" style="25" customWidth="1"/>
    <col min="760" max="760" width="3.90625" style="25" customWidth="1"/>
    <col min="761" max="761" width="12.6328125" style="25" customWidth="1"/>
    <col min="762" max="762" width="1.7265625" style="25" customWidth="1"/>
    <col min="763" max="763" width="8.26953125" style="25" customWidth="1"/>
    <col min="764" max="764" width="1.7265625" style="25" customWidth="1"/>
    <col min="765" max="765" width="3.90625" style="25" customWidth="1"/>
    <col min="766" max="766" width="11.54296875" style="25" customWidth="1"/>
    <col min="767" max="767" width="1.7265625" style="25" customWidth="1"/>
    <col min="768" max="768" width="3.90625" style="25" customWidth="1"/>
    <col min="769" max="769" width="12.6328125" style="25" customWidth="1"/>
    <col min="770" max="770" width="1.7265625" style="25" customWidth="1"/>
    <col min="771" max="771" width="3.90625" style="25" customWidth="1"/>
    <col min="772" max="772" width="8.26953125" style="25" customWidth="1"/>
    <col min="773" max="773" width="1.7265625" style="25" customWidth="1"/>
    <col min="774" max="774" width="3.90625" style="25" customWidth="1"/>
    <col min="775" max="775" width="11.54296875" style="25" customWidth="1"/>
    <col min="776" max="776" width="1.7265625" style="25" customWidth="1"/>
    <col min="777" max="777" width="3.90625" style="25" customWidth="1"/>
    <col min="778" max="778" width="12.6328125" style="25" customWidth="1"/>
    <col min="779" max="779" width="1.7265625" style="25" customWidth="1"/>
    <col min="780" max="780" width="3.90625" style="25" customWidth="1"/>
    <col min="781" max="781" width="8.26953125" style="25" customWidth="1"/>
    <col min="782" max="785" width="13.7265625" style="25"/>
    <col min="786" max="786" width="1.7265625" style="25" customWidth="1"/>
    <col min="787" max="787" width="12.6328125" style="25" customWidth="1"/>
    <col min="788" max="788" width="1.7265625" style="25" customWidth="1"/>
    <col min="789" max="789" width="12.6328125" style="25" customWidth="1"/>
    <col min="790" max="790" width="13.7265625" style="25"/>
    <col min="791" max="791" width="1.7265625" style="25" customWidth="1"/>
    <col min="792" max="792" width="8.26953125" style="25" customWidth="1"/>
    <col min="793" max="793" width="1.7265625" style="25" customWidth="1"/>
    <col min="794" max="801" width="13.7265625" style="25"/>
    <col min="802" max="802" width="1.7265625" style="25" customWidth="1"/>
    <col min="803" max="803" width="13.7265625" style="25"/>
    <col min="804" max="804" width="1.7265625" style="25" customWidth="1"/>
    <col min="805" max="1004" width="13.7265625" style="25"/>
    <col min="1005" max="1005" width="24.6328125" style="25" customWidth="1"/>
    <col min="1006" max="1006" width="1.7265625" style="25" customWidth="1"/>
    <col min="1007" max="1007" width="9.36328125" style="25" customWidth="1"/>
    <col min="1008" max="1008" width="1.7265625" style="25" customWidth="1"/>
    <col min="1009" max="1009" width="8.26953125" style="25" customWidth="1"/>
    <col min="1010" max="1010" width="1.7265625" style="25" customWidth="1"/>
    <col min="1011" max="1011" width="8.26953125" style="25" customWidth="1"/>
    <col min="1012" max="1012" width="1.7265625" style="25" customWidth="1"/>
    <col min="1013" max="1013" width="3.90625" style="25" customWidth="1"/>
    <col min="1014" max="1014" width="11.54296875" style="25" customWidth="1"/>
    <col min="1015" max="1015" width="1.7265625" style="25" customWidth="1"/>
    <col min="1016" max="1016" width="3.90625" style="25" customWidth="1"/>
    <col min="1017" max="1017" width="12.6328125" style="25" customWidth="1"/>
    <col min="1018" max="1018" width="1.7265625" style="25" customWidth="1"/>
    <col min="1019" max="1019" width="8.26953125" style="25" customWidth="1"/>
    <col min="1020" max="1020" width="1.7265625" style="25" customWidth="1"/>
    <col min="1021" max="1021" width="3.90625" style="25" customWidth="1"/>
    <col min="1022" max="1022" width="11.54296875" style="25" customWidth="1"/>
    <col min="1023" max="1023" width="1.7265625" style="25" customWidth="1"/>
    <col min="1024" max="1024" width="3.90625" style="25" customWidth="1"/>
    <col min="1025" max="1025" width="12.6328125" style="25" customWidth="1"/>
    <col min="1026" max="1026" width="1.7265625" style="25" customWidth="1"/>
    <col min="1027" max="1027" width="3.90625" style="25" customWidth="1"/>
    <col min="1028" max="1028" width="8.26953125" style="25" customWidth="1"/>
    <col min="1029" max="1029" width="1.7265625" style="25" customWidth="1"/>
    <col min="1030" max="1030" width="3.90625" style="25" customWidth="1"/>
    <col min="1031" max="1031" width="11.54296875" style="25" customWidth="1"/>
    <col min="1032" max="1032" width="1.7265625" style="25" customWidth="1"/>
    <col min="1033" max="1033" width="3.90625" style="25" customWidth="1"/>
    <col min="1034" max="1034" width="12.6328125" style="25" customWidth="1"/>
    <col min="1035" max="1035" width="1.7265625" style="25" customWidth="1"/>
    <col min="1036" max="1036" width="3.90625" style="25" customWidth="1"/>
    <col min="1037" max="1037" width="8.26953125" style="25" customWidth="1"/>
    <col min="1038" max="1041" width="13.7265625" style="25"/>
    <col min="1042" max="1042" width="1.7265625" style="25" customWidth="1"/>
    <col min="1043" max="1043" width="12.6328125" style="25" customWidth="1"/>
    <col min="1044" max="1044" width="1.7265625" style="25" customWidth="1"/>
    <col min="1045" max="1045" width="12.6328125" style="25" customWidth="1"/>
    <col min="1046" max="1046" width="13.7265625" style="25"/>
    <col min="1047" max="1047" width="1.7265625" style="25" customWidth="1"/>
    <col min="1048" max="1048" width="8.26953125" style="25" customWidth="1"/>
    <col min="1049" max="1049" width="1.7265625" style="25" customWidth="1"/>
    <col min="1050" max="1057" width="13.7265625" style="25"/>
    <col min="1058" max="1058" width="1.7265625" style="25" customWidth="1"/>
    <col min="1059" max="1059" width="13.7265625" style="25"/>
    <col min="1060" max="1060" width="1.7265625" style="25" customWidth="1"/>
    <col min="1061" max="1260" width="13.7265625" style="25"/>
    <col min="1261" max="1261" width="24.6328125" style="25" customWidth="1"/>
    <col min="1262" max="1262" width="1.7265625" style="25" customWidth="1"/>
    <col min="1263" max="1263" width="9.36328125" style="25" customWidth="1"/>
    <col min="1264" max="1264" width="1.7265625" style="25" customWidth="1"/>
    <col min="1265" max="1265" width="8.26953125" style="25" customWidth="1"/>
    <col min="1266" max="1266" width="1.7265625" style="25" customWidth="1"/>
    <col min="1267" max="1267" width="8.26953125" style="25" customWidth="1"/>
    <col min="1268" max="1268" width="1.7265625" style="25" customWidth="1"/>
    <col min="1269" max="1269" width="3.90625" style="25" customWidth="1"/>
    <col min="1270" max="1270" width="11.54296875" style="25" customWidth="1"/>
    <col min="1271" max="1271" width="1.7265625" style="25" customWidth="1"/>
    <col min="1272" max="1272" width="3.90625" style="25" customWidth="1"/>
    <col min="1273" max="1273" width="12.6328125" style="25" customWidth="1"/>
    <col min="1274" max="1274" width="1.7265625" style="25" customWidth="1"/>
    <col min="1275" max="1275" width="8.26953125" style="25" customWidth="1"/>
    <col min="1276" max="1276" width="1.7265625" style="25" customWidth="1"/>
    <col min="1277" max="1277" width="3.90625" style="25" customWidth="1"/>
    <col min="1278" max="1278" width="11.54296875" style="25" customWidth="1"/>
    <col min="1279" max="1279" width="1.7265625" style="25" customWidth="1"/>
    <col min="1280" max="1280" width="3.90625" style="25" customWidth="1"/>
    <col min="1281" max="1281" width="12.6328125" style="25" customWidth="1"/>
    <col min="1282" max="1282" width="1.7265625" style="25" customWidth="1"/>
    <col min="1283" max="1283" width="3.90625" style="25" customWidth="1"/>
    <col min="1284" max="1284" width="8.26953125" style="25" customWidth="1"/>
    <col min="1285" max="1285" width="1.7265625" style="25" customWidth="1"/>
    <col min="1286" max="1286" width="3.90625" style="25" customWidth="1"/>
    <col min="1287" max="1287" width="11.54296875" style="25" customWidth="1"/>
    <col min="1288" max="1288" width="1.7265625" style="25" customWidth="1"/>
    <col min="1289" max="1289" width="3.90625" style="25" customWidth="1"/>
    <col min="1290" max="1290" width="12.6328125" style="25" customWidth="1"/>
    <col min="1291" max="1291" width="1.7265625" style="25" customWidth="1"/>
    <col min="1292" max="1292" width="3.90625" style="25" customWidth="1"/>
    <col min="1293" max="1293" width="8.26953125" style="25" customWidth="1"/>
    <col min="1294" max="1297" width="13.7265625" style="25"/>
    <col min="1298" max="1298" width="1.7265625" style="25" customWidth="1"/>
    <col min="1299" max="1299" width="12.6328125" style="25" customWidth="1"/>
    <col min="1300" max="1300" width="1.7265625" style="25" customWidth="1"/>
    <col min="1301" max="1301" width="12.6328125" style="25" customWidth="1"/>
    <col min="1302" max="1302" width="13.7265625" style="25"/>
    <col min="1303" max="1303" width="1.7265625" style="25" customWidth="1"/>
    <col min="1304" max="1304" width="8.26953125" style="25" customWidth="1"/>
    <col min="1305" max="1305" width="1.7265625" style="25" customWidth="1"/>
    <col min="1306" max="1313" width="13.7265625" style="25"/>
    <col min="1314" max="1314" width="1.7265625" style="25" customWidth="1"/>
    <col min="1315" max="1315" width="13.7265625" style="25"/>
    <col min="1316" max="1316" width="1.7265625" style="25" customWidth="1"/>
    <col min="1317" max="1516" width="13.7265625" style="25"/>
    <col min="1517" max="1517" width="24.6328125" style="25" customWidth="1"/>
    <col min="1518" max="1518" width="1.7265625" style="25" customWidth="1"/>
    <col min="1519" max="1519" width="9.36328125" style="25" customWidth="1"/>
    <col min="1520" max="1520" width="1.7265625" style="25" customWidth="1"/>
    <col min="1521" max="1521" width="8.26953125" style="25" customWidth="1"/>
    <col min="1522" max="1522" width="1.7265625" style="25" customWidth="1"/>
    <col min="1523" max="1523" width="8.26953125" style="25" customWidth="1"/>
    <col min="1524" max="1524" width="1.7265625" style="25" customWidth="1"/>
    <col min="1525" max="1525" width="3.90625" style="25" customWidth="1"/>
    <col min="1526" max="1526" width="11.54296875" style="25" customWidth="1"/>
    <col min="1527" max="1527" width="1.7265625" style="25" customWidth="1"/>
    <col min="1528" max="1528" width="3.90625" style="25" customWidth="1"/>
    <col min="1529" max="1529" width="12.6328125" style="25" customWidth="1"/>
    <col min="1530" max="1530" width="1.7265625" style="25" customWidth="1"/>
    <col min="1531" max="1531" width="8.26953125" style="25" customWidth="1"/>
    <col min="1532" max="1532" width="1.7265625" style="25" customWidth="1"/>
    <col min="1533" max="1533" width="3.90625" style="25" customWidth="1"/>
    <col min="1534" max="1534" width="11.54296875" style="25" customWidth="1"/>
    <col min="1535" max="1535" width="1.7265625" style="25" customWidth="1"/>
    <col min="1536" max="1536" width="3.90625" style="25" customWidth="1"/>
    <col min="1537" max="1537" width="12.6328125" style="25" customWidth="1"/>
    <col min="1538" max="1538" width="1.7265625" style="25" customWidth="1"/>
    <col min="1539" max="1539" width="3.90625" style="25" customWidth="1"/>
    <col min="1540" max="1540" width="8.26953125" style="25" customWidth="1"/>
    <col min="1541" max="1541" width="1.7265625" style="25" customWidth="1"/>
    <col min="1542" max="1542" width="3.90625" style="25" customWidth="1"/>
    <col min="1543" max="1543" width="11.54296875" style="25" customWidth="1"/>
    <col min="1544" max="1544" width="1.7265625" style="25" customWidth="1"/>
    <col min="1545" max="1545" width="3.90625" style="25" customWidth="1"/>
    <col min="1546" max="1546" width="12.6328125" style="25" customWidth="1"/>
    <col min="1547" max="1547" width="1.7265625" style="25" customWidth="1"/>
    <col min="1548" max="1548" width="3.90625" style="25" customWidth="1"/>
    <col min="1549" max="1549" width="8.26953125" style="25" customWidth="1"/>
    <col min="1550" max="1553" width="13.7265625" style="25"/>
    <col min="1554" max="1554" width="1.7265625" style="25" customWidth="1"/>
    <col min="1555" max="1555" width="12.6328125" style="25" customWidth="1"/>
    <col min="1556" max="1556" width="1.7265625" style="25" customWidth="1"/>
    <col min="1557" max="1557" width="12.6328125" style="25" customWidth="1"/>
    <col min="1558" max="1558" width="13.7265625" style="25"/>
    <col min="1559" max="1559" width="1.7265625" style="25" customWidth="1"/>
    <col min="1560" max="1560" width="8.26953125" style="25" customWidth="1"/>
    <col min="1561" max="1561" width="1.7265625" style="25" customWidth="1"/>
    <col min="1562" max="1569" width="13.7265625" style="25"/>
    <col min="1570" max="1570" width="1.7265625" style="25" customWidth="1"/>
    <col min="1571" max="1571" width="13.7265625" style="25"/>
    <col min="1572" max="1572" width="1.7265625" style="25" customWidth="1"/>
    <col min="1573" max="1772" width="13.7265625" style="25"/>
    <col min="1773" max="1773" width="24.6328125" style="25" customWidth="1"/>
    <col min="1774" max="1774" width="1.7265625" style="25" customWidth="1"/>
    <col min="1775" max="1775" width="9.36328125" style="25" customWidth="1"/>
    <col min="1776" max="1776" width="1.7265625" style="25" customWidth="1"/>
    <col min="1777" max="1777" width="8.26953125" style="25" customWidth="1"/>
    <col min="1778" max="1778" width="1.7265625" style="25" customWidth="1"/>
    <col min="1779" max="1779" width="8.26953125" style="25" customWidth="1"/>
    <col min="1780" max="1780" width="1.7265625" style="25" customWidth="1"/>
    <col min="1781" max="1781" width="3.90625" style="25" customWidth="1"/>
    <col min="1782" max="1782" width="11.54296875" style="25" customWidth="1"/>
    <col min="1783" max="1783" width="1.7265625" style="25" customWidth="1"/>
    <col min="1784" max="1784" width="3.90625" style="25" customWidth="1"/>
    <col min="1785" max="1785" width="12.6328125" style="25" customWidth="1"/>
    <col min="1786" max="1786" width="1.7265625" style="25" customWidth="1"/>
    <col min="1787" max="1787" width="8.26953125" style="25" customWidth="1"/>
    <col min="1788" max="1788" width="1.7265625" style="25" customWidth="1"/>
    <col min="1789" max="1789" width="3.90625" style="25" customWidth="1"/>
    <col min="1790" max="1790" width="11.54296875" style="25" customWidth="1"/>
    <col min="1791" max="1791" width="1.7265625" style="25" customWidth="1"/>
    <col min="1792" max="1792" width="3.90625" style="25" customWidth="1"/>
    <col min="1793" max="1793" width="12.6328125" style="25" customWidth="1"/>
    <col min="1794" max="1794" width="1.7265625" style="25" customWidth="1"/>
    <col min="1795" max="1795" width="3.90625" style="25" customWidth="1"/>
    <col min="1796" max="1796" width="8.26953125" style="25" customWidth="1"/>
    <col min="1797" max="1797" width="1.7265625" style="25" customWidth="1"/>
    <col min="1798" max="1798" width="3.90625" style="25" customWidth="1"/>
    <col min="1799" max="1799" width="11.54296875" style="25" customWidth="1"/>
    <col min="1800" max="1800" width="1.7265625" style="25" customWidth="1"/>
    <col min="1801" max="1801" width="3.90625" style="25" customWidth="1"/>
    <col min="1802" max="1802" width="12.6328125" style="25" customWidth="1"/>
    <col min="1803" max="1803" width="1.7265625" style="25" customWidth="1"/>
    <col min="1804" max="1804" width="3.90625" style="25" customWidth="1"/>
    <col min="1805" max="1805" width="8.26953125" style="25" customWidth="1"/>
    <col min="1806" max="1809" width="13.7265625" style="25"/>
    <col min="1810" max="1810" width="1.7265625" style="25" customWidth="1"/>
    <col min="1811" max="1811" width="12.6328125" style="25" customWidth="1"/>
    <col min="1812" max="1812" width="1.7265625" style="25" customWidth="1"/>
    <col min="1813" max="1813" width="12.6328125" style="25" customWidth="1"/>
    <col min="1814" max="1814" width="13.7265625" style="25"/>
    <col min="1815" max="1815" width="1.7265625" style="25" customWidth="1"/>
    <col min="1816" max="1816" width="8.26953125" style="25" customWidth="1"/>
    <col min="1817" max="1817" width="1.7265625" style="25" customWidth="1"/>
    <col min="1818" max="1825" width="13.7265625" style="25"/>
    <col min="1826" max="1826" width="1.7265625" style="25" customWidth="1"/>
    <col min="1827" max="1827" width="13.7265625" style="25"/>
    <col min="1828" max="1828" width="1.7265625" style="25" customWidth="1"/>
    <col min="1829" max="2028" width="13.7265625" style="25"/>
    <col min="2029" max="2029" width="24.6328125" style="25" customWidth="1"/>
    <col min="2030" max="2030" width="1.7265625" style="25" customWidth="1"/>
    <col min="2031" max="2031" width="9.36328125" style="25" customWidth="1"/>
    <col min="2032" max="2032" width="1.7265625" style="25" customWidth="1"/>
    <col min="2033" max="2033" width="8.26953125" style="25" customWidth="1"/>
    <col min="2034" max="2034" width="1.7265625" style="25" customWidth="1"/>
    <col min="2035" max="2035" width="8.26953125" style="25" customWidth="1"/>
    <col min="2036" max="2036" width="1.7265625" style="25" customWidth="1"/>
    <col min="2037" max="2037" width="3.90625" style="25" customWidth="1"/>
    <col min="2038" max="2038" width="11.54296875" style="25" customWidth="1"/>
    <col min="2039" max="2039" width="1.7265625" style="25" customWidth="1"/>
    <col min="2040" max="2040" width="3.90625" style="25" customWidth="1"/>
    <col min="2041" max="2041" width="12.6328125" style="25" customWidth="1"/>
    <col min="2042" max="2042" width="1.7265625" style="25" customWidth="1"/>
    <col min="2043" max="2043" width="8.26953125" style="25" customWidth="1"/>
    <col min="2044" max="2044" width="1.7265625" style="25" customWidth="1"/>
    <col min="2045" max="2045" width="3.90625" style="25" customWidth="1"/>
    <col min="2046" max="2046" width="11.54296875" style="25" customWidth="1"/>
    <col min="2047" max="2047" width="1.7265625" style="25" customWidth="1"/>
    <col min="2048" max="2048" width="3.90625" style="25" customWidth="1"/>
    <col min="2049" max="2049" width="12.6328125" style="25" customWidth="1"/>
    <col min="2050" max="2050" width="1.7265625" style="25" customWidth="1"/>
    <col min="2051" max="2051" width="3.90625" style="25" customWidth="1"/>
    <col min="2052" max="2052" width="8.26953125" style="25" customWidth="1"/>
    <col min="2053" max="2053" width="1.7265625" style="25" customWidth="1"/>
    <col min="2054" max="2054" width="3.90625" style="25" customWidth="1"/>
    <col min="2055" max="2055" width="11.54296875" style="25" customWidth="1"/>
    <col min="2056" max="2056" width="1.7265625" style="25" customWidth="1"/>
    <col min="2057" max="2057" width="3.90625" style="25" customWidth="1"/>
    <col min="2058" max="2058" width="12.6328125" style="25" customWidth="1"/>
    <col min="2059" max="2059" width="1.7265625" style="25" customWidth="1"/>
    <col min="2060" max="2060" width="3.90625" style="25" customWidth="1"/>
    <col min="2061" max="2061" width="8.26953125" style="25" customWidth="1"/>
    <col min="2062" max="2065" width="13.7265625" style="25"/>
    <col min="2066" max="2066" width="1.7265625" style="25" customWidth="1"/>
    <col min="2067" max="2067" width="12.6328125" style="25" customWidth="1"/>
    <col min="2068" max="2068" width="1.7265625" style="25" customWidth="1"/>
    <col min="2069" max="2069" width="12.6328125" style="25" customWidth="1"/>
    <col min="2070" max="2070" width="13.7265625" style="25"/>
    <col min="2071" max="2071" width="1.7265625" style="25" customWidth="1"/>
    <col min="2072" max="2072" width="8.26953125" style="25" customWidth="1"/>
    <col min="2073" max="2073" width="1.7265625" style="25" customWidth="1"/>
    <col min="2074" max="2081" width="13.7265625" style="25"/>
    <col min="2082" max="2082" width="1.7265625" style="25" customWidth="1"/>
    <col min="2083" max="2083" width="13.7265625" style="25"/>
    <col min="2084" max="2084" width="1.7265625" style="25" customWidth="1"/>
    <col min="2085" max="2284" width="13.7265625" style="25"/>
    <col min="2285" max="2285" width="24.6328125" style="25" customWidth="1"/>
    <col min="2286" max="2286" width="1.7265625" style="25" customWidth="1"/>
    <col min="2287" max="2287" width="9.36328125" style="25" customWidth="1"/>
    <col min="2288" max="2288" width="1.7265625" style="25" customWidth="1"/>
    <col min="2289" max="2289" width="8.26953125" style="25" customWidth="1"/>
    <col min="2290" max="2290" width="1.7265625" style="25" customWidth="1"/>
    <col min="2291" max="2291" width="8.26953125" style="25" customWidth="1"/>
    <col min="2292" max="2292" width="1.7265625" style="25" customWidth="1"/>
    <col min="2293" max="2293" width="3.90625" style="25" customWidth="1"/>
    <col min="2294" max="2294" width="11.54296875" style="25" customWidth="1"/>
    <col min="2295" max="2295" width="1.7265625" style="25" customWidth="1"/>
    <col min="2296" max="2296" width="3.90625" style="25" customWidth="1"/>
    <col min="2297" max="2297" width="12.6328125" style="25" customWidth="1"/>
    <col min="2298" max="2298" width="1.7265625" style="25" customWidth="1"/>
    <col min="2299" max="2299" width="8.26953125" style="25" customWidth="1"/>
    <col min="2300" max="2300" width="1.7265625" style="25" customWidth="1"/>
    <col min="2301" max="2301" width="3.90625" style="25" customWidth="1"/>
    <col min="2302" max="2302" width="11.54296875" style="25" customWidth="1"/>
    <col min="2303" max="2303" width="1.7265625" style="25" customWidth="1"/>
    <col min="2304" max="2304" width="3.90625" style="25" customWidth="1"/>
    <col min="2305" max="2305" width="12.6328125" style="25" customWidth="1"/>
    <col min="2306" max="2306" width="1.7265625" style="25" customWidth="1"/>
    <col min="2307" max="2307" width="3.90625" style="25" customWidth="1"/>
    <col min="2308" max="2308" width="8.26953125" style="25" customWidth="1"/>
    <col min="2309" max="2309" width="1.7265625" style="25" customWidth="1"/>
    <col min="2310" max="2310" width="3.90625" style="25" customWidth="1"/>
    <col min="2311" max="2311" width="11.54296875" style="25" customWidth="1"/>
    <col min="2312" max="2312" width="1.7265625" style="25" customWidth="1"/>
    <col min="2313" max="2313" width="3.90625" style="25" customWidth="1"/>
    <col min="2314" max="2314" width="12.6328125" style="25" customWidth="1"/>
    <col min="2315" max="2315" width="1.7265625" style="25" customWidth="1"/>
    <col min="2316" max="2316" width="3.90625" style="25" customWidth="1"/>
    <col min="2317" max="2317" width="8.26953125" style="25" customWidth="1"/>
    <col min="2318" max="2321" width="13.7265625" style="25"/>
    <col min="2322" max="2322" width="1.7265625" style="25" customWidth="1"/>
    <col min="2323" max="2323" width="12.6328125" style="25" customWidth="1"/>
    <col min="2324" max="2324" width="1.7265625" style="25" customWidth="1"/>
    <col min="2325" max="2325" width="12.6328125" style="25" customWidth="1"/>
    <col min="2326" max="2326" width="13.7265625" style="25"/>
    <col min="2327" max="2327" width="1.7265625" style="25" customWidth="1"/>
    <col min="2328" max="2328" width="8.26953125" style="25" customWidth="1"/>
    <col min="2329" max="2329" width="1.7265625" style="25" customWidth="1"/>
    <col min="2330" max="2337" width="13.7265625" style="25"/>
    <col min="2338" max="2338" width="1.7265625" style="25" customWidth="1"/>
    <col min="2339" max="2339" width="13.7265625" style="25"/>
    <col min="2340" max="2340" width="1.7265625" style="25" customWidth="1"/>
    <col min="2341" max="2540" width="13.7265625" style="25"/>
    <col min="2541" max="2541" width="24.6328125" style="25" customWidth="1"/>
    <col min="2542" max="2542" width="1.7265625" style="25" customWidth="1"/>
    <col min="2543" max="2543" width="9.36328125" style="25" customWidth="1"/>
    <col min="2544" max="2544" width="1.7265625" style="25" customWidth="1"/>
    <col min="2545" max="2545" width="8.26953125" style="25" customWidth="1"/>
    <col min="2546" max="2546" width="1.7265625" style="25" customWidth="1"/>
    <col min="2547" max="2547" width="8.26953125" style="25" customWidth="1"/>
    <col min="2548" max="2548" width="1.7265625" style="25" customWidth="1"/>
    <col min="2549" max="2549" width="3.90625" style="25" customWidth="1"/>
    <col min="2550" max="2550" width="11.54296875" style="25" customWidth="1"/>
    <col min="2551" max="2551" width="1.7265625" style="25" customWidth="1"/>
    <col min="2552" max="2552" width="3.90625" style="25" customWidth="1"/>
    <col min="2553" max="2553" width="12.6328125" style="25" customWidth="1"/>
    <col min="2554" max="2554" width="1.7265625" style="25" customWidth="1"/>
    <col min="2555" max="2555" width="8.26953125" style="25" customWidth="1"/>
    <col min="2556" max="2556" width="1.7265625" style="25" customWidth="1"/>
    <col min="2557" max="2557" width="3.90625" style="25" customWidth="1"/>
    <col min="2558" max="2558" width="11.54296875" style="25" customWidth="1"/>
    <col min="2559" max="2559" width="1.7265625" style="25" customWidth="1"/>
    <col min="2560" max="2560" width="3.90625" style="25" customWidth="1"/>
    <col min="2561" max="2561" width="12.6328125" style="25" customWidth="1"/>
    <col min="2562" max="2562" width="1.7265625" style="25" customWidth="1"/>
    <col min="2563" max="2563" width="3.90625" style="25" customWidth="1"/>
    <col min="2564" max="2564" width="8.26953125" style="25" customWidth="1"/>
    <col min="2565" max="2565" width="1.7265625" style="25" customWidth="1"/>
    <col min="2566" max="2566" width="3.90625" style="25" customWidth="1"/>
    <col min="2567" max="2567" width="11.54296875" style="25" customWidth="1"/>
    <col min="2568" max="2568" width="1.7265625" style="25" customWidth="1"/>
    <col min="2569" max="2569" width="3.90625" style="25" customWidth="1"/>
    <col min="2570" max="2570" width="12.6328125" style="25" customWidth="1"/>
    <col min="2571" max="2571" width="1.7265625" style="25" customWidth="1"/>
    <col min="2572" max="2572" width="3.90625" style="25" customWidth="1"/>
    <col min="2573" max="2573" width="8.26953125" style="25" customWidth="1"/>
    <col min="2574" max="2577" width="13.7265625" style="25"/>
    <col min="2578" max="2578" width="1.7265625" style="25" customWidth="1"/>
    <col min="2579" max="2579" width="12.6328125" style="25" customWidth="1"/>
    <col min="2580" max="2580" width="1.7265625" style="25" customWidth="1"/>
    <col min="2581" max="2581" width="12.6328125" style="25" customWidth="1"/>
    <col min="2582" max="2582" width="13.7265625" style="25"/>
    <col min="2583" max="2583" width="1.7265625" style="25" customWidth="1"/>
    <col min="2584" max="2584" width="8.26953125" style="25" customWidth="1"/>
    <col min="2585" max="2585" width="1.7265625" style="25" customWidth="1"/>
    <col min="2586" max="2593" width="13.7265625" style="25"/>
    <col min="2594" max="2594" width="1.7265625" style="25" customWidth="1"/>
    <col min="2595" max="2595" width="13.7265625" style="25"/>
    <col min="2596" max="2596" width="1.7265625" style="25" customWidth="1"/>
    <col min="2597" max="2796" width="13.7265625" style="25"/>
    <col min="2797" max="2797" width="24.6328125" style="25" customWidth="1"/>
    <col min="2798" max="2798" width="1.7265625" style="25" customWidth="1"/>
    <col min="2799" max="2799" width="9.36328125" style="25" customWidth="1"/>
    <col min="2800" max="2800" width="1.7265625" style="25" customWidth="1"/>
    <col min="2801" max="2801" width="8.26953125" style="25" customWidth="1"/>
    <col min="2802" max="2802" width="1.7265625" style="25" customWidth="1"/>
    <col min="2803" max="2803" width="8.26953125" style="25" customWidth="1"/>
    <col min="2804" max="2804" width="1.7265625" style="25" customWidth="1"/>
    <col min="2805" max="2805" width="3.90625" style="25" customWidth="1"/>
    <col min="2806" max="2806" width="11.54296875" style="25" customWidth="1"/>
    <col min="2807" max="2807" width="1.7265625" style="25" customWidth="1"/>
    <col min="2808" max="2808" width="3.90625" style="25" customWidth="1"/>
    <col min="2809" max="2809" width="12.6328125" style="25" customWidth="1"/>
    <col min="2810" max="2810" width="1.7265625" style="25" customWidth="1"/>
    <col min="2811" max="2811" width="8.26953125" style="25" customWidth="1"/>
    <col min="2812" max="2812" width="1.7265625" style="25" customWidth="1"/>
    <col min="2813" max="2813" width="3.90625" style="25" customWidth="1"/>
    <col min="2814" max="2814" width="11.54296875" style="25" customWidth="1"/>
    <col min="2815" max="2815" width="1.7265625" style="25" customWidth="1"/>
    <col min="2816" max="2816" width="3.90625" style="25" customWidth="1"/>
    <col min="2817" max="2817" width="12.6328125" style="25" customWidth="1"/>
    <col min="2818" max="2818" width="1.7265625" style="25" customWidth="1"/>
    <col min="2819" max="2819" width="3.90625" style="25" customWidth="1"/>
    <col min="2820" max="2820" width="8.26953125" style="25" customWidth="1"/>
    <col min="2821" max="2821" width="1.7265625" style="25" customWidth="1"/>
    <col min="2822" max="2822" width="3.90625" style="25" customWidth="1"/>
    <col min="2823" max="2823" width="11.54296875" style="25" customWidth="1"/>
    <col min="2824" max="2824" width="1.7265625" style="25" customWidth="1"/>
    <col min="2825" max="2825" width="3.90625" style="25" customWidth="1"/>
    <col min="2826" max="2826" width="12.6328125" style="25" customWidth="1"/>
    <col min="2827" max="2827" width="1.7265625" style="25" customWidth="1"/>
    <col min="2828" max="2828" width="3.90625" style="25" customWidth="1"/>
    <col min="2829" max="2829" width="8.26953125" style="25" customWidth="1"/>
    <col min="2830" max="2833" width="13.7265625" style="25"/>
    <col min="2834" max="2834" width="1.7265625" style="25" customWidth="1"/>
    <col min="2835" max="2835" width="12.6328125" style="25" customWidth="1"/>
    <col min="2836" max="2836" width="1.7265625" style="25" customWidth="1"/>
    <col min="2837" max="2837" width="12.6328125" style="25" customWidth="1"/>
    <col min="2838" max="2838" width="13.7265625" style="25"/>
    <col min="2839" max="2839" width="1.7265625" style="25" customWidth="1"/>
    <col min="2840" max="2840" width="8.26953125" style="25" customWidth="1"/>
    <col min="2841" max="2841" width="1.7265625" style="25" customWidth="1"/>
    <col min="2842" max="2849" width="13.7265625" style="25"/>
    <col min="2850" max="2850" width="1.7265625" style="25" customWidth="1"/>
    <col min="2851" max="2851" width="13.7265625" style="25"/>
    <col min="2852" max="2852" width="1.7265625" style="25" customWidth="1"/>
    <col min="2853" max="3052" width="13.7265625" style="25"/>
    <col min="3053" max="3053" width="24.6328125" style="25" customWidth="1"/>
    <col min="3054" max="3054" width="1.7265625" style="25" customWidth="1"/>
    <col min="3055" max="3055" width="9.36328125" style="25" customWidth="1"/>
    <col min="3056" max="3056" width="1.7265625" style="25" customWidth="1"/>
    <col min="3057" max="3057" width="8.26953125" style="25" customWidth="1"/>
    <col min="3058" max="3058" width="1.7265625" style="25" customWidth="1"/>
    <col min="3059" max="3059" width="8.26953125" style="25" customWidth="1"/>
    <col min="3060" max="3060" width="1.7265625" style="25" customWidth="1"/>
    <col min="3061" max="3061" width="3.90625" style="25" customWidth="1"/>
    <col min="3062" max="3062" width="11.54296875" style="25" customWidth="1"/>
    <col min="3063" max="3063" width="1.7265625" style="25" customWidth="1"/>
    <col min="3064" max="3064" width="3.90625" style="25" customWidth="1"/>
    <col min="3065" max="3065" width="12.6328125" style="25" customWidth="1"/>
    <col min="3066" max="3066" width="1.7265625" style="25" customWidth="1"/>
    <col min="3067" max="3067" width="8.26953125" style="25" customWidth="1"/>
    <col min="3068" max="3068" width="1.7265625" style="25" customWidth="1"/>
    <col min="3069" max="3069" width="3.90625" style="25" customWidth="1"/>
    <col min="3070" max="3070" width="11.54296875" style="25" customWidth="1"/>
    <col min="3071" max="3071" width="1.7265625" style="25" customWidth="1"/>
    <col min="3072" max="3072" width="3.90625" style="25" customWidth="1"/>
    <col min="3073" max="3073" width="12.6328125" style="25" customWidth="1"/>
    <col min="3074" max="3074" width="1.7265625" style="25" customWidth="1"/>
    <col min="3075" max="3075" width="3.90625" style="25" customWidth="1"/>
    <col min="3076" max="3076" width="8.26953125" style="25" customWidth="1"/>
    <col min="3077" max="3077" width="1.7265625" style="25" customWidth="1"/>
    <col min="3078" max="3078" width="3.90625" style="25" customWidth="1"/>
    <col min="3079" max="3079" width="11.54296875" style="25" customWidth="1"/>
    <col min="3080" max="3080" width="1.7265625" style="25" customWidth="1"/>
    <col min="3081" max="3081" width="3.90625" style="25" customWidth="1"/>
    <col min="3082" max="3082" width="12.6328125" style="25" customWidth="1"/>
    <col min="3083" max="3083" width="1.7265625" style="25" customWidth="1"/>
    <col min="3084" max="3084" width="3.90625" style="25" customWidth="1"/>
    <col min="3085" max="3085" width="8.26953125" style="25" customWidth="1"/>
    <col min="3086" max="3089" width="13.7265625" style="25"/>
    <col min="3090" max="3090" width="1.7265625" style="25" customWidth="1"/>
    <col min="3091" max="3091" width="12.6328125" style="25" customWidth="1"/>
    <col min="3092" max="3092" width="1.7265625" style="25" customWidth="1"/>
    <col min="3093" max="3093" width="12.6328125" style="25" customWidth="1"/>
    <col min="3094" max="3094" width="13.7265625" style="25"/>
    <col min="3095" max="3095" width="1.7265625" style="25" customWidth="1"/>
    <col min="3096" max="3096" width="8.26953125" style="25" customWidth="1"/>
    <col min="3097" max="3097" width="1.7265625" style="25" customWidth="1"/>
    <col min="3098" max="3105" width="13.7265625" style="25"/>
    <col min="3106" max="3106" width="1.7265625" style="25" customWidth="1"/>
    <col min="3107" max="3107" width="13.7265625" style="25"/>
    <col min="3108" max="3108" width="1.7265625" style="25" customWidth="1"/>
    <col min="3109" max="3308" width="13.7265625" style="25"/>
    <col min="3309" max="3309" width="24.6328125" style="25" customWidth="1"/>
    <col min="3310" max="3310" width="1.7265625" style="25" customWidth="1"/>
    <col min="3311" max="3311" width="9.36328125" style="25" customWidth="1"/>
    <col min="3312" max="3312" width="1.7265625" style="25" customWidth="1"/>
    <col min="3313" max="3313" width="8.26953125" style="25" customWidth="1"/>
    <col min="3314" max="3314" width="1.7265625" style="25" customWidth="1"/>
    <col min="3315" max="3315" width="8.26953125" style="25" customWidth="1"/>
    <col min="3316" max="3316" width="1.7265625" style="25" customWidth="1"/>
    <col min="3317" max="3317" width="3.90625" style="25" customWidth="1"/>
    <col min="3318" max="3318" width="11.54296875" style="25" customWidth="1"/>
    <col min="3319" max="3319" width="1.7265625" style="25" customWidth="1"/>
    <col min="3320" max="3320" width="3.90625" style="25" customWidth="1"/>
    <col min="3321" max="3321" width="12.6328125" style="25" customWidth="1"/>
    <col min="3322" max="3322" width="1.7265625" style="25" customWidth="1"/>
    <col min="3323" max="3323" width="8.26953125" style="25" customWidth="1"/>
    <col min="3324" max="3324" width="1.7265625" style="25" customWidth="1"/>
    <col min="3325" max="3325" width="3.90625" style="25" customWidth="1"/>
    <col min="3326" max="3326" width="11.54296875" style="25" customWidth="1"/>
    <col min="3327" max="3327" width="1.7265625" style="25" customWidth="1"/>
    <col min="3328" max="3328" width="3.90625" style="25" customWidth="1"/>
    <col min="3329" max="3329" width="12.6328125" style="25" customWidth="1"/>
    <col min="3330" max="3330" width="1.7265625" style="25" customWidth="1"/>
    <col min="3331" max="3331" width="3.90625" style="25" customWidth="1"/>
    <col min="3332" max="3332" width="8.26953125" style="25" customWidth="1"/>
    <col min="3333" max="3333" width="1.7265625" style="25" customWidth="1"/>
    <col min="3334" max="3334" width="3.90625" style="25" customWidth="1"/>
    <col min="3335" max="3335" width="11.54296875" style="25" customWidth="1"/>
    <col min="3336" max="3336" width="1.7265625" style="25" customWidth="1"/>
    <col min="3337" max="3337" width="3.90625" style="25" customWidth="1"/>
    <col min="3338" max="3338" width="12.6328125" style="25" customWidth="1"/>
    <col min="3339" max="3339" width="1.7265625" style="25" customWidth="1"/>
    <col min="3340" max="3340" width="3.90625" style="25" customWidth="1"/>
    <col min="3341" max="3341" width="8.26953125" style="25" customWidth="1"/>
    <col min="3342" max="3345" width="13.7265625" style="25"/>
    <col min="3346" max="3346" width="1.7265625" style="25" customWidth="1"/>
    <col min="3347" max="3347" width="12.6328125" style="25" customWidth="1"/>
    <col min="3348" max="3348" width="1.7265625" style="25" customWidth="1"/>
    <col min="3349" max="3349" width="12.6328125" style="25" customWidth="1"/>
    <col min="3350" max="3350" width="13.7265625" style="25"/>
    <col min="3351" max="3351" width="1.7265625" style="25" customWidth="1"/>
    <col min="3352" max="3352" width="8.26953125" style="25" customWidth="1"/>
    <col min="3353" max="3353" width="1.7265625" style="25" customWidth="1"/>
    <col min="3354" max="3361" width="13.7265625" style="25"/>
    <col min="3362" max="3362" width="1.7265625" style="25" customWidth="1"/>
    <col min="3363" max="3363" width="13.7265625" style="25"/>
    <col min="3364" max="3364" width="1.7265625" style="25" customWidth="1"/>
    <col min="3365" max="3564" width="13.7265625" style="25"/>
    <col min="3565" max="3565" width="24.6328125" style="25" customWidth="1"/>
    <col min="3566" max="3566" width="1.7265625" style="25" customWidth="1"/>
    <col min="3567" max="3567" width="9.36328125" style="25" customWidth="1"/>
    <col min="3568" max="3568" width="1.7265625" style="25" customWidth="1"/>
    <col min="3569" max="3569" width="8.26953125" style="25" customWidth="1"/>
    <col min="3570" max="3570" width="1.7265625" style="25" customWidth="1"/>
    <col min="3571" max="3571" width="8.26953125" style="25" customWidth="1"/>
    <col min="3572" max="3572" width="1.7265625" style="25" customWidth="1"/>
    <col min="3573" max="3573" width="3.90625" style="25" customWidth="1"/>
    <col min="3574" max="3574" width="11.54296875" style="25" customWidth="1"/>
    <col min="3575" max="3575" width="1.7265625" style="25" customWidth="1"/>
    <col min="3576" max="3576" width="3.90625" style="25" customWidth="1"/>
    <col min="3577" max="3577" width="12.6328125" style="25" customWidth="1"/>
    <col min="3578" max="3578" width="1.7265625" style="25" customWidth="1"/>
    <col min="3579" max="3579" width="8.26953125" style="25" customWidth="1"/>
    <col min="3580" max="3580" width="1.7265625" style="25" customWidth="1"/>
    <col min="3581" max="3581" width="3.90625" style="25" customWidth="1"/>
    <col min="3582" max="3582" width="11.54296875" style="25" customWidth="1"/>
    <col min="3583" max="3583" width="1.7265625" style="25" customWidth="1"/>
    <col min="3584" max="3584" width="3.90625" style="25" customWidth="1"/>
    <col min="3585" max="3585" width="12.6328125" style="25" customWidth="1"/>
    <col min="3586" max="3586" width="1.7265625" style="25" customWidth="1"/>
    <col min="3587" max="3587" width="3.90625" style="25" customWidth="1"/>
    <col min="3588" max="3588" width="8.26953125" style="25" customWidth="1"/>
    <col min="3589" max="3589" width="1.7265625" style="25" customWidth="1"/>
    <col min="3590" max="3590" width="3.90625" style="25" customWidth="1"/>
    <col min="3591" max="3591" width="11.54296875" style="25" customWidth="1"/>
    <col min="3592" max="3592" width="1.7265625" style="25" customWidth="1"/>
    <col min="3593" max="3593" width="3.90625" style="25" customWidth="1"/>
    <col min="3594" max="3594" width="12.6328125" style="25" customWidth="1"/>
    <col min="3595" max="3595" width="1.7265625" style="25" customWidth="1"/>
    <col min="3596" max="3596" width="3.90625" style="25" customWidth="1"/>
    <col min="3597" max="3597" width="8.26953125" style="25" customWidth="1"/>
    <col min="3598" max="3601" width="13.7265625" style="25"/>
    <col min="3602" max="3602" width="1.7265625" style="25" customWidth="1"/>
    <col min="3603" max="3603" width="12.6328125" style="25" customWidth="1"/>
    <col min="3604" max="3604" width="1.7265625" style="25" customWidth="1"/>
    <col min="3605" max="3605" width="12.6328125" style="25" customWidth="1"/>
    <col min="3606" max="3606" width="13.7265625" style="25"/>
    <col min="3607" max="3607" width="1.7265625" style="25" customWidth="1"/>
    <col min="3608" max="3608" width="8.26953125" style="25" customWidth="1"/>
    <col min="3609" max="3609" width="1.7265625" style="25" customWidth="1"/>
    <col min="3610" max="3617" width="13.7265625" style="25"/>
    <col min="3618" max="3618" width="1.7265625" style="25" customWidth="1"/>
    <col min="3619" max="3619" width="13.7265625" style="25"/>
    <col min="3620" max="3620" width="1.7265625" style="25" customWidth="1"/>
    <col min="3621" max="3820" width="13.7265625" style="25"/>
    <col min="3821" max="3821" width="24.6328125" style="25" customWidth="1"/>
    <col min="3822" max="3822" width="1.7265625" style="25" customWidth="1"/>
    <col min="3823" max="3823" width="9.36328125" style="25" customWidth="1"/>
    <col min="3824" max="3824" width="1.7265625" style="25" customWidth="1"/>
    <col min="3825" max="3825" width="8.26953125" style="25" customWidth="1"/>
    <col min="3826" max="3826" width="1.7265625" style="25" customWidth="1"/>
    <col min="3827" max="3827" width="8.26953125" style="25" customWidth="1"/>
    <col min="3828" max="3828" width="1.7265625" style="25" customWidth="1"/>
    <col min="3829" max="3829" width="3.90625" style="25" customWidth="1"/>
    <col min="3830" max="3830" width="11.54296875" style="25" customWidth="1"/>
    <col min="3831" max="3831" width="1.7265625" style="25" customWidth="1"/>
    <col min="3832" max="3832" width="3.90625" style="25" customWidth="1"/>
    <col min="3833" max="3833" width="12.6328125" style="25" customWidth="1"/>
    <col min="3834" max="3834" width="1.7265625" style="25" customWidth="1"/>
    <col min="3835" max="3835" width="8.26953125" style="25" customWidth="1"/>
    <col min="3836" max="3836" width="1.7265625" style="25" customWidth="1"/>
    <col min="3837" max="3837" width="3.90625" style="25" customWidth="1"/>
    <col min="3838" max="3838" width="11.54296875" style="25" customWidth="1"/>
    <col min="3839" max="3839" width="1.7265625" style="25" customWidth="1"/>
    <col min="3840" max="3840" width="3.90625" style="25" customWidth="1"/>
    <col min="3841" max="3841" width="12.6328125" style="25" customWidth="1"/>
    <col min="3842" max="3842" width="1.7265625" style="25" customWidth="1"/>
    <col min="3843" max="3843" width="3.90625" style="25" customWidth="1"/>
    <col min="3844" max="3844" width="8.26953125" style="25" customWidth="1"/>
    <col min="3845" max="3845" width="1.7265625" style="25" customWidth="1"/>
    <col min="3846" max="3846" width="3.90625" style="25" customWidth="1"/>
    <col min="3847" max="3847" width="11.54296875" style="25" customWidth="1"/>
    <col min="3848" max="3848" width="1.7265625" style="25" customWidth="1"/>
    <col min="3849" max="3849" width="3.90625" style="25" customWidth="1"/>
    <col min="3850" max="3850" width="12.6328125" style="25" customWidth="1"/>
    <col min="3851" max="3851" width="1.7265625" style="25" customWidth="1"/>
    <col min="3852" max="3852" width="3.90625" style="25" customWidth="1"/>
    <col min="3853" max="3853" width="8.26953125" style="25" customWidth="1"/>
    <col min="3854" max="3857" width="13.7265625" style="25"/>
    <col min="3858" max="3858" width="1.7265625" style="25" customWidth="1"/>
    <col min="3859" max="3859" width="12.6328125" style="25" customWidth="1"/>
    <col min="3860" max="3860" width="1.7265625" style="25" customWidth="1"/>
    <col min="3861" max="3861" width="12.6328125" style="25" customWidth="1"/>
    <col min="3862" max="3862" width="13.7265625" style="25"/>
    <col min="3863" max="3863" width="1.7265625" style="25" customWidth="1"/>
    <col min="3864" max="3864" width="8.26953125" style="25" customWidth="1"/>
    <col min="3865" max="3865" width="1.7265625" style="25" customWidth="1"/>
    <col min="3866" max="3873" width="13.7265625" style="25"/>
    <col min="3874" max="3874" width="1.7265625" style="25" customWidth="1"/>
    <col min="3875" max="3875" width="13.7265625" style="25"/>
    <col min="3876" max="3876" width="1.7265625" style="25" customWidth="1"/>
    <col min="3877" max="4076" width="13.7265625" style="25"/>
    <col min="4077" max="4077" width="24.6328125" style="25" customWidth="1"/>
    <col min="4078" max="4078" width="1.7265625" style="25" customWidth="1"/>
    <col min="4079" max="4079" width="9.36328125" style="25" customWidth="1"/>
    <col min="4080" max="4080" width="1.7265625" style="25" customWidth="1"/>
    <col min="4081" max="4081" width="8.26953125" style="25" customWidth="1"/>
    <col min="4082" max="4082" width="1.7265625" style="25" customWidth="1"/>
    <col min="4083" max="4083" width="8.26953125" style="25" customWidth="1"/>
    <col min="4084" max="4084" width="1.7265625" style="25" customWidth="1"/>
    <col min="4085" max="4085" width="3.90625" style="25" customWidth="1"/>
    <col min="4086" max="4086" width="11.54296875" style="25" customWidth="1"/>
    <col min="4087" max="4087" width="1.7265625" style="25" customWidth="1"/>
    <col min="4088" max="4088" width="3.90625" style="25" customWidth="1"/>
    <col min="4089" max="4089" width="12.6328125" style="25" customWidth="1"/>
    <col min="4090" max="4090" width="1.7265625" style="25" customWidth="1"/>
    <col min="4091" max="4091" width="8.26953125" style="25" customWidth="1"/>
    <col min="4092" max="4092" width="1.7265625" style="25" customWidth="1"/>
    <col min="4093" max="4093" width="3.90625" style="25" customWidth="1"/>
    <col min="4094" max="4094" width="11.54296875" style="25" customWidth="1"/>
    <col min="4095" max="4095" width="1.7265625" style="25" customWidth="1"/>
    <col min="4096" max="4096" width="3.90625" style="25" customWidth="1"/>
    <col min="4097" max="4097" width="12.6328125" style="25" customWidth="1"/>
    <col min="4098" max="4098" width="1.7265625" style="25" customWidth="1"/>
    <col min="4099" max="4099" width="3.90625" style="25" customWidth="1"/>
    <col min="4100" max="4100" width="8.26953125" style="25" customWidth="1"/>
    <col min="4101" max="4101" width="1.7265625" style="25" customWidth="1"/>
    <col min="4102" max="4102" width="3.90625" style="25" customWidth="1"/>
    <col min="4103" max="4103" width="11.54296875" style="25" customWidth="1"/>
    <col min="4104" max="4104" width="1.7265625" style="25" customWidth="1"/>
    <col min="4105" max="4105" width="3.90625" style="25" customWidth="1"/>
    <col min="4106" max="4106" width="12.6328125" style="25" customWidth="1"/>
    <col min="4107" max="4107" width="1.7265625" style="25" customWidth="1"/>
    <col min="4108" max="4108" width="3.90625" style="25" customWidth="1"/>
    <col min="4109" max="4109" width="8.26953125" style="25" customWidth="1"/>
    <col min="4110" max="4113" width="13.7265625" style="25"/>
    <col min="4114" max="4114" width="1.7265625" style="25" customWidth="1"/>
    <col min="4115" max="4115" width="12.6328125" style="25" customWidth="1"/>
    <col min="4116" max="4116" width="1.7265625" style="25" customWidth="1"/>
    <col min="4117" max="4117" width="12.6328125" style="25" customWidth="1"/>
    <col min="4118" max="4118" width="13.7265625" style="25"/>
    <col min="4119" max="4119" width="1.7265625" style="25" customWidth="1"/>
    <col min="4120" max="4120" width="8.26953125" style="25" customWidth="1"/>
    <col min="4121" max="4121" width="1.7265625" style="25" customWidth="1"/>
    <col min="4122" max="4129" width="13.7265625" style="25"/>
    <col min="4130" max="4130" width="1.7265625" style="25" customWidth="1"/>
    <col min="4131" max="4131" width="13.7265625" style="25"/>
    <col min="4132" max="4132" width="1.7265625" style="25" customWidth="1"/>
    <col min="4133" max="4332" width="13.7265625" style="25"/>
    <col min="4333" max="4333" width="24.6328125" style="25" customWidth="1"/>
    <col min="4334" max="4334" width="1.7265625" style="25" customWidth="1"/>
    <col min="4335" max="4335" width="9.36328125" style="25" customWidth="1"/>
    <col min="4336" max="4336" width="1.7265625" style="25" customWidth="1"/>
    <col min="4337" max="4337" width="8.26953125" style="25" customWidth="1"/>
    <col min="4338" max="4338" width="1.7265625" style="25" customWidth="1"/>
    <col min="4339" max="4339" width="8.26953125" style="25" customWidth="1"/>
    <col min="4340" max="4340" width="1.7265625" style="25" customWidth="1"/>
    <col min="4341" max="4341" width="3.90625" style="25" customWidth="1"/>
    <col min="4342" max="4342" width="11.54296875" style="25" customWidth="1"/>
    <col min="4343" max="4343" width="1.7265625" style="25" customWidth="1"/>
    <col min="4344" max="4344" width="3.90625" style="25" customWidth="1"/>
    <col min="4345" max="4345" width="12.6328125" style="25" customWidth="1"/>
    <col min="4346" max="4346" width="1.7265625" style="25" customWidth="1"/>
    <col min="4347" max="4347" width="8.26953125" style="25" customWidth="1"/>
    <col min="4348" max="4348" width="1.7265625" style="25" customWidth="1"/>
    <col min="4349" max="4349" width="3.90625" style="25" customWidth="1"/>
    <col min="4350" max="4350" width="11.54296875" style="25" customWidth="1"/>
    <col min="4351" max="4351" width="1.7265625" style="25" customWidth="1"/>
    <col min="4352" max="4352" width="3.90625" style="25" customWidth="1"/>
    <col min="4353" max="4353" width="12.6328125" style="25" customWidth="1"/>
    <col min="4354" max="4354" width="1.7265625" style="25" customWidth="1"/>
    <col min="4355" max="4355" width="3.90625" style="25" customWidth="1"/>
    <col min="4356" max="4356" width="8.26953125" style="25" customWidth="1"/>
    <col min="4357" max="4357" width="1.7265625" style="25" customWidth="1"/>
    <col min="4358" max="4358" width="3.90625" style="25" customWidth="1"/>
    <col min="4359" max="4359" width="11.54296875" style="25" customWidth="1"/>
    <col min="4360" max="4360" width="1.7265625" style="25" customWidth="1"/>
    <col min="4361" max="4361" width="3.90625" style="25" customWidth="1"/>
    <col min="4362" max="4362" width="12.6328125" style="25" customWidth="1"/>
    <col min="4363" max="4363" width="1.7265625" style="25" customWidth="1"/>
    <col min="4364" max="4364" width="3.90625" style="25" customWidth="1"/>
    <col min="4365" max="4365" width="8.26953125" style="25" customWidth="1"/>
    <col min="4366" max="4369" width="13.7265625" style="25"/>
    <col min="4370" max="4370" width="1.7265625" style="25" customWidth="1"/>
    <col min="4371" max="4371" width="12.6328125" style="25" customWidth="1"/>
    <col min="4372" max="4372" width="1.7265625" style="25" customWidth="1"/>
    <col min="4373" max="4373" width="12.6328125" style="25" customWidth="1"/>
    <col min="4374" max="4374" width="13.7265625" style="25"/>
    <col min="4375" max="4375" width="1.7265625" style="25" customWidth="1"/>
    <col min="4376" max="4376" width="8.26953125" style="25" customWidth="1"/>
    <col min="4377" max="4377" width="1.7265625" style="25" customWidth="1"/>
    <col min="4378" max="4385" width="13.7265625" style="25"/>
    <col min="4386" max="4386" width="1.7265625" style="25" customWidth="1"/>
    <col min="4387" max="4387" width="13.7265625" style="25"/>
    <col min="4388" max="4388" width="1.7265625" style="25" customWidth="1"/>
    <col min="4389" max="4588" width="13.7265625" style="25"/>
    <col min="4589" max="4589" width="24.6328125" style="25" customWidth="1"/>
    <col min="4590" max="4590" width="1.7265625" style="25" customWidth="1"/>
    <col min="4591" max="4591" width="9.36328125" style="25" customWidth="1"/>
    <col min="4592" max="4592" width="1.7265625" style="25" customWidth="1"/>
    <col min="4593" max="4593" width="8.26953125" style="25" customWidth="1"/>
    <col min="4594" max="4594" width="1.7265625" style="25" customWidth="1"/>
    <col min="4595" max="4595" width="8.26953125" style="25" customWidth="1"/>
    <col min="4596" max="4596" width="1.7265625" style="25" customWidth="1"/>
    <col min="4597" max="4597" width="3.90625" style="25" customWidth="1"/>
    <col min="4598" max="4598" width="11.54296875" style="25" customWidth="1"/>
    <col min="4599" max="4599" width="1.7265625" style="25" customWidth="1"/>
    <col min="4600" max="4600" width="3.90625" style="25" customWidth="1"/>
    <col min="4601" max="4601" width="12.6328125" style="25" customWidth="1"/>
    <col min="4602" max="4602" width="1.7265625" style="25" customWidth="1"/>
    <col min="4603" max="4603" width="8.26953125" style="25" customWidth="1"/>
    <col min="4604" max="4604" width="1.7265625" style="25" customWidth="1"/>
    <col min="4605" max="4605" width="3.90625" style="25" customWidth="1"/>
    <col min="4606" max="4606" width="11.54296875" style="25" customWidth="1"/>
    <col min="4607" max="4607" width="1.7265625" style="25" customWidth="1"/>
    <col min="4608" max="4608" width="3.90625" style="25" customWidth="1"/>
    <col min="4609" max="4609" width="12.6328125" style="25" customWidth="1"/>
    <col min="4610" max="4610" width="1.7265625" style="25" customWidth="1"/>
    <col min="4611" max="4611" width="3.90625" style="25" customWidth="1"/>
    <col min="4612" max="4612" width="8.26953125" style="25" customWidth="1"/>
    <col min="4613" max="4613" width="1.7265625" style="25" customWidth="1"/>
    <col min="4614" max="4614" width="3.90625" style="25" customWidth="1"/>
    <col min="4615" max="4615" width="11.54296875" style="25" customWidth="1"/>
    <col min="4616" max="4616" width="1.7265625" style="25" customWidth="1"/>
    <col min="4617" max="4617" width="3.90625" style="25" customWidth="1"/>
    <col min="4618" max="4618" width="12.6328125" style="25" customWidth="1"/>
    <col min="4619" max="4619" width="1.7265625" style="25" customWidth="1"/>
    <col min="4620" max="4620" width="3.90625" style="25" customWidth="1"/>
    <col min="4621" max="4621" width="8.26953125" style="25" customWidth="1"/>
    <col min="4622" max="4625" width="13.7265625" style="25"/>
    <col min="4626" max="4626" width="1.7265625" style="25" customWidth="1"/>
    <col min="4627" max="4627" width="12.6328125" style="25" customWidth="1"/>
    <col min="4628" max="4628" width="1.7265625" style="25" customWidth="1"/>
    <col min="4629" max="4629" width="12.6328125" style="25" customWidth="1"/>
    <col min="4630" max="4630" width="13.7265625" style="25"/>
    <col min="4631" max="4631" width="1.7265625" style="25" customWidth="1"/>
    <col min="4632" max="4632" width="8.26953125" style="25" customWidth="1"/>
    <col min="4633" max="4633" width="1.7265625" style="25" customWidth="1"/>
    <col min="4634" max="4641" width="13.7265625" style="25"/>
    <col min="4642" max="4642" width="1.7265625" style="25" customWidth="1"/>
    <col min="4643" max="4643" width="13.7265625" style="25"/>
    <col min="4644" max="4644" width="1.7265625" style="25" customWidth="1"/>
    <col min="4645" max="4844" width="13.7265625" style="25"/>
    <col min="4845" max="4845" width="24.6328125" style="25" customWidth="1"/>
    <col min="4846" max="4846" width="1.7265625" style="25" customWidth="1"/>
    <col min="4847" max="4847" width="9.36328125" style="25" customWidth="1"/>
    <col min="4848" max="4848" width="1.7265625" style="25" customWidth="1"/>
    <col min="4849" max="4849" width="8.26953125" style="25" customWidth="1"/>
    <col min="4850" max="4850" width="1.7265625" style="25" customWidth="1"/>
    <col min="4851" max="4851" width="8.26953125" style="25" customWidth="1"/>
    <col min="4852" max="4852" width="1.7265625" style="25" customWidth="1"/>
    <col min="4853" max="4853" width="3.90625" style="25" customWidth="1"/>
    <col min="4854" max="4854" width="11.54296875" style="25" customWidth="1"/>
    <col min="4855" max="4855" width="1.7265625" style="25" customWidth="1"/>
    <col min="4856" max="4856" width="3.90625" style="25" customWidth="1"/>
    <col min="4857" max="4857" width="12.6328125" style="25" customWidth="1"/>
    <col min="4858" max="4858" width="1.7265625" style="25" customWidth="1"/>
    <col min="4859" max="4859" width="8.26953125" style="25" customWidth="1"/>
    <col min="4860" max="4860" width="1.7265625" style="25" customWidth="1"/>
    <col min="4861" max="4861" width="3.90625" style="25" customWidth="1"/>
    <col min="4862" max="4862" width="11.54296875" style="25" customWidth="1"/>
    <col min="4863" max="4863" width="1.7265625" style="25" customWidth="1"/>
    <col min="4864" max="4864" width="3.90625" style="25" customWidth="1"/>
    <col min="4865" max="4865" width="12.6328125" style="25" customWidth="1"/>
    <col min="4866" max="4866" width="1.7265625" style="25" customWidth="1"/>
    <col min="4867" max="4867" width="3.90625" style="25" customWidth="1"/>
    <col min="4868" max="4868" width="8.26953125" style="25" customWidth="1"/>
    <col min="4869" max="4869" width="1.7265625" style="25" customWidth="1"/>
    <col min="4870" max="4870" width="3.90625" style="25" customWidth="1"/>
    <col min="4871" max="4871" width="11.54296875" style="25" customWidth="1"/>
    <col min="4872" max="4872" width="1.7265625" style="25" customWidth="1"/>
    <col min="4873" max="4873" width="3.90625" style="25" customWidth="1"/>
    <col min="4874" max="4874" width="12.6328125" style="25" customWidth="1"/>
    <col min="4875" max="4875" width="1.7265625" style="25" customWidth="1"/>
    <col min="4876" max="4876" width="3.90625" style="25" customWidth="1"/>
    <col min="4877" max="4877" width="8.26953125" style="25" customWidth="1"/>
    <col min="4878" max="4881" width="13.7265625" style="25"/>
    <col min="4882" max="4882" width="1.7265625" style="25" customWidth="1"/>
    <col min="4883" max="4883" width="12.6328125" style="25" customWidth="1"/>
    <col min="4884" max="4884" width="1.7265625" style="25" customWidth="1"/>
    <col min="4885" max="4885" width="12.6328125" style="25" customWidth="1"/>
    <col min="4886" max="4886" width="13.7265625" style="25"/>
    <col min="4887" max="4887" width="1.7265625" style="25" customWidth="1"/>
    <col min="4888" max="4888" width="8.26953125" style="25" customWidth="1"/>
    <col min="4889" max="4889" width="1.7265625" style="25" customWidth="1"/>
    <col min="4890" max="4897" width="13.7265625" style="25"/>
    <col min="4898" max="4898" width="1.7265625" style="25" customWidth="1"/>
    <col min="4899" max="4899" width="13.7265625" style="25"/>
    <col min="4900" max="4900" width="1.7265625" style="25" customWidth="1"/>
    <col min="4901" max="5100" width="13.7265625" style="25"/>
    <col min="5101" max="5101" width="24.6328125" style="25" customWidth="1"/>
    <col min="5102" max="5102" width="1.7265625" style="25" customWidth="1"/>
    <col min="5103" max="5103" width="9.36328125" style="25" customWidth="1"/>
    <col min="5104" max="5104" width="1.7265625" style="25" customWidth="1"/>
    <col min="5105" max="5105" width="8.26953125" style="25" customWidth="1"/>
    <col min="5106" max="5106" width="1.7265625" style="25" customWidth="1"/>
    <col min="5107" max="5107" width="8.26953125" style="25" customWidth="1"/>
    <col min="5108" max="5108" width="1.7265625" style="25" customWidth="1"/>
    <col min="5109" max="5109" width="3.90625" style="25" customWidth="1"/>
    <col min="5110" max="5110" width="11.54296875" style="25" customWidth="1"/>
    <col min="5111" max="5111" width="1.7265625" style="25" customWidth="1"/>
    <col min="5112" max="5112" width="3.90625" style="25" customWidth="1"/>
    <col min="5113" max="5113" width="12.6328125" style="25" customWidth="1"/>
    <col min="5114" max="5114" width="1.7265625" style="25" customWidth="1"/>
    <col min="5115" max="5115" width="8.26953125" style="25" customWidth="1"/>
    <col min="5116" max="5116" width="1.7265625" style="25" customWidth="1"/>
    <col min="5117" max="5117" width="3.90625" style="25" customWidth="1"/>
    <col min="5118" max="5118" width="11.54296875" style="25" customWidth="1"/>
    <col min="5119" max="5119" width="1.7265625" style="25" customWidth="1"/>
    <col min="5120" max="5120" width="3.90625" style="25" customWidth="1"/>
    <col min="5121" max="5121" width="12.6328125" style="25" customWidth="1"/>
    <col min="5122" max="5122" width="1.7265625" style="25" customWidth="1"/>
    <col min="5123" max="5123" width="3.90625" style="25" customWidth="1"/>
    <col min="5124" max="5124" width="8.26953125" style="25" customWidth="1"/>
    <col min="5125" max="5125" width="1.7265625" style="25" customWidth="1"/>
    <col min="5126" max="5126" width="3.90625" style="25" customWidth="1"/>
    <col min="5127" max="5127" width="11.54296875" style="25" customWidth="1"/>
    <col min="5128" max="5128" width="1.7265625" style="25" customWidth="1"/>
    <col min="5129" max="5129" width="3.90625" style="25" customWidth="1"/>
    <col min="5130" max="5130" width="12.6328125" style="25" customWidth="1"/>
    <col min="5131" max="5131" width="1.7265625" style="25" customWidth="1"/>
    <col min="5132" max="5132" width="3.90625" style="25" customWidth="1"/>
    <col min="5133" max="5133" width="8.26953125" style="25" customWidth="1"/>
    <col min="5134" max="5137" width="13.7265625" style="25"/>
    <col min="5138" max="5138" width="1.7265625" style="25" customWidth="1"/>
    <col min="5139" max="5139" width="12.6328125" style="25" customWidth="1"/>
    <col min="5140" max="5140" width="1.7265625" style="25" customWidth="1"/>
    <col min="5141" max="5141" width="12.6328125" style="25" customWidth="1"/>
    <col min="5142" max="5142" width="13.7265625" style="25"/>
    <col min="5143" max="5143" width="1.7265625" style="25" customWidth="1"/>
    <col min="5144" max="5144" width="8.26953125" style="25" customWidth="1"/>
    <col min="5145" max="5145" width="1.7265625" style="25" customWidth="1"/>
    <col min="5146" max="5153" width="13.7265625" style="25"/>
    <col min="5154" max="5154" width="1.7265625" style="25" customWidth="1"/>
    <col min="5155" max="5155" width="13.7265625" style="25"/>
    <col min="5156" max="5156" width="1.7265625" style="25" customWidth="1"/>
    <col min="5157" max="5356" width="13.7265625" style="25"/>
    <col min="5357" max="5357" width="24.6328125" style="25" customWidth="1"/>
    <col min="5358" max="5358" width="1.7265625" style="25" customWidth="1"/>
    <col min="5359" max="5359" width="9.36328125" style="25" customWidth="1"/>
    <col min="5360" max="5360" width="1.7265625" style="25" customWidth="1"/>
    <col min="5361" max="5361" width="8.26953125" style="25" customWidth="1"/>
    <col min="5362" max="5362" width="1.7265625" style="25" customWidth="1"/>
    <col min="5363" max="5363" width="8.26953125" style="25" customWidth="1"/>
    <col min="5364" max="5364" width="1.7265625" style="25" customWidth="1"/>
    <col min="5365" max="5365" width="3.90625" style="25" customWidth="1"/>
    <col min="5366" max="5366" width="11.54296875" style="25" customWidth="1"/>
    <col min="5367" max="5367" width="1.7265625" style="25" customWidth="1"/>
    <col min="5368" max="5368" width="3.90625" style="25" customWidth="1"/>
    <col min="5369" max="5369" width="12.6328125" style="25" customWidth="1"/>
    <col min="5370" max="5370" width="1.7265625" style="25" customWidth="1"/>
    <col min="5371" max="5371" width="8.26953125" style="25" customWidth="1"/>
    <col min="5372" max="5372" width="1.7265625" style="25" customWidth="1"/>
    <col min="5373" max="5373" width="3.90625" style="25" customWidth="1"/>
    <col min="5374" max="5374" width="11.54296875" style="25" customWidth="1"/>
    <col min="5375" max="5375" width="1.7265625" style="25" customWidth="1"/>
    <col min="5376" max="5376" width="3.90625" style="25" customWidth="1"/>
    <col min="5377" max="5377" width="12.6328125" style="25" customWidth="1"/>
    <col min="5378" max="5378" width="1.7265625" style="25" customWidth="1"/>
    <col min="5379" max="5379" width="3.90625" style="25" customWidth="1"/>
    <col min="5380" max="5380" width="8.26953125" style="25" customWidth="1"/>
    <col min="5381" max="5381" width="1.7265625" style="25" customWidth="1"/>
    <col min="5382" max="5382" width="3.90625" style="25" customWidth="1"/>
    <col min="5383" max="5383" width="11.54296875" style="25" customWidth="1"/>
    <col min="5384" max="5384" width="1.7265625" style="25" customWidth="1"/>
    <col min="5385" max="5385" width="3.90625" style="25" customWidth="1"/>
    <col min="5386" max="5386" width="12.6328125" style="25" customWidth="1"/>
    <col min="5387" max="5387" width="1.7265625" style="25" customWidth="1"/>
    <col min="5388" max="5388" width="3.90625" style="25" customWidth="1"/>
    <col min="5389" max="5389" width="8.26953125" style="25" customWidth="1"/>
    <col min="5390" max="5393" width="13.7265625" style="25"/>
    <col min="5394" max="5394" width="1.7265625" style="25" customWidth="1"/>
    <col min="5395" max="5395" width="12.6328125" style="25" customWidth="1"/>
    <col min="5396" max="5396" width="1.7265625" style="25" customWidth="1"/>
    <col min="5397" max="5397" width="12.6328125" style="25" customWidth="1"/>
    <col min="5398" max="5398" width="13.7265625" style="25"/>
    <col min="5399" max="5399" width="1.7265625" style="25" customWidth="1"/>
    <col min="5400" max="5400" width="8.26953125" style="25" customWidth="1"/>
    <col min="5401" max="5401" width="1.7265625" style="25" customWidth="1"/>
    <col min="5402" max="5409" width="13.7265625" style="25"/>
    <col min="5410" max="5410" width="1.7265625" style="25" customWidth="1"/>
    <col min="5411" max="5411" width="13.7265625" style="25"/>
    <col min="5412" max="5412" width="1.7265625" style="25" customWidth="1"/>
    <col min="5413" max="5612" width="13.7265625" style="25"/>
    <col min="5613" max="5613" width="24.6328125" style="25" customWidth="1"/>
    <col min="5614" max="5614" width="1.7265625" style="25" customWidth="1"/>
    <col min="5615" max="5615" width="9.36328125" style="25" customWidth="1"/>
    <col min="5616" max="5616" width="1.7265625" style="25" customWidth="1"/>
    <col min="5617" max="5617" width="8.26953125" style="25" customWidth="1"/>
    <col min="5618" max="5618" width="1.7265625" style="25" customWidth="1"/>
    <col min="5619" max="5619" width="8.26953125" style="25" customWidth="1"/>
    <col min="5620" max="5620" width="1.7265625" style="25" customWidth="1"/>
    <col min="5621" max="5621" width="3.90625" style="25" customWidth="1"/>
    <col min="5622" max="5622" width="11.54296875" style="25" customWidth="1"/>
    <col min="5623" max="5623" width="1.7265625" style="25" customWidth="1"/>
    <col min="5624" max="5624" width="3.90625" style="25" customWidth="1"/>
    <col min="5625" max="5625" width="12.6328125" style="25" customWidth="1"/>
    <col min="5626" max="5626" width="1.7265625" style="25" customWidth="1"/>
    <col min="5627" max="5627" width="8.26953125" style="25" customWidth="1"/>
    <col min="5628" max="5628" width="1.7265625" style="25" customWidth="1"/>
    <col min="5629" max="5629" width="3.90625" style="25" customWidth="1"/>
    <col min="5630" max="5630" width="11.54296875" style="25" customWidth="1"/>
    <col min="5631" max="5631" width="1.7265625" style="25" customWidth="1"/>
    <col min="5632" max="5632" width="3.90625" style="25" customWidth="1"/>
    <col min="5633" max="5633" width="12.6328125" style="25" customWidth="1"/>
    <col min="5634" max="5634" width="1.7265625" style="25" customWidth="1"/>
    <col min="5635" max="5635" width="3.90625" style="25" customWidth="1"/>
    <col min="5636" max="5636" width="8.26953125" style="25" customWidth="1"/>
    <col min="5637" max="5637" width="1.7265625" style="25" customWidth="1"/>
    <col min="5638" max="5638" width="3.90625" style="25" customWidth="1"/>
    <col min="5639" max="5639" width="11.54296875" style="25" customWidth="1"/>
    <col min="5640" max="5640" width="1.7265625" style="25" customWidth="1"/>
    <col min="5641" max="5641" width="3.90625" style="25" customWidth="1"/>
    <col min="5642" max="5642" width="12.6328125" style="25" customWidth="1"/>
    <col min="5643" max="5643" width="1.7265625" style="25" customWidth="1"/>
    <col min="5644" max="5644" width="3.90625" style="25" customWidth="1"/>
    <col min="5645" max="5645" width="8.26953125" style="25" customWidth="1"/>
    <col min="5646" max="5649" width="13.7265625" style="25"/>
    <col min="5650" max="5650" width="1.7265625" style="25" customWidth="1"/>
    <col min="5651" max="5651" width="12.6328125" style="25" customWidth="1"/>
    <col min="5652" max="5652" width="1.7265625" style="25" customWidth="1"/>
    <col min="5653" max="5653" width="12.6328125" style="25" customWidth="1"/>
    <col min="5654" max="5654" width="13.7265625" style="25"/>
    <col min="5655" max="5655" width="1.7265625" style="25" customWidth="1"/>
    <col min="5656" max="5656" width="8.26953125" style="25" customWidth="1"/>
    <col min="5657" max="5657" width="1.7265625" style="25" customWidth="1"/>
    <col min="5658" max="5665" width="13.7265625" style="25"/>
    <col min="5666" max="5666" width="1.7265625" style="25" customWidth="1"/>
    <col min="5667" max="5667" width="13.7265625" style="25"/>
    <col min="5668" max="5668" width="1.7265625" style="25" customWidth="1"/>
    <col min="5669" max="5868" width="13.7265625" style="25"/>
    <col min="5869" max="5869" width="24.6328125" style="25" customWidth="1"/>
    <col min="5870" max="5870" width="1.7265625" style="25" customWidth="1"/>
    <col min="5871" max="5871" width="9.36328125" style="25" customWidth="1"/>
    <col min="5872" max="5872" width="1.7265625" style="25" customWidth="1"/>
    <col min="5873" max="5873" width="8.26953125" style="25" customWidth="1"/>
    <col min="5874" max="5874" width="1.7265625" style="25" customWidth="1"/>
    <col min="5875" max="5875" width="8.26953125" style="25" customWidth="1"/>
    <col min="5876" max="5876" width="1.7265625" style="25" customWidth="1"/>
    <col min="5877" max="5877" width="3.90625" style="25" customWidth="1"/>
    <col min="5878" max="5878" width="11.54296875" style="25" customWidth="1"/>
    <col min="5879" max="5879" width="1.7265625" style="25" customWidth="1"/>
    <col min="5880" max="5880" width="3.90625" style="25" customWidth="1"/>
    <col min="5881" max="5881" width="12.6328125" style="25" customWidth="1"/>
    <col min="5882" max="5882" width="1.7265625" style="25" customWidth="1"/>
    <col min="5883" max="5883" width="8.26953125" style="25" customWidth="1"/>
    <col min="5884" max="5884" width="1.7265625" style="25" customWidth="1"/>
    <col min="5885" max="5885" width="3.90625" style="25" customWidth="1"/>
    <col min="5886" max="5886" width="11.54296875" style="25" customWidth="1"/>
    <col min="5887" max="5887" width="1.7265625" style="25" customWidth="1"/>
    <col min="5888" max="5888" width="3.90625" style="25" customWidth="1"/>
    <col min="5889" max="5889" width="12.6328125" style="25" customWidth="1"/>
    <col min="5890" max="5890" width="1.7265625" style="25" customWidth="1"/>
    <col min="5891" max="5891" width="3.90625" style="25" customWidth="1"/>
    <col min="5892" max="5892" width="8.26953125" style="25" customWidth="1"/>
    <col min="5893" max="5893" width="1.7265625" style="25" customWidth="1"/>
    <col min="5894" max="5894" width="3.90625" style="25" customWidth="1"/>
    <col min="5895" max="5895" width="11.54296875" style="25" customWidth="1"/>
    <col min="5896" max="5896" width="1.7265625" style="25" customWidth="1"/>
    <col min="5897" max="5897" width="3.90625" style="25" customWidth="1"/>
    <col min="5898" max="5898" width="12.6328125" style="25" customWidth="1"/>
    <col min="5899" max="5899" width="1.7265625" style="25" customWidth="1"/>
    <col min="5900" max="5900" width="3.90625" style="25" customWidth="1"/>
    <col min="5901" max="5901" width="8.26953125" style="25" customWidth="1"/>
    <col min="5902" max="5905" width="13.7265625" style="25"/>
    <col min="5906" max="5906" width="1.7265625" style="25" customWidth="1"/>
    <col min="5907" max="5907" width="12.6328125" style="25" customWidth="1"/>
    <col min="5908" max="5908" width="1.7265625" style="25" customWidth="1"/>
    <col min="5909" max="5909" width="12.6328125" style="25" customWidth="1"/>
    <col min="5910" max="5910" width="13.7265625" style="25"/>
    <col min="5911" max="5911" width="1.7265625" style="25" customWidth="1"/>
    <col min="5912" max="5912" width="8.26953125" style="25" customWidth="1"/>
    <col min="5913" max="5913" width="1.7265625" style="25" customWidth="1"/>
    <col min="5914" max="5921" width="13.7265625" style="25"/>
    <col min="5922" max="5922" width="1.7265625" style="25" customWidth="1"/>
    <col min="5923" max="5923" width="13.7265625" style="25"/>
    <col min="5924" max="5924" width="1.7265625" style="25" customWidth="1"/>
    <col min="5925" max="6124" width="13.7265625" style="25"/>
    <col min="6125" max="6125" width="24.6328125" style="25" customWidth="1"/>
    <col min="6126" max="6126" width="1.7265625" style="25" customWidth="1"/>
    <col min="6127" max="6127" width="9.36328125" style="25" customWidth="1"/>
    <col min="6128" max="6128" width="1.7265625" style="25" customWidth="1"/>
    <col min="6129" max="6129" width="8.26953125" style="25" customWidth="1"/>
    <col min="6130" max="6130" width="1.7265625" style="25" customWidth="1"/>
    <col min="6131" max="6131" width="8.26953125" style="25" customWidth="1"/>
    <col min="6132" max="6132" width="1.7265625" style="25" customWidth="1"/>
    <col min="6133" max="6133" width="3.90625" style="25" customWidth="1"/>
    <col min="6134" max="6134" width="11.54296875" style="25" customWidth="1"/>
    <col min="6135" max="6135" width="1.7265625" style="25" customWidth="1"/>
    <col min="6136" max="6136" width="3.90625" style="25" customWidth="1"/>
    <col min="6137" max="6137" width="12.6328125" style="25" customWidth="1"/>
    <col min="6138" max="6138" width="1.7265625" style="25" customWidth="1"/>
    <col min="6139" max="6139" width="8.26953125" style="25" customWidth="1"/>
    <col min="6140" max="6140" width="1.7265625" style="25" customWidth="1"/>
    <col min="6141" max="6141" width="3.90625" style="25" customWidth="1"/>
    <col min="6142" max="6142" width="11.54296875" style="25" customWidth="1"/>
    <col min="6143" max="6143" width="1.7265625" style="25" customWidth="1"/>
    <col min="6144" max="6144" width="3.90625" style="25" customWidth="1"/>
    <col min="6145" max="6145" width="12.6328125" style="25" customWidth="1"/>
    <col min="6146" max="6146" width="1.7265625" style="25" customWidth="1"/>
    <col min="6147" max="6147" width="3.90625" style="25" customWidth="1"/>
    <col min="6148" max="6148" width="8.26953125" style="25" customWidth="1"/>
    <col min="6149" max="6149" width="1.7265625" style="25" customWidth="1"/>
    <col min="6150" max="6150" width="3.90625" style="25" customWidth="1"/>
    <col min="6151" max="6151" width="11.54296875" style="25" customWidth="1"/>
    <col min="6152" max="6152" width="1.7265625" style="25" customWidth="1"/>
    <col min="6153" max="6153" width="3.90625" style="25" customWidth="1"/>
    <col min="6154" max="6154" width="12.6328125" style="25" customWidth="1"/>
    <col min="6155" max="6155" width="1.7265625" style="25" customWidth="1"/>
    <col min="6156" max="6156" width="3.90625" style="25" customWidth="1"/>
    <col min="6157" max="6157" width="8.26953125" style="25" customWidth="1"/>
    <col min="6158" max="6161" width="13.7265625" style="25"/>
    <col min="6162" max="6162" width="1.7265625" style="25" customWidth="1"/>
    <col min="6163" max="6163" width="12.6328125" style="25" customWidth="1"/>
    <col min="6164" max="6164" width="1.7265625" style="25" customWidth="1"/>
    <col min="6165" max="6165" width="12.6328125" style="25" customWidth="1"/>
    <col min="6166" max="6166" width="13.7265625" style="25"/>
    <col min="6167" max="6167" width="1.7265625" style="25" customWidth="1"/>
    <col min="6168" max="6168" width="8.26953125" style="25" customWidth="1"/>
    <col min="6169" max="6169" width="1.7265625" style="25" customWidth="1"/>
    <col min="6170" max="6177" width="13.7265625" style="25"/>
    <col min="6178" max="6178" width="1.7265625" style="25" customWidth="1"/>
    <col min="6179" max="6179" width="13.7265625" style="25"/>
    <col min="6180" max="6180" width="1.7265625" style="25" customWidth="1"/>
    <col min="6181" max="6380" width="13.7265625" style="25"/>
    <col min="6381" max="6381" width="24.6328125" style="25" customWidth="1"/>
    <col min="6382" max="6382" width="1.7265625" style="25" customWidth="1"/>
    <col min="6383" max="6383" width="9.36328125" style="25" customWidth="1"/>
    <col min="6384" max="6384" width="1.7265625" style="25" customWidth="1"/>
    <col min="6385" max="6385" width="8.26953125" style="25" customWidth="1"/>
    <col min="6386" max="6386" width="1.7265625" style="25" customWidth="1"/>
    <col min="6387" max="6387" width="8.26953125" style="25" customWidth="1"/>
    <col min="6388" max="6388" width="1.7265625" style="25" customWidth="1"/>
    <col min="6389" max="6389" width="3.90625" style="25" customWidth="1"/>
    <col min="6390" max="6390" width="11.54296875" style="25" customWidth="1"/>
    <col min="6391" max="6391" width="1.7265625" style="25" customWidth="1"/>
    <col min="6392" max="6392" width="3.90625" style="25" customWidth="1"/>
    <col min="6393" max="6393" width="12.6328125" style="25" customWidth="1"/>
    <col min="6394" max="6394" width="1.7265625" style="25" customWidth="1"/>
    <col min="6395" max="6395" width="8.26953125" style="25" customWidth="1"/>
    <col min="6396" max="6396" width="1.7265625" style="25" customWidth="1"/>
    <col min="6397" max="6397" width="3.90625" style="25" customWidth="1"/>
    <col min="6398" max="6398" width="11.54296875" style="25" customWidth="1"/>
    <col min="6399" max="6399" width="1.7265625" style="25" customWidth="1"/>
    <col min="6400" max="6400" width="3.90625" style="25" customWidth="1"/>
    <col min="6401" max="6401" width="12.6328125" style="25" customWidth="1"/>
    <col min="6402" max="6402" width="1.7265625" style="25" customWidth="1"/>
    <col min="6403" max="6403" width="3.90625" style="25" customWidth="1"/>
    <col min="6404" max="6404" width="8.26953125" style="25" customWidth="1"/>
    <col min="6405" max="6405" width="1.7265625" style="25" customWidth="1"/>
    <col min="6406" max="6406" width="3.90625" style="25" customWidth="1"/>
    <col min="6407" max="6407" width="11.54296875" style="25" customWidth="1"/>
    <col min="6408" max="6408" width="1.7265625" style="25" customWidth="1"/>
    <col min="6409" max="6409" width="3.90625" style="25" customWidth="1"/>
    <col min="6410" max="6410" width="12.6328125" style="25" customWidth="1"/>
    <col min="6411" max="6411" width="1.7265625" style="25" customWidth="1"/>
    <col min="6412" max="6412" width="3.90625" style="25" customWidth="1"/>
    <col min="6413" max="6413" width="8.26953125" style="25" customWidth="1"/>
    <col min="6414" max="6417" width="13.7265625" style="25"/>
    <col min="6418" max="6418" width="1.7265625" style="25" customWidth="1"/>
    <col min="6419" max="6419" width="12.6328125" style="25" customWidth="1"/>
    <col min="6420" max="6420" width="1.7265625" style="25" customWidth="1"/>
    <col min="6421" max="6421" width="12.6328125" style="25" customWidth="1"/>
    <col min="6422" max="6422" width="13.7265625" style="25"/>
    <col min="6423" max="6423" width="1.7265625" style="25" customWidth="1"/>
    <col min="6424" max="6424" width="8.26953125" style="25" customWidth="1"/>
    <col min="6425" max="6425" width="1.7265625" style="25" customWidth="1"/>
    <col min="6426" max="6433" width="13.7265625" style="25"/>
    <col min="6434" max="6434" width="1.7265625" style="25" customWidth="1"/>
    <col min="6435" max="6435" width="13.7265625" style="25"/>
    <col min="6436" max="6436" width="1.7265625" style="25" customWidth="1"/>
    <col min="6437" max="6636" width="13.7265625" style="25"/>
    <col min="6637" max="6637" width="24.6328125" style="25" customWidth="1"/>
    <col min="6638" max="6638" width="1.7265625" style="25" customWidth="1"/>
    <col min="6639" max="6639" width="9.36328125" style="25" customWidth="1"/>
    <col min="6640" max="6640" width="1.7265625" style="25" customWidth="1"/>
    <col min="6641" max="6641" width="8.26953125" style="25" customWidth="1"/>
    <col min="6642" max="6642" width="1.7265625" style="25" customWidth="1"/>
    <col min="6643" max="6643" width="8.26953125" style="25" customWidth="1"/>
    <col min="6644" max="6644" width="1.7265625" style="25" customWidth="1"/>
    <col min="6645" max="6645" width="3.90625" style="25" customWidth="1"/>
    <col min="6646" max="6646" width="11.54296875" style="25" customWidth="1"/>
    <col min="6647" max="6647" width="1.7265625" style="25" customWidth="1"/>
    <col min="6648" max="6648" width="3.90625" style="25" customWidth="1"/>
    <col min="6649" max="6649" width="12.6328125" style="25" customWidth="1"/>
    <col min="6650" max="6650" width="1.7265625" style="25" customWidth="1"/>
    <col min="6651" max="6651" width="8.26953125" style="25" customWidth="1"/>
    <col min="6652" max="6652" width="1.7265625" style="25" customWidth="1"/>
    <col min="6653" max="6653" width="3.90625" style="25" customWidth="1"/>
    <col min="6654" max="6654" width="11.54296875" style="25" customWidth="1"/>
    <col min="6655" max="6655" width="1.7265625" style="25" customWidth="1"/>
    <col min="6656" max="6656" width="3.90625" style="25" customWidth="1"/>
    <col min="6657" max="6657" width="12.6328125" style="25" customWidth="1"/>
    <col min="6658" max="6658" width="1.7265625" style="25" customWidth="1"/>
    <col min="6659" max="6659" width="3.90625" style="25" customWidth="1"/>
    <col min="6660" max="6660" width="8.26953125" style="25" customWidth="1"/>
    <col min="6661" max="6661" width="1.7265625" style="25" customWidth="1"/>
    <col min="6662" max="6662" width="3.90625" style="25" customWidth="1"/>
    <col min="6663" max="6663" width="11.54296875" style="25" customWidth="1"/>
    <col min="6664" max="6664" width="1.7265625" style="25" customWidth="1"/>
    <col min="6665" max="6665" width="3.90625" style="25" customWidth="1"/>
    <col min="6666" max="6666" width="12.6328125" style="25" customWidth="1"/>
    <col min="6667" max="6667" width="1.7265625" style="25" customWidth="1"/>
    <col min="6668" max="6668" width="3.90625" style="25" customWidth="1"/>
    <col min="6669" max="6669" width="8.26953125" style="25" customWidth="1"/>
    <col min="6670" max="6673" width="13.7265625" style="25"/>
    <col min="6674" max="6674" width="1.7265625" style="25" customWidth="1"/>
    <col min="6675" max="6675" width="12.6328125" style="25" customWidth="1"/>
    <col min="6676" max="6676" width="1.7265625" style="25" customWidth="1"/>
    <col min="6677" max="6677" width="12.6328125" style="25" customWidth="1"/>
    <col min="6678" max="6678" width="13.7265625" style="25"/>
    <col min="6679" max="6679" width="1.7265625" style="25" customWidth="1"/>
    <col min="6680" max="6680" width="8.26953125" style="25" customWidth="1"/>
    <col min="6681" max="6681" width="1.7265625" style="25" customWidth="1"/>
    <col min="6682" max="6689" width="13.7265625" style="25"/>
    <col min="6690" max="6690" width="1.7265625" style="25" customWidth="1"/>
    <col min="6691" max="6691" width="13.7265625" style="25"/>
    <col min="6692" max="6692" width="1.7265625" style="25" customWidth="1"/>
    <col min="6693" max="6892" width="13.7265625" style="25"/>
    <col min="6893" max="6893" width="24.6328125" style="25" customWidth="1"/>
    <col min="6894" max="6894" width="1.7265625" style="25" customWidth="1"/>
    <col min="6895" max="6895" width="9.36328125" style="25" customWidth="1"/>
    <col min="6896" max="6896" width="1.7265625" style="25" customWidth="1"/>
    <col min="6897" max="6897" width="8.26953125" style="25" customWidth="1"/>
    <col min="6898" max="6898" width="1.7265625" style="25" customWidth="1"/>
    <col min="6899" max="6899" width="8.26953125" style="25" customWidth="1"/>
    <col min="6900" max="6900" width="1.7265625" style="25" customWidth="1"/>
    <col min="6901" max="6901" width="3.90625" style="25" customWidth="1"/>
    <col min="6902" max="6902" width="11.54296875" style="25" customWidth="1"/>
    <col min="6903" max="6903" width="1.7265625" style="25" customWidth="1"/>
    <col min="6904" max="6904" width="3.90625" style="25" customWidth="1"/>
    <col min="6905" max="6905" width="12.6328125" style="25" customWidth="1"/>
    <col min="6906" max="6906" width="1.7265625" style="25" customWidth="1"/>
    <col min="6907" max="6907" width="8.26953125" style="25" customWidth="1"/>
    <col min="6908" max="6908" width="1.7265625" style="25" customWidth="1"/>
    <col min="6909" max="6909" width="3.90625" style="25" customWidth="1"/>
    <col min="6910" max="6910" width="11.54296875" style="25" customWidth="1"/>
    <col min="6911" max="6911" width="1.7265625" style="25" customWidth="1"/>
    <col min="6912" max="6912" width="3.90625" style="25" customWidth="1"/>
    <col min="6913" max="6913" width="12.6328125" style="25" customWidth="1"/>
    <col min="6914" max="6914" width="1.7265625" style="25" customWidth="1"/>
    <col min="6915" max="6915" width="3.90625" style="25" customWidth="1"/>
    <col min="6916" max="6916" width="8.26953125" style="25" customWidth="1"/>
    <col min="6917" max="6917" width="1.7265625" style="25" customWidth="1"/>
    <col min="6918" max="6918" width="3.90625" style="25" customWidth="1"/>
    <col min="6919" max="6919" width="11.54296875" style="25" customWidth="1"/>
    <col min="6920" max="6920" width="1.7265625" style="25" customWidth="1"/>
    <col min="6921" max="6921" width="3.90625" style="25" customWidth="1"/>
    <col min="6922" max="6922" width="12.6328125" style="25" customWidth="1"/>
    <col min="6923" max="6923" width="1.7265625" style="25" customWidth="1"/>
    <col min="6924" max="6924" width="3.90625" style="25" customWidth="1"/>
    <col min="6925" max="6925" width="8.26953125" style="25" customWidth="1"/>
    <col min="6926" max="6929" width="13.7265625" style="25"/>
    <col min="6930" max="6930" width="1.7265625" style="25" customWidth="1"/>
    <col min="6931" max="6931" width="12.6328125" style="25" customWidth="1"/>
    <col min="6932" max="6932" width="1.7265625" style="25" customWidth="1"/>
    <col min="6933" max="6933" width="12.6328125" style="25" customWidth="1"/>
    <col min="6934" max="6934" width="13.7265625" style="25"/>
    <col min="6935" max="6935" width="1.7265625" style="25" customWidth="1"/>
    <col min="6936" max="6936" width="8.26953125" style="25" customWidth="1"/>
    <col min="6937" max="6937" width="1.7265625" style="25" customWidth="1"/>
    <col min="6938" max="6945" width="13.7265625" style="25"/>
    <col min="6946" max="6946" width="1.7265625" style="25" customWidth="1"/>
    <col min="6947" max="6947" width="13.7265625" style="25"/>
    <col min="6948" max="6948" width="1.7265625" style="25" customWidth="1"/>
    <col min="6949" max="7148" width="13.7265625" style="25"/>
    <col min="7149" max="7149" width="24.6328125" style="25" customWidth="1"/>
    <col min="7150" max="7150" width="1.7265625" style="25" customWidth="1"/>
    <col min="7151" max="7151" width="9.36328125" style="25" customWidth="1"/>
    <col min="7152" max="7152" width="1.7265625" style="25" customWidth="1"/>
    <col min="7153" max="7153" width="8.26953125" style="25" customWidth="1"/>
    <col min="7154" max="7154" width="1.7265625" style="25" customWidth="1"/>
    <col min="7155" max="7155" width="8.26953125" style="25" customWidth="1"/>
    <col min="7156" max="7156" width="1.7265625" style="25" customWidth="1"/>
    <col min="7157" max="7157" width="3.90625" style="25" customWidth="1"/>
    <col min="7158" max="7158" width="11.54296875" style="25" customWidth="1"/>
    <col min="7159" max="7159" width="1.7265625" style="25" customWidth="1"/>
    <col min="7160" max="7160" width="3.90625" style="25" customWidth="1"/>
    <col min="7161" max="7161" width="12.6328125" style="25" customWidth="1"/>
    <col min="7162" max="7162" width="1.7265625" style="25" customWidth="1"/>
    <col min="7163" max="7163" width="8.26953125" style="25" customWidth="1"/>
    <col min="7164" max="7164" width="1.7265625" style="25" customWidth="1"/>
    <col min="7165" max="7165" width="3.90625" style="25" customWidth="1"/>
    <col min="7166" max="7166" width="11.54296875" style="25" customWidth="1"/>
    <col min="7167" max="7167" width="1.7265625" style="25" customWidth="1"/>
    <col min="7168" max="7168" width="3.90625" style="25" customWidth="1"/>
    <col min="7169" max="7169" width="12.6328125" style="25" customWidth="1"/>
    <col min="7170" max="7170" width="1.7265625" style="25" customWidth="1"/>
    <col min="7171" max="7171" width="3.90625" style="25" customWidth="1"/>
    <col min="7172" max="7172" width="8.26953125" style="25" customWidth="1"/>
    <col min="7173" max="7173" width="1.7265625" style="25" customWidth="1"/>
    <col min="7174" max="7174" width="3.90625" style="25" customWidth="1"/>
    <col min="7175" max="7175" width="11.54296875" style="25" customWidth="1"/>
    <col min="7176" max="7176" width="1.7265625" style="25" customWidth="1"/>
    <col min="7177" max="7177" width="3.90625" style="25" customWidth="1"/>
    <col min="7178" max="7178" width="12.6328125" style="25" customWidth="1"/>
    <col min="7179" max="7179" width="1.7265625" style="25" customWidth="1"/>
    <col min="7180" max="7180" width="3.90625" style="25" customWidth="1"/>
    <col min="7181" max="7181" width="8.26953125" style="25" customWidth="1"/>
    <col min="7182" max="7185" width="13.7265625" style="25"/>
    <col min="7186" max="7186" width="1.7265625" style="25" customWidth="1"/>
    <col min="7187" max="7187" width="12.6328125" style="25" customWidth="1"/>
    <col min="7188" max="7188" width="1.7265625" style="25" customWidth="1"/>
    <col min="7189" max="7189" width="12.6328125" style="25" customWidth="1"/>
    <col min="7190" max="7190" width="13.7265625" style="25"/>
    <col min="7191" max="7191" width="1.7265625" style="25" customWidth="1"/>
    <col min="7192" max="7192" width="8.26953125" style="25" customWidth="1"/>
    <col min="7193" max="7193" width="1.7265625" style="25" customWidth="1"/>
    <col min="7194" max="7201" width="13.7265625" style="25"/>
    <col min="7202" max="7202" width="1.7265625" style="25" customWidth="1"/>
    <col min="7203" max="7203" width="13.7265625" style="25"/>
    <col min="7204" max="7204" width="1.7265625" style="25" customWidth="1"/>
    <col min="7205" max="7404" width="13.7265625" style="25"/>
    <col min="7405" max="7405" width="24.6328125" style="25" customWidth="1"/>
    <col min="7406" max="7406" width="1.7265625" style="25" customWidth="1"/>
    <col min="7407" max="7407" width="9.36328125" style="25" customWidth="1"/>
    <col min="7408" max="7408" width="1.7265625" style="25" customWidth="1"/>
    <col min="7409" max="7409" width="8.26953125" style="25" customWidth="1"/>
    <col min="7410" max="7410" width="1.7265625" style="25" customWidth="1"/>
    <col min="7411" max="7411" width="8.26953125" style="25" customWidth="1"/>
    <col min="7412" max="7412" width="1.7265625" style="25" customWidth="1"/>
    <col min="7413" max="7413" width="3.90625" style="25" customWidth="1"/>
    <col min="7414" max="7414" width="11.54296875" style="25" customWidth="1"/>
    <col min="7415" max="7415" width="1.7265625" style="25" customWidth="1"/>
    <col min="7416" max="7416" width="3.90625" style="25" customWidth="1"/>
    <col min="7417" max="7417" width="12.6328125" style="25" customWidth="1"/>
    <col min="7418" max="7418" width="1.7265625" style="25" customWidth="1"/>
    <col min="7419" max="7419" width="8.26953125" style="25" customWidth="1"/>
    <col min="7420" max="7420" width="1.7265625" style="25" customWidth="1"/>
    <col min="7421" max="7421" width="3.90625" style="25" customWidth="1"/>
    <col min="7422" max="7422" width="11.54296875" style="25" customWidth="1"/>
    <col min="7423" max="7423" width="1.7265625" style="25" customWidth="1"/>
    <col min="7424" max="7424" width="3.90625" style="25" customWidth="1"/>
    <col min="7425" max="7425" width="12.6328125" style="25" customWidth="1"/>
    <col min="7426" max="7426" width="1.7265625" style="25" customWidth="1"/>
    <col min="7427" max="7427" width="3.90625" style="25" customWidth="1"/>
    <col min="7428" max="7428" width="8.26953125" style="25" customWidth="1"/>
    <col min="7429" max="7429" width="1.7265625" style="25" customWidth="1"/>
    <col min="7430" max="7430" width="3.90625" style="25" customWidth="1"/>
    <col min="7431" max="7431" width="11.54296875" style="25" customWidth="1"/>
    <col min="7432" max="7432" width="1.7265625" style="25" customWidth="1"/>
    <col min="7433" max="7433" width="3.90625" style="25" customWidth="1"/>
    <col min="7434" max="7434" width="12.6328125" style="25" customWidth="1"/>
    <col min="7435" max="7435" width="1.7265625" style="25" customWidth="1"/>
    <col min="7436" max="7436" width="3.90625" style="25" customWidth="1"/>
    <col min="7437" max="7437" width="8.26953125" style="25" customWidth="1"/>
    <col min="7438" max="7441" width="13.7265625" style="25"/>
    <col min="7442" max="7442" width="1.7265625" style="25" customWidth="1"/>
    <col min="7443" max="7443" width="12.6328125" style="25" customWidth="1"/>
    <col min="7444" max="7444" width="1.7265625" style="25" customWidth="1"/>
    <col min="7445" max="7445" width="12.6328125" style="25" customWidth="1"/>
    <col min="7446" max="7446" width="13.7265625" style="25"/>
    <col min="7447" max="7447" width="1.7265625" style="25" customWidth="1"/>
    <col min="7448" max="7448" width="8.26953125" style="25" customWidth="1"/>
    <col min="7449" max="7449" width="1.7265625" style="25" customWidth="1"/>
    <col min="7450" max="7457" width="13.7265625" style="25"/>
    <col min="7458" max="7458" width="1.7265625" style="25" customWidth="1"/>
    <col min="7459" max="7459" width="13.7265625" style="25"/>
    <col min="7460" max="7460" width="1.7265625" style="25" customWidth="1"/>
    <col min="7461" max="7660" width="13.7265625" style="25"/>
    <col min="7661" max="7661" width="24.6328125" style="25" customWidth="1"/>
    <col min="7662" max="7662" width="1.7265625" style="25" customWidth="1"/>
    <col min="7663" max="7663" width="9.36328125" style="25" customWidth="1"/>
    <col min="7664" max="7664" width="1.7265625" style="25" customWidth="1"/>
    <col min="7665" max="7665" width="8.26953125" style="25" customWidth="1"/>
    <col min="7666" max="7666" width="1.7265625" style="25" customWidth="1"/>
    <col min="7667" max="7667" width="8.26953125" style="25" customWidth="1"/>
    <col min="7668" max="7668" width="1.7265625" style="25" customWidth="1"/>
    <col min="7669" max="7669" width="3.90625" style="25" customWidth="1"/>
    <col min="7670" max="7670" width="11.54296875" style="25" customWidth="1"/>
    <col min="7671" max="7671" width="1.7265625" style="25" customWidth="1"/>
    <col min="7672" max="7672" width="3.90625" style="25" customWidth="1"/>
    <col min="7673" max="7673" width="12.6328125" style="25" customWidth="1"/>
    <col min="7674" max="7674" width="1.7265625" style="25" customWidth="1"/>
    <col min="7675" max="7675" width="8.26953125" style="25" customWidth="1"/>
    <col min="7676" max="7676" width="1.7265625" style="25" customWidth="1"/>
    <col min="7677" max="7677" width="3.90625" style="25" customWidth="1"/>
    <col min="7678" max="7678" width="11.54296875" style="25" customWidth="1"/>
    <col min="7679" max="7679" width="1.7265625" style="25" customWidth="1"/>
    <col min="7680" max="7680" width="3.90625" style="25" customWidth="1"/>
    <col min="7681" max="7681" width="12.6328125" style="25" customWidth="1"/>
    <col min="7682" max="7682" width="1.7265625" style="25" customWidth="1"/>
    <col min="7683" max="7683" width="3.90625" style="25" customWidth="1"/>
    <col min="7684" max="7684" width="8.26953125" style="25" customWidth="1"/>
    <col min="7685" max="7685" width="1.7265625" style="25" customWidth="1"/>
    <col min="7686" max="7686" width="3.90625" style="25" customWidth="1"/>
    <col min="7687" max="7687" width="11.54296875" style="25" customWidth="1"/>
    <col min="7688" max="7688" width="1.7265625" style="25" customWidth="1"/>
    <col min="7689" max="7689" width="3.90625" style="25" customWidth="1"/>
    <col min="7690" max="7690" width="12.6328125" style="25" customWidth="1"/>
    <col min="7691" max="7691" width="1.7265625" style="25" customWidth="1"/>
    <col min="7692" max="7692" width="3.90625" style="25" customWidth="1"/>
    <col min="7693" max="7693" width="8.26953125" style="25" customWidth="1"/>
    <col min="7694" max="7697" width="13.7265625" style="25"/>
    <col min="7698" max="7698" width="1.7265625" style="25" customWidth="1"/>
    <col min="7699" max="7699" width="12.6328125" style="25" customWidth="1"/>
    <col min="7700" max="7700" width="1.7265625" style="25" customWidth="1"/>
    <col min="7701" max="7701" width="12.6328125" style="25" customWidth="1"/>
    <col min="7702" max="7702" width="13.7265625" style="25"/>
    <col min="7703" max="7703" width="1.7265625" style="25" customWidth="1"/>
    <col min="7704" max="7704" width="8.26953125" style="25" customWidth="1"/>
    <col min="7705" max="7705" width="1.7265625" style="25" customWidth="1"/>
    <col min="7706" max="7713" width="13.7265625" style="25"/>
    <col min="7714" max="7714" width="1.7265625" style="25" customWidth="1"/>
    <col min="7715" max="7715" width="13.7265625" style="25"/>
    <col min="7716" max="7716" width="1.7265625" style="25" customWidth="1"/>
    <col min="7717" max="7916" width="13.7265625" style="25"/>
    <col min="7917" max="7917" width="24.6328125" style="25" customWidth="1"/>
    <col min="7918" max="7918" width="1.7265625" style="25" customWidth="1"/>
    <col min="7919" max="7919" width="9.36328125" style="25" customWidth="1"/>
    <col min="7920" max="7920" width="1.7265625" style="25" customWidth="1"/>
    <col min="7921" max="7921" width="8.26953125" style="25" customWidth="1"/>
    <col min="7922" max="7922" width="1.7265625" style="25" customWidth="1"/>
    <col min="7923" max="7923" width="8.26953125" style="25" customWidth="1"/>
    <col min="7924" max="7924" width="1.7265625" style="25" customWidth="1"/>
    <col min="7925" max="7925" width="3.90625" style="25" customWidth="1"/>
    <col min="7926" max="7926" width="11.54296875" style="25" customWidth="1"/>
    <col min="7927" max="7927" width="1.7265625" style="25" customWidth="1"/>
    <col min="7928" max="7928" width="3.90625" style="25" customWidth="1"/>
    <col min="7929" max="7929" width="12.6328125" style="25" customWidth="1"/>
    <col min="7930" max="7930" width="1.7265625" style="25" customWidth="1"/>
    <col min="7931" max="7931" width="8.26953125" style="25" customWidth="1"/>
    <col min="7932" max="7932" width="1.7265625" style="25" customWidth="1"/>
    <col min="7933" max="7933" width="3.90625" style="25" customWidth="1"/>
    <col min="7934" max="7934" width="11.54296875" style="25" customWidth="1"/>
    <col min="7935" max="7935" width="1.7265625" style="25" customWidth="1"/>
    <col min="7936" max="7936" width="3.90625" style="25" customWidth="1"/>
    <col min="7937" max="7937" width="12.6328125" style="25" customWidth="1"/>
    <col min="7938" max="7938" width="1.7265625" style="25" customWidth="1"/>
    <col min="7939" max="7939" width="3.90625" style="25" customWidth="1"/>
    <col min="7940" max="7940" width="8.26953125" style="25" customWidth="1"/>
    <col min="7941" max="7941" width="1.7265625" style="25" customWidth="1"/>
    <col min="7942" max="7942" width="3.90625" style="25" customWidth="1"/>
    <col min="7943" max="7943" width="11.54296875" style="25" customWidth="1"/>
    <col min="7944" max="7944" width="1.7265625" style="25" customWidth="1"/>
    <col min="7945" max="7945" width="3.90625" style="25" customWidth="1"/>
    <col min="7946" max="7946" width="12.6328125" style="25" customWidth="1"/>
    <col min="7947" max="7947" width="1.7265625" style="25" customWidth="1"/>
    <col min="7948" max="7948" width="3.90625" style="25" customWidth="1"/>
    <col min="7949" max="7949" width="8.26953125" style="25" customWidth="1"/>
    <col min="7950" max="7953" width="13.7265625" style="25"/>
    <col min="7954" max="7954" width="1.7265625" style="25" customWidth="1"/>
    <col min="7955" max="7955" width="12.6328125" style="25" customWidth="1"/>
    <col min="7956" max="7956" width="1.7265625" style="25" customWidth="1"/>
    <col min="7957" max="7957" width="12.6328125" style="25" customWidth="1"/>
    <col min="7958" max="7958" width="13.7265625" style="25"/>
    <col min="7959" max="7959" width="1.7265625" style="25" customWidth="1"/>
    <col min="7960" max="7960" width="8.26953125" style="25" customWidth="1"/>
    <col min="7961" max="7961" width="1.7265625" style="25" customWidth="1"/>
    <col min="7962" max="7969" width="13.7265625" style="25"/>
    <col min="7970" max="7970" width="1.7265625" style="25" customWidth="1"/>
    <col min="7971" max="7971" width="13.7265625" style="25"/>
    <col min="7972" max="7972" width="1.7265625" style="25" customWidth="1"/>
    <col min="7973" max="8172" width="13.7265625" style="25"/>
    <col min="8173" max="8173" width="24.6328125" style="25" customWidth="1"/>
    <col min="8174" max="8174" width="1.7265625" style="25" customWidth="1"/>
    <col min="8175" max="8175" width="9.36328125" style="25" customWidth="1"/>
    <col min="8176" max="8176" width="1.7265625" style="25" customWidth="1"/>
    <col min="8177" max="8177" width="8.26953125" style="25" customWidth="1"/>
    <col min="8178" max="8178" width="1.7265625" style="25" customWidth="1"/>
    <col min="8179" max="8179" width="8.26953125" style="25" customWidth="1"/>
    <col min="8180" max="8180" width="1.7265625" style="25" customWidth="1"/>
    <col min="8181" max="8181" width="3.90625" style="25" customWidth="1"/>
    <col min="8182" max="8182" width="11.54296875" style="25" customWidth="1"/>
    <col min="8183" max="8183" width="1.7265625" style="25" customWidth="1"/>
    <col min="8184" max="8184" width="3.90625" style="25" customWidth="1"/>
    <col min="8185" max="8185" width="12.6328125" style="25" customWidth="1"/>
    <col min="8186" max="8186" width="1.7265625" style="25" customWidth="1"/>
    <col min="8187" max="8187" width="8.26953125" style="25" customWidth="1"/>
    <col min="8188" max="8188" width="1.7265625" style="25" customWidth="1"/>
    <col min="8189" max="8189" width="3.90625" style="25" customWidth="1"/>
    <col min="8190" max="8190" width="11.54296875" style="25" customWidth="1"/>
    <col min="8191" max="8191" width="1.7265625" style="25" customWidth="1"/>
    <col min="8192" max="8192" width="3.90625" style="25" customWidth="1"/>
    <col min="8193" max="8193" width="12.6328125" style="25" customWidth="1"/>
    <col min="8194" max="8194" width="1.7265625" style="25" customWidth="1"/>
    <col min="8195" max="8195" width="3.90625" style="25" customWidth="1"/>
    <col min="8196" max="8196" width="8.26953125" style="25" customWidth="1"/>
    <col min="8197" max="8197" width="1.7265625" style="25" customWidth="1"/>
    <col min="8198" max="8198" width="3.90625" style="25" customWidth="1"/>
    <col min="8199" max="8199" width="11.54296875" style="25" customWidth="1"/>
    <col min="8200" max="8200" width="1.7265625" style="25" customWidth="1"/>
    <col min="8201" max="8201" width="3.90625" style="25" customWidth="1"/>
    <col min="8202" max="8202" width="12.6328125" style="25" customWidth="1"/>
    <col min="8203" max="8203" width="1.7265625" style="25" customWidth="1"/>
    <col min="8204" max="8204" width="3.90625" style="25" customWidth="1"/>
    <col min="8205" max="8205" width="8.26953125" style="25" customWidth="1"/>
    <col min="8206" max="8209" width="13.7265625" style="25"/>
    <col min="8210" max="8210" width="1.7265625" style="25" customWidth="1"/>
    <col min="8211" max="8211" width="12.6328125" style="25" customWidth="1"/>
    <col min="8212" max="8212" width="1.7265625" style="25" customWidth="1"/>
    <col min="8213" max="8213" width="12.6328125" style="25" customWidth="1"/>
    <col min="8214" max="8214" width="13.7265625" style="25"/>
    <col min="8215" max="8215" width="1.7265625" style="25" customWidth="1"/>
    <col min="8216" max="8216" width="8.26953125" style="25" customWidth="1"/>
    <col min="8217" max="8217" width="1.7265625" style="25" customWidth="1"/>
    <col min="8218" max="8225" width="13.7265625" style="25"/>
    <col min="8226" max="8226" width="1.7265625" style="25" customWidth="1"/>
    <col min="8227" max="8227" width="13.7265625" style="25"/>
    <col min="8228" max="8228" width="1.7265625" style="25" customWidth="1"/>
    <col min="8229" max="8428" width="13.7265625" style="25"/>
    <col min="8429" max="8429" width="24.6328125" style="25" customWidth="1"/>
    <col min="8430" max="8430" width="1.7265625" style="25" customWidth="1"/>
    <col min="8431" max="8431" width="9.36328125" style="25" customWidth="1"/>
    <col min="8432" max="8432" width="1.7265625" style="25" customWidth="1"/>
    <col min="8433" max="8433" width="8.26953125" style="25" customWidth="1"/>
    <col min="8434" max="8434" width="1.7265625" style="25" customWidth="1"/>
    <col min="8435" max="8435" width="8.26953125" style="25" customWidth="1"/>
    <col min="8436" max="8436" width="1.7265625" style="25" customWidth="1"/>
    <col min="8437" max="8437" width="3.90625" style="25" customWidth="1"/>
    <col min="8438" max="8438" width="11.54296875" style="25" customWidth="1"/>
    <col min="8439" max="8439" width="1.7265625" style="25" customWidth="1"/>
    <col min="8440" max="8440" width="3.90625" style="25" customWidth="1"/>
    <col min="8441" max="8441" width="12.6328125" style="25" customWidth="1"/>
    <col min="8442" max="8442" width="1.7265625" style="25" customWidth="1"/>
    <col min="8443" max="8443" width="8.26953125" style="25" customWidth="1"/>
    <col min="8444" max="8444" width="1.7265625" style="25" customWidth="1"/>
    <col min="8445" max="8445" width="3.90625" style="25" customWidth="1"/>
    <col min="8446" max="8446" width="11.54296875" style="25" customWidth="1"/>
    <col min="8447" max="8447" width="1.7265625" style="25" customWidth="1"/>
    <col min="8448" max="8448" width="3.90625" style="25" customWidth="1"/>
    <col min="8449" max="8449" width="12.6328125" style="25" customWidth="1"/>
    <col min="8450" max="8450" width="1.7265625" style="25" customWidth="1"/>
    <col min="8451" max="8451" width="3.90625" style="25" customWidth="1"/>
    <col min="8452" max="8452" width="8.26953125" style="25" customWidth="1"/>
    <col min="8453" max="8453" width="1.7265625" style="25" customWidth="1"/>
    <col min="8454" max="8454" width="3.90625" style="25" customWidth="1"/>
    <col min="8455" max="8455" width="11.54296875" style="25" customWidth="1"/>
    <col min="8456" max="8456" width="1.7265625" style="25" customWidth="1"/>
    <col min="8457" max="8457" width="3.90625" style="25" customWidth="1"/>
    <col min="8458" max="8458" width="12.6328125" style="25" customWidth="1"/>
    <col min="8459" max="8459" width="1.7265625" style="25" customWidth="1"/>
    <col min="8460" max="8460" width="3.90625" style="25" customWidth="1"/>
    <col min="8461" max="8461" width="8.26953125" style="25" customWidth="1"/>
    <col min="8462" max="8465" width="13.7265625" style="25"/>
    <col min="8466" max="8466" width="1.7265625" style="25" customWidth="1"/>
    <col min="8467" max="8467" width="12.6328125" style="25" customWidth="1"/>
    <col min="8468" max="8468" width="1.7265625" style="25" customWidth="1"/>
    <col min="8469" max="8469" width="12.6328125" style="25" customWidth="1"/>
    <col min="8470" max="8470" width="13.7265625" style="25"/>
    <col min="8471" max="8471" width="1.7265625" style="25" customWidth="1"/>
    <col min="8472" max="8472" width="8.26953125" style="25" customWidth="1"/>
    <col min="8473" max="8473" width="1.7265625" style="25" customWidth="1"/>
    <col min="8474" max="8481" width="13.7265625" style="25"/>
    <col min="8482" max="8482" width="1.7265625" style="25" customWidth="1"/>
    <col min="8483" max="8483" width="13.7265625" style="25"/>
    <col min="8484" max="8484" width="1.7265625" style="25" customWidth="1"/>
    <col min="8485" max="8684" width="13.7265625" style="25"/>
    <col min="8685" max="8685" width="24.6328125" style="25" customWidth="1"/>
    <col min="8686" max="8686" width="1.7265625" style="25" customWidth="1"/>
    <col min="8687" max="8687" width="9.36328125" style="25" customWidth="1"/>
    <col min="8688" max="8688" width="1.7265625" style="25" customWidth="1"/>
    <col min="8689" max="8689" width="8.26953125" style="25" customWidth="1"/>
    <col min="8690" max="8690" width="1.7265625" style="25" customWidth="1"/>
    <col min="8691" max="8691" width="8.26953125" style="25" customWidth="1"/>
    <col min="8692" max="8692" width="1.7265625" style="25" customWidth="1"/>
    <col min="8693" max="8693" width="3.90625" style="25" customWidth="1"/>
    <col min="8694" max="8694" width="11.54296875" style="25" customWidth="1"/>
    <col min="8695" max="8695" width="1.7265625" style="25" customWidth="1"/>
    <col min="8696" max="8696" width="3.90625" style="25" customWidth="1"/>
    <col min="8697" max="8697" width="12.6328125" style="25" customWidth="1"/>
    <col min="8698" max="8698" width="1.7265625" style="25" customWidth="1"/>
    <col min="8699" max="8699" width="8.26953125" style="25" customWidth="1"/>
    <col min="8700" max="8700" width="1.7265625" style="25" customWidth="1"/>
    <col min="8701" max="8701" width="3.90625" style="25" customWidth="1"/>
    <col min="8702" max="8702" width="11.54296875" style="25" customWidth="1"/>
    <col min="8703" max="8703" width="1.7265625" style="25" customWidth="1"/>
    <col min="8704" max="8704" width="3.90625" style="25" customWidth="1"/>
    <col min="8705" max="8705" width="12.6328125" style="25" customWidth="1"/>
    <col min="8706" max="8706" width="1.7265625" style="25" customWidth="1"/>
    <col min="8707" max="8707" width="3.90625" style="25" customWidth="1"/>
    <col min="8708" max="8708" width="8.26953125" style="25" customWidth="1"/>
    <col min="8709" max="8709" width="1.7265625" style="25" customWidth="1"/>
    <col min="8710" max="8710" width="3.90625" style="25" customWidth="1"/>
    <col min="8711" max="8711" width="11.54296875" style="25" customWidth="1"/>
    <col min="8712" max="8712" width="1.7265625" style="25" customWidth="1"/>
    <col min="8713" max="8713" width="3.90625" style="25" customWidth="1"/>
    <col min="8714" max="8714" width="12.6328125" style="25" customWidth="1"/>
    <col min="8715" max="8715" width="1.7265625" style="25" customWidth="1"/>
    <col min="8716" max="8716" width="3.90625" style="25" customWidth="1"/>
    <col min="8717" max="8717" width="8.26953125" style="25" customWidth="1"/>
    <col min="8718" max="8721" width="13.7265625" style="25"/>
    <col min="8722" max="8722" width="1.7265625" style="25" customWidth="1"/>
    <col min="8723" max="8723" width="12.6328125" style="25" customWidth="1"/>
    <col min="8724" max="8724" width="1.7265625" style="25" customWidth="1"/>
    <col min="8725" max="8725" width="12.6328125" style="25" customWidth="1"/>
    <col min="8726" max="8726" width="13.7265625" style="25"/>
    <col min="8727" max="8727" width="1.7265625" style="25" customWidth="1"/>
    <col min="8728" max="8728" width="8.26953125" style="25" customWidth="1"/>
    <col min="8729" max="8729" width="1.7265625" style="25" customWidth="1"/>
    <col min="8730" max="8737" width="13.7265625" style="25"/>
    <col min="8738" max="8738" width="1.7265625" style="25" customWidth="1"/>
    <col min="8739" max="8739" width="13.7265625" style="25"/>
    <col min="8740" max="8740" width="1.7265625" style="25" customWidth="1"/>
    <col min="8741" max="8940" width="13.7265625" style="25"/>
    <col min="8941" max="8941" width="24.6328125" style="25" customWidth="1"/>
    <col min="8942" max="8942" width="1.7265625" style="25" customWidth="1"/>
    <col min="8943" max="8943" width="9.36328125" style="25" customWidth="1"/>
    <col min="8944" max="8944" width="1.7265625" style="25" customWidth="1"/>
    <col min="8945" max="8945" width="8.26953125" style="25" customWidth="1"/>
    <col min="8946" max="8946" width="1.7265625" style="25" customWidth="1"/>
    <col min="8947" max="8947" width="8.26953125" style="25" customWidth="1"/>
    <col min="8948" max="8948" width="1.7265625" style="25" customWidth="1"/>
    <col min="8949" max="8949" width="3.90625" style="25" customWidth="1"/>
    <col min="8950" max="8950" width="11.54296875" style="25" customWidth="1"/>
    <col min="8951" max="8951" width="1.7265625" style="25" customWidth="1"/>
    <col min="8952" max="8952" width="3.90625" style="25" customWidth="1"/>
    <col min="8953" max="8953" width="12.6328125" style="25" customWidth="1"/>
    <col min="8954" max="8954" width="1.7265625" style="25" customWidth="1"/>
    <col min="8955" max="8955" width="8.26953125" style="25" customWidth="1"/>
    <col min="8956" max="8956" width="1.7265625" style="25" customWidth="1"/>
    <col min="8957" max="8957" width="3.90625" style="25" customWidth="1"/>
    <col min="8958" max="8958" width="11.54296875" style="25" customWidth="1"/>
    <col min="8959" max="8959" width="1.7265625" style="25" customWidth="1"/>
    <col min="8960" max="8960" width="3.90625" style="25" customWidth="1"/>
    <col min="8961" max="8961" width="12.6328125" style="25" customWidth="1"/>
    <col min="8962" max="8962" width="1.7265625" style="25" customWidth="1"/>
    <col min="8963" max="8963" width="3.90625" style="25" customWidth="1"/>
    <col min="8964" max="8964" width="8.26953125" style="25" customWidth="1"/>
    <col min="8965" max="8965" width="1.7265625" style="25" customWidth="1"/>
    <col min="8966" max="8966" width="3.90625" style="25" customWidth="1"/>
    <col min="8967" max="8967" width="11.54296875" style="25" customWidth="1"/>
    <col min="8968" max="8968" width="1.7265625" style="25" customWidth="1"/>
    <col min="8969" max="8969" width="3.90625" style="25" customWidth="1"/>
    <col min="8970" max="8970" width="12.6328125" style="25" customWidth="1"/>
    <col min="8971" max="8971" width="1.7265625" style="25" customWidth="1"/>
    <col min="8972" max="8972" width="3.90625" style="25" customWidth="1"/>
    <col min="8973" max="8973" width="8.26953125" style="25" customWidth="1"/>
    <col min="8974" max="8977" width="13.7265625" style="25"/>
    <col min="8978" max="8978" width="1.7265625" style="25" customWidth="1"/>
    <col min="8979" max="8979" width="12.6328125" style="25" customWidth="1"/>
    <col min="8980" max="8980" width="1.7265625" style="25" customWidth="1"/>
    <col min="8981" max="8981" width="12.6328125" style="25" customWidth="1"/>
    <col min="8982" max="8982" width="13.7265625" style="25"/>
    <col min="8983" max="8983" width="1.7265625" style="25" customWidth="1"/>
    <col min="8984" max="8984" width="8.26953125" style="25" customWidth="1"/>
    <col min="8985" max="8985" width="1.7265625" style="25" customWidth="1"/>
    <col min="8986" max="8993" width="13.7265625" style="25"/>
    <col min="8994" max="8994" width="1.7265625" style="25" customWidth="1"/>
    <col min="8995" max="8995" width="13.7265625" style="25"/>
    <col min="8996" max="8996" width="1.7265625" style="25" customWidth="1"/>
    <col min="8997" max="9196" width="13.7265625" style="25"/>
    <col min="9197" max="9197" width="24.6328125" style="25" customWidth="1"/>
    <col min="9198" max="9198" width="1.7265625" style="25" customWidth="1"/>
    <col min="9199" max="9199" width="9.36328125" style="25" customWidth="1"/>
    <col min="9200" max="9200" width="1.7265625" style="25" customWidth="1"/>
    <col min="9201" max="9201" width="8.26953125" style="25" customWidth="1"/>
    <col min="9202" max="9202" width="1.7265625" style="25" customWidth="1"/>
    <col min="9203" max="9203" width="8.26953125" style="25" customWidth="1"/>
    <col min="9204" max="9204" width="1.7265625" style="25" customWidth="1"/>
    <col min="9205" max="9205" width="3.90625" style="25" customWidth="1"/>
    <col min="9206" max="9206" width="11.54296875" style="25" customWidth="1"/>
    <col min="9207" max="9207" width="1.7265625" style="25" customWidth="1"/>
    <col min="9208" max="9208" width="3.90625" style="25" customWidth="1"/>
    <col min="9209" max="9209" width="12.6328125" style="25" customWidth="1"/>
    <col min="9210" max="9210" width="1.7265625" style="25" customWidth="1"/>
    <col min="9211" max="9211" width="8.26953125" style="25" customWidth="1"/>
    <col min="9212" max="9212" width="1.7265625" style="25" customWidth="1"/>
    <col min="9213" max="9213" width="3.90625" style="25" customWidth="1"/>
    <col min="9214" max="9214" width="11.54296875" style="25" customWidth="1"/>
    <col min="9215" max="9215" width="1.7265625" style="25" customWidth="1"/>
    <col min="9216" max="9216" width="3.90625" style="25" customWidth="1"/>
    <col min="9217" max="9217" width="12.6328125" style="25" customWidth="1"/>
    <col min="9218" max="9218" width="1.7265625" style="25" customWidth="1"/>
    <col min="9219" max="9219" width="3.90625" style="25" customWidth="1"/>
    <col min="9220" max="9220" width="8.26953125" style="25" customWidth="1"/>
    <col min="9221" max="9221" width="1.7265625" style="25" customWidth="1"/>
    <col min="9222" max="9222" width="3.90625" style="25" customWidth="1"/>
    <col min="9223" max="9223" width="11.54296875" style="25" customWidth="1"/>
    <col min="9224" max="9224" width="1.7265625" style="25" customWidth="1"/>
    <col min="9225" max="9225" width="3.90625" style="25" customWidth="1"/>
    <col min="9226" max="9226" width="12.6328125" style="25" customWidth="1"/>
    <col min="9227" max="9227" width="1.7265625" style="25" customWidth="1"/>
    <col min="9228" max="9228" width="3.90625" style="25" customWidth="1"/>
    <col min="9229" max="9229" width="8.26953125" style="25" customWidth="1"/>
    <col min="9230" max="9233" width="13.7265625" style="25"/>
    <col min="9234" max="9234" width="1.7265625" style="25" customWidth="1"/>
    <col min="9235" max="9235" width="12.6328125" style="25" customWidth="1"/>
    <col min="9236" max="9236" width="1.7265625" style="25" customWidth="1"/>
    <col min="9237" max="9237" width="12.6328125" style="25" customWidth="1"/>
    <col min="9238" max="9238" width="13.7265625" style="25"/>
    <col min="9239" max="9239" width="1.7265625" style="25" customWidth="1"/>
    <col min="9240" max="9240" width="8.26953125" style="25" customWidth="1"/>
    <col min="9241" max="9241" width="1.7265625" style="25" customWidth="1"/>
    <col min="9242" max="9249" width="13.7265625" style="25"/>
    <col min="9250" max="9250" width="1.7265625" style="25" customWidth="1"/>
    <col min="9251" max="9251" width="13.7265625" style="25"/>
    <col min="9252" max="9252" width="1.7265625" style="25" customWidth="1"/>
    <col min="9253" max="9452" width="13.7265625" style="25"/>
    <col min="9453" max="9453" width="24.6328125" style="25" customWidth="1"/>
    <col min="9454" max="9454" width="1.7265625" style="25" customWidth="1"/>
    <col min="9455" max="9455" width="9.36328125" style="25" customWidth="1"/>
    <col min="9456" max="9456" width="1.7265625" style="25" customWidth="1"/>
    <col min="9457" max="9457" width="8.26953125" style="25" customWidth="1"/>
    <col min="9458" max="9458" width="1.7265625" style="25" customWidth="1"/>
    <col min="9459" max="9459" width="8.26953125" style="25" customWidth="1"/>
    <col min="9460" max="9460" width="1.7265625" style="25" customWidth="1"/>
    <col min="9461" max="9461" width="3.90625" style="25" customWidth="1"/>
    <col min="9462" max="9462" width="11.54296875" style="25" customWidth="1"/>
    <col min="9463" max="9463" width="1.7265625" style="25" customWidth="1"/>
    <col min="9464" max="9464" width="3.90625" style="25" customWidth="1"/>
    <col min="9465" max="9465" width="12.6328125" style="25" customWidth="1"/>
    <col min="9466" max="9466" width="1.7265625" style="25" customWidth="1"/>
    <col min="9467" max="9467" width="8.26953125" style="25" customWidth="1"/>
    <col min="9468" max="9468" width="1.7265625" style="25" customWidth="1"/>
    <col min="9469" max="9469" width="3.90625" style="25" customWidth="1"/>
    <col min="9470" max="9470" width="11.54296875" style="25" customWidth="1"/>
    <col min="9471" max="9471" width="1.7265625" style="25" customWidth="1"/>
    <col min="9472" max="9472" width="3.90625" style="25" customWidth="1"/>
    <col min="9473" max="9473" width="12.6328125" style="25" customWidth="1"/>
    <col min="9474" max="9474" width="1.7265625" style="25" customWidth="1"/>
    <col min="9475" max="9475" width="3.90625" style="25" customWidth="1"/>
    <col min="9476" max="9476" width="8.26953125" style="25" customWidth="1"/>
    <col min="9477" max="9477" width="1.7265625" style="25" customWidth="1"/>
    <col min="9478" max="9478" width="3.90625" style="25" customWidth="1"/>
    <col min="9479" max="9479" width="11.54296875" style="25" customWidth="1"/>
    <col min="9480" max="9480" width="1.7265625" style="25" customWidth="1"/>
    <col min="9481" max="9481" width="3.90625" style="25" customWidth="1"/>
    <col min="9482" max="9482" width="12.6328125" style="25" customWidth="1"/>
    <col min="9483" max="9483" width="1.7265625" style="25" customWidth="1"/>
    <col min="9484" max="9484" width="3.90625" style="25" customWidth="1"/>
    <col min="9485" max="9485" width="8.26953125" style="25" customWidth="1"/>
    <col min="9486" max="9489" width="13.7265625" style="25"/>
    <col min="9490" max="9490" width="1.7265625" style="25" customWidth="1"/>
    <col min="9491" max="9491" width="12.6328125" style="25" customWidth="1"/>
    <col min="9492" max="9492" width="1.7265625" style="25" customWidth="1"/>
    <col min="9493" max="9493" width="12.6328125" style="25" customWidth="1"/>
    <col min="9494" max="9494" width="13.7265625" style="25"/>
    <col min="9495" max="9495" width="1.7265625" style="25" customWidth="1"/>
    <col min="9496" max="9496" width="8.26953125" style="25" customWidth="1"/>
    <col min="9497" max="9497" width="1.7265625" style="25" customWidth="1"/>
    <col min="9498" max="9505" width="13.7265625" style="25"/>
    <col min="9506" max="9506" width="1.7265625" style="25" customWidth="1"/>
    <col min="9507" max="9507" width="13.7265625" style="25"/>
    <col min="9508" max="9508" width="1.7265625" style="25" customWidth="1"/>
    <col min="9509" max="9708" width="13.7265625" style="25"/>
    <col min="9709" max="9709" width="24.6328125" style="25" customWidth="1"/>
    <col min="9710" max="9710" width="1.7265625" style="25" customWidth="1"/>
    <col min="9711" max="9711" width="9.36328125" style="25" customWidth="1"/>
    <col min="9712" max="9712" width="1.7265625" style="25" customWidth="1"/>
    <col min="9713" max="9713" width="8.26953125" style="25" customWidth="1"/>
    <col min="9714" max="9714" width="1.7265625" style="25" customWidth="1"/>
    <col min="9715" max="9715" width="8.26953125" style="25" customWidth="1"/>
    <col min="9716" max="9716" width="1.7265625" style="25" customWidth="1"/>
    <col min="9717" max="9717" width="3.90625" style="25" customWidth="1"/>
    <col min="9718" max="9718" width="11.54296875" style="25" customWidth="1"/>
    <col min="9719" max="9719" width="1.7265625" style="25" customWidth="1"/>
    <col min="9720" max="9720" width="3.90625" style="25" customWidth="1"/>
    <col min="9721" max="9721" width="12.6328125" style="25" customWidth="1"/>
    <col min="9722" max="9722" width="1.7265625" style="25" customWidth="1"/>
    <col min="9723" max="9723" width="8.26953125" style="25" customWidth="1"/>
    <col min="9724" max="9724" width="1.7265625" style="25" customWidth="1"/>
    <col min="9725" max="9725" width="3.90625" style="25" customWidth="1"/>
    <col min="9726" max="9726" width="11.54296875" style="25" customWidth="1"/>
    <col min="9727" max="9727" width="1.7265625" style="25" customWidth="1"/>
    <col min="9728" max="9728" width="3.90625" style="25" customWidth="1"/>
    <col min="9729" max="9729" width="12.6328125" style="25" customWidth="1"/>
    <col min="9730" max="9730" width="1.7265625" style="25" customWidth="1"/>
    <col min="9731" max="9731" width="3.90625" style="25" customWidth="1"/>
    <col min="9732" max="9732" width="8.26953125" style="25" customWidth="1"/>
    <col min="9733" max="9733" width="1.7265625" style="25" customWidth="1"/>
    <col min="9734" max="9734" width="3.90625" style="25" customWidth="1"/>
    <col min="9735" max="9735" width="11.54296875" style="25" customWidth="1"/>
    <col min="9736" max="9736" width="1.7265625" style="25" customWidth="1"/>
    <col min="9737" max="9737" width="3.90625" style="25" customWidth="1"/>
    <col min="9738" max="9738" width="12.6328125" style="25" customWidth="1"/>
    <col min="9739" max="9739" width="1.7265625" style="25" customWidth="1"/>
    <col min="9740" max="9740" width="3.90625" style="25" customWidth="1"/>
    <col min="9741" max="9741" width="8.26953125" style="25" customWidth="1"/>
    <col min="9742" max="9745" width="13.7265625" style="25"/>
    <col min="9746" max="9746" width="1.7265625" style="25" customWidth="1"/>
    <col min="9747" max="9747" width="12.6328125" style="25" customWidth="1"/>
    <col min="9748" max="9748" width="1.7265625" style="25" customWidth="1"/>
    <col min="9749" max="9749" width="12.6328125" style="25" customWidth="1"/>
    <col min="9750" max="9750" width="13.7265625" style="25"/>
    <col min="9751" max="9751" width="1.7265625" style="25" customWidth="1"/>
    <col min="9752" max="9752" width="8.26953125" style="25" customWidth="1"/>
    <col min="9753" max="9753" width="1.7265625" style="25" customWidth="1"/>
    <col min="9754" max="9761" width="13.7265625" style="25"/>
    <col min="9762" max="9762" width="1.7265625" style="25" customWidth="1"/>
    <col min="9763" max="9763" width="13.7265625" style="25"/>
    <col min="9764" max="9764" width="1.7265625" style="25" customWidth="1"/>
    <col min="9765" max="9964" width="13.7265625" style="25"/>
    <col min="9965" max="9965" width="24.6328125" style="25" customWidth="1"/>
    <col min="9966" max="9966" width="1.7265625" style="25" customWidth="1"/>
    <col min="9967" max="9967" width="9.36328125" style="25" customWidth="1"/>
    <col min="9968" max="9968" width="1.7265625" style="25" customWidth="1"/>
    <col min="9969" max="9969" width="8.26953125" style="25" customWidth="1"/>
    <col min="9970" max="9970" width="1.7265625" style="25" customWidth="1"/>
    <col min="9971" max="9971" width="8.26953125" style="25" customWidth="1"/>
    <col min="9972" max="9972" width="1.7265625" style="25" customWidth="1"/>
    <col min="9973" max="9973" width="3.90625" style="25" customWidth="1"/>
    <col min="9974" max="9974" width="11.54296875" style="25" customWidth="1"/>
    <col min="9975" max="9975" width="1.7265625" style="25" customWidth="1"/>
    <col min="9976" max="9976" width="3.90625" style="25" customWidth="1"/>
    <col min="9977" max="9977" width="12.6328125" style="25" customWidth="1"/>
    <col min="9978" max="9978" width="1.7265625" style="25" customWidth="1"/>
    <col min="9979" max="9979" width="8.26953125" style="25" customWidth="1"/>
    <col min="9980" max="9980" width="1.7265625" style="25" customWidth="1"/>
    <col min="9981" max="9981" width="3.90625" style="25" customWidth="1"/>
    <col min="9982" max="9982" width="11.54296875" style="25" customWidth="1"/>
    <col min="9983" max="9983" width="1.7265625" style="25" customWidth="1"/>
    <col min="9984" max="9984" width="3.90625" style="25" customWidth="1"/>
    <col min="9985" max="9985" width="12.6328125" style="25" customWidth="1"/>
    <col min="9986" max="9986" width="1.7265625" style="25" customWidth="1"/>
    <col min="9987" max="9987" width="3.90625" style="25" customWidth="1"/>
    <col min="9988" max="9988" width="8.26953125" style="25" customWidth="1"/>
    <col min="9989" max="9989" width="1.7265625" style="25" customWidth="1"/>
    <col min="9990" max="9990" width="3.90625" style="25" customWidth="1"/>
    <col min="9991" max="9991" width="11.54296875" style="25" customWidth="1"/>
    <col min="9992" max="9992" width="1.7265625" style="25" customWidth="1"/>
    <col min="9993" max="9993" width="3.90625" style="25" customWidth="1"/>
    <col min="9994" max="9994" width="12.6328125" style="25" customWidth="1"/>
    <col min="9995" max="9995" width="1.7265625" style="25" customWidth="1"/>
    <col min="9996" max="9996" width="3.90625" style="25" customWidth="1"/>
    <col min="9997" max="9997" width="8.26953125" style="25" customWidth="1"/>
    <col min="9998" max="10001" width="13.7265625" style="25"/>
    <col min="10002" max="10002" width="1.7265625" style="25" customWidth="1"/>
    <col min="10003" max="10003" width="12.6328125" style="25" customWidth="1"/>
    <col min="10004" max="10004" width="1.7265625" style="25" customWidth="1"/>
    <col min="10005" max="10005" width="12.6328125" style="25" customWidth="1"/>
    <col min="10006" max="10006" width="13.7265625" style="25"/>
    <col min="10007" max="10007" width="1.7265625" style="25" customWidth="1"/>
    <col min="10008" max="10008" width="8.26953125" style="25" customWidth="1"/>
    <col min="10009" max="10009" width="1.7265625" style="25" customWidth="1"/>
    <col min="10010" max="10017" width="13.7265625" style="25"/>
    <col min="10018" max="10018" width="1.7265625" style="25" customWidth="1"/>
    <col min="10019" max="10019" width="13.7265625" style="25"/>
    <col min="10020" max="10020" width="1.7265625" style="25" customWidth="1"/>
    <col min="10021" max="10220" width="13.7265625" style="25"/>
    <col min="10221" max="10221" width="24.6328125" style="25" customWidth="1"/>
    <col min="10222" max="10222" width="1.7265625" style="25" customWidth="1"/>
    <col min="10223" max="10223" width="9.36328125" style="25" customWidth="1"/>
    <col min="10224" max="10224" width="1.7265625" style="25" customWidth="1"/>
    <col min="10225" max="10225" width="8.26953125" style="25" customWidth="1"/>
    <col min="10226" max="10226" width="1.7265625" style="25" customWidth="1"/>
    <col min="10227" max="10227" width="8.26953125" style="25" customWidth="1"/>
    <col min="10228" max="10228" width="1.7265625" style="25" customWidth="1"/>
    <col min="10229" max="10229" width="3.90625" style="25" customWidth="1"/>
    <col min="10230" max="10230" width="11.54296875" style="25" customWidth="1"/>
    <col min="10231" max="10231" width="1.7265625" style="25" customWidth="1"/>
    <col min="10232" max="10232" width="3.90625" style="25" customWidth="1"/>
    <col min="10233" max="10233" width="12.6328125" style="25" customWidth="1"/>
    <col min="10234" max="10234" width="1.7265625" style="25" customWidth="1"/>
    <col min="10235" max="10235" width="8.26953125" style="25" customWidth="1"/>
    <col min="10236" max="10236" width="1.7265625" style="25" customWidth="1"/>
    <col min="10237" max="10237" width="3.90625" style="25" customWidth="1"/>
    <col min="10238" max="10238" width="11.54296875" style="25" customWidth="1"/>
    <col min="10239" max="10239" width="1.7265625" style="25" customWidth="1"/>
    <col min="10240" max="10240" width="3.90625" style="25" customWidth="1"/>
    <col min="10241" max="10241" width="12.6328125" style="25" customWidth="1"/>
    <col min="10242" max="10242" width="1.7265625" style="25" customWidth="1"/>
    <col min="10243" max="10243" width="3.90625" style="25" customWidth="1"/>
    <col min="10244" max="10244" width="8.26953125" style="25" customWidth="1"/>
    <col min="10245" max="10245" width="1.7265625" style="25" customWidth="1"/>
    <col min="10246" max="10246" width="3.90625" style="25" customWidth="1"/>
    <col min="10247" max="10247" width="11.54296875" style="25" customWidth="1"/>
    <col min="10248" max="10248" width="1.7265625" style="25" customWidth="1"/>
    <col min="10249" max="10249" width="3.90625" style="25" customWidth="1"/>
    <col min="10250" max="10250" width="12.6328125" style="25" customWidth="1"/>
    <col min="10251" max="10251" width="1.7265625" style="25" customWidth="1"/>
    <col min="10252" max="10252" width="3.90625" style="25" customWidth="1"/>
    <col min="10253" max="10253" width="8.26953125" style="25" customWidth="1"/>
    <col min="10254" max="10257" width="13.7265625" style="25"/>
    <col min="10258" max="10258" width="1.7265625" style="25" customWidth="1"/>
    <col min="10259" max="10259" width="12.6328125" style="25" customWidth="1"/>
    <col min="10260" max="10260" width="1.7265625" style="25" customWidth="1"/>
    <col min="10261" max="10261" width="12.6328125" style="25" customWidth="1"/>
    <col min="10262" max="10262" width="13.7265625" style="25"/>
    <col min="10263" max="10263" width="1.7265625" style="25" customWidth="1"/>
    <col min="10264" max="10264" width="8.26953125" style="25" customWidth="1"/>
    <col min="10265" max="10265" width="1.7265625" style="25" customWidth="1"/>
    <col min="10266" max="10273" width="13.7265625" style="25"/>
    <col min="10274" max="10274" width="1.7265625" style="25" customWidth="1"/>
    <col min="10275" max="10275" width="13.7265625" style="25"/>
    <col min="10276" max="10276" width="1.7265625" style="25" customWidth="1"/>
    <col min="10277" max="10476" width="13.7265625" style="25"/>
    <col min="10477" max="10477" width="24.6328125" style="25" customWidth="1"/>
    <col min="10478" max="10478" width="1.7265625" style="25" customWidth="1"/>
    <col min="10479" max="10479" width="9.36328125" style="25" customWidth="1"/>
    <col min="10480" max="10480" width="1.7265625" style="25" customWidth="1"/>
    <col min="10481" max="10481" width="8.26953125" style="25" customWidth="1"/>
    <col min="10482" max="10482" width="1.7265625" style="25" customWidth="1"/>
    <col min="10483" max="10483" width="8.26953125" style="25" customWidth="1"/>
    <col min="10484" max="10484" width="1.7265625" style="25" customWidth="1"/>
    <col min="10485" max="10485" width="3.90625" style="25" customWidth="1"/>
    <col min="10486" max="10486" width="11.54296875" style="25" customWidth="1"/>
    <col min="10487" max="10487" width="1.7265625" style="25" customWidth="1"/>
    <col min="10488" max="10488" width="3.90625" style="25" customWidth="1"/>
    <col min="10489" max="10489" width="12.6328125" style="25" customWidth="1"/>
    <col min="10490" max="10490" width="1.7265625" style="25" customWidth="1"/>
    <col min="10491" max="10491" width="8.26953125" style="25" customWidth="1"/>
    <col min="10492" max="10492" width="1.7265625" style="25" customWidth="1"/>
    <col min="10493" max="10493" width="3.90625" style="25" customWidth="1"/>
    <col min="10494" max="10494" width="11.54296875" style="25" customWidth="1"/>
    <col min="10495" max="10495" width="1.7265625" style="25" customWidth="1"/>
    <col min="10496" max="10496" width="3.90625" style="25" customWidth="1"/>
    <col min="10497" max="10497" width="12.6328125" style="25" customWidth="1"/>
    <col min="10498" max="10498" width="1.7265625" style="25" customWidth="1"/>
    <col min="10499" max="10499" width="3.90625" style="25" customWidth="1"/>
    <col min="10500" max="10500" width="8.26953125" style="25" customWidth="1"/>
    <col min="10501" max="10501" width="1.7265625" style="25" customWidth="1"/>
    <col min="10502" max="10502" width="3.90625" style="25" customWidth="1"/>
    <col min="10503" max="10503" width="11.54296875" style="25" customWidth="1"/>
    <col min="10504" max="10504" width="1.7265625" style="25" customWidth="1"/>
    <col min="10505" max="10505" width="3.90625" style="25" customWidth="1"/>
    <col min="10506" max="10506" width="12.6328125" style="25" customWidth="1"/>
    <col min="10507" max="10507" width="1.7265625" style="25" customWidth="1"/>
    <col min="10508" max="10508" width="3.90625" style="25" customWidth="1"/>
    <col min="10509" max="10509" width="8.26953125" style="25" customWidth="1"/>
    <col min="10510" max="10513" width="13.7265625" style="25"/>
    <col min="10514" max="10514" width="1.7265625" style="25" customWidth="1"/>
    <col min="10515" max="10515" width="12.6328125" style="25" customWidth="1"/>
    <col min="10516" max="10516" width="1.7265625" style="25" customWidth="1"/>
    <col min="10517" max="10517" width="12.6328125" style="25" customWidth="1"/>
    <col min="10518" max="10518" width="13.7265625" style="25"/>
    <col min="10519" max="10519" width="1.7265625" style="25" customWidth="1"/>
    <col min="10520" max="10520" width="8.26953125" style="25" customWidth="1"/>
    <col min="10521" max="10521" width="1.7265625" style="25" customWidth="1"/>
    <col min="10522" max="10529" width="13.7265625" style="25"/>
    <col min="10530" max="10530" width="1.7265625" style="25" customWidth="1"/>
    <col min="10531" max="10531" width="13.7265625" style="25"/>
    <col min="10532" max="10532" width="1.7265625" style="25" customWidth="1"/>
    <col min="10533" max="10732" width="13.7265625" style="25"/>
    <col min="10733" max="10733" width="24.6328125" style="25" customWidth="1"/>
    <col min="10734" max="10734" width="1.7265625" style="25" customWidth="1"/>
    <col min="10735" max="10735" width="9.36328125" style="25" customWidth="1"/>
    <col min="10736" max="10736" width="1.7265625" style="25" customWidth="1"/>
    <col min="10737" max="10737" width="8.26953125" style="25" customWidth="1"/>
    <col min="10738" max="10738" width="1.7265625" style="25" customWidth="1"/>
    <col min="10739" max="10739" width="8.26953125" style="25" customWidth="1"/>
    <col min="10740" max="10740" width="1.7265625" style="25" customWidth="1"/>
    <col min="10741" max="10741" width="3.90625" style="25" customWidth="1"/>
    <col min="10742" max="10742" width="11.54296875" style="25" customWidth="1"/>
    <col min="10743" max="10743" width="1.7265625" style="25" customWidth="1"/>
    <col min="10744" max="10744" width="3.90625" style="25" customWidth="1"/>
    <col min="10745" max="10745" width="12.6328125" style="25" customWidth="1"/>
    <col min="10746" max="10746" width="1.7265625" style="25" customWidth="1"/>
    <col min="10747" max="10747" width="8.26953125" style="25" customWidth="1"/>
    <col min="10748" max="10748" width="1.7265625" style="25" customWidth="1"/>
    <col min="10749" max="10749" width="3.90625" style="25" customWidth="1"/>
    <col min="10750" max="10750" width="11.54296875" style="25" customWidth="1"/>
    <col min="10751" max="10751" width="1.7265625" style="25" customWidth="1"/>
    <col min="10752" max="10752" width="3.90625" style="25" customWidth="1"/>
    <col min="10753" max="10753" width="12.6328125" style="25" customWidth="1"/>
    <col min="10754" max="10754" width="1.7265625" style="25" customWidth="1"/>
    <col min="10755" max="10755" width="3.90625" style="25" customWidth="1"/>
    <col min="10756" max="10756" width="8.26953125" style="25" customWidth="1"/>
    <col min="10757" max="10757" width="1.7265625" style="25" customWidth="1"/>
    <col min="10758" max="10758" width="3.90625" style="25" customWidth="1"/>
    <col min="10759" max="10759" width="11.54296875" style="25" customWidth="1"/>
    <col min="10760" max="10760" width="1.7265625" style="25" customWidth="1"/>
    <col min="10761" max="10761" width="3.90625" style="25" customWidth="1"/>
    <col min="10762" max="10762" width="12.6328125" style="25" customWidth="1"/>
    <col min="10763" max="10763" width="1.7265625" style="25" customWidth="1"/>
    <col min="10764" max="10764" width="3.90625" style="25" customWidth="1"/>
    <col min="10765" max="10765" width="8.26953125" style="25" customWidth="1"/>
    <col min="10766" max="10769" width="13.7265625" style="25"/>
    <col min="10770" max="10770" width="1.7265625" style="25" customWidth="1"/>
    <col min="10771" max="10771" width="12.6328125" style="25" customWidth="1"/>
    <col min="10772" max="10772" width="1.7265625" style="25" customWidth="1"/>
    <col min="10773" max="10773" width="12.6328125" style="25" customWidth="1"/>
    <col min="10774" max="10774" width="13.7265625" style="25"/>
    <col min="10775" max="10775" width="1.7265625" style="25" customWidth="1"/>
    <col min="10776" max="10776" width="8.26953125" style="25" customWidth="1"/>
    <col min="10777" max="10777" width="1.7265625" style="25" customWidth="1"/>
    <col min="10778" max="10785" width="13.7265625" style="25"/>
    <col min="10786" max="10786" width="1.7265625" style="25" customWidth="1"/>
    <col min="10787" max="10787" width="13.7265625" style="25"/>
    <col min="10788" max="10788" width="1.7265625" style="25" customWidth="1"/>
    <col min="10789" max="10988" width="13.7265625" style="25"/>
    <col min="10989" max="10989" width="24.6328125" style="25" customWidth="1"/>
    <col min="10990" max="10990" width="1.7265625" style="25" customWidth="1"/>
    <col min="10991" max="10991" width="9.36328125" style="25" customWidth="1"/>
    <col min="10992" max="10992" width="1.7265625" style="25" customWidth="1"/>
    <col min="10993" max="10993" width="8.26953125" style="25" customWidth="1"/>
    <col min="10994" max="10994" width="1.7265625" style="25" customWidth="1"/>
    <col min="10995" max="10995" width="8.26953125" style="25" customWidth="1"/>
    <col min="10996" max="10996" width="1.7265625" style="25" customWidth="1"/>
    <col min="10997" max="10997" width="3.90625" style="25" customWidth="1"/>
    <col min="10998" max="10998" width="11.54296875" style="25" customWidth="1"/>
    <col min="10999" max="10999" width="1.7265625" style="25" customWidth="1"/>
    <col min="11000" max="11000" width="3.90625" style="25" customWidth="1"/>
    <col min="11001" max="11001" width="12.6328125" style="25" customWidth="1"/>
    <col min="11002" max="11002" width="1.7265625" style="25" customWidth="1"/>
    <col min="11003" max="11003" width="8.26953125" style="25" customWidth="1"/>
    <col min="11004" max="11004" width="1.7265625" style="25" customWidth="1"/>
    <col min="11005" max="11005" width="3.90625" style="25" customWidth="1"/>
    <col min="11006" max="11006" width="11.54296875" style="25" customWidth="1"/>
    <col min="11007" max="11007" width="1.7265625" style="25" customWidth="1"/>
    <col min="11008" max="11008" width="3.90625" style="25" customWidth="1"/>
    <col min="11009" max="11009" width="12.6328125" style="25" customWidth="1"/>
    <col min="11010" max="11010" width="1.7265625" style="25" customWidth="1"/>
    <col min="11011" max="11011" width="3.90625" style="25" customWidth="1"/>
    <col min="11012" max="11012" width="8.26953125" style="25" customWidth="1"/>
    <col min="11013" max="11013" width="1.7265625" style="25" customWidth="1"/>
    <col min="11014" max="11014" width="3.90625" style="25" customWidth="1"/>
    <col min="11015" max="11015" width="11.54296875" style="25" customWidth="1"/>
    <col min="11016" max="11016" width="1.7265625" style="25" customWidth="1"/>
    <col min="11017" max="11017" width="3.90625" style="25" customWidth="1"/>
    <col min="11018" max="11018" width="12.6328125" style="25" customWidth="1"/>
    <col min="11019" max="11019" width="1.7265625" style="25" customWidth="1"/>
    <col min="11020" max="11020" width="3.90625" style="25" customWidth="1"/>
    <col min="11021" max="11021" width="8.26953125" style="25" customWidth="1"/>
    <col min="11022" max="11025" width="13.7265625" style="25"/>
    <col min="11026" max="11026" width="1.7265625" style="25" customWidth="1"/>
    <col min="11027" max="11027" width="12.6328125" style="25" customWidth="1"/>
    <col min="11028" max="11028" width="1.7265625" style="25" customWidth="1"/>
    <col min="11029" max="11029" width="12.6328125" style="25" customWidth="1"/>
    <col min="11030" max="11030" width="13.7265625" style="25"/>
    <col min="11031" max="11031" width="1.7265625" style="25" customWidth="1"/>
    <col min="11032" max="11032" width="8.26953125" style="25" customWidth="1"/>
    <col min="11033" max="11033" width="1.7265625" style="25" customWidth="1"/>
    <col min="11034" max="11041" width="13.7265625" style="25"/>
    <col min="11042" max="11042" width="1.7265625" style="25" customWidth="1"/>
    <col min="11043" max="11043" width="13.7265625" style="25"/>
    <col min="11044" max="11044" width="1.7265625" style="25" customWidth="1"/>
    <col min="11045" max="11244" width="13.7265625" style="25"/>
    <col min="11245" max="11245" width="24.6328125" style="25" customWidth="1"/>
    <col min="11246" max="11246" width="1.7265625" style="25" customWidth="1"/>
    <col min="11247" max="11247" width="9.36328125" style="25" customWidth="1"/>
    <col min="11248" max="11248" width="1.7265625" style="25" customWidth="1"/>
    <col min="11249" max="11249" width="8.26953125" style="25" customWidth="1"/>
    <col min="11250" max="11250" width="1.7265625" style="25" customWidth="1"/>
    <col min="11251" max="11251" width="8.26953125" style="25" customWidth="1"/>
    <col min="11252" max="11252" width="1.7265625" style="25" customWidth="1"/>
    <col min="11253" max="11253" width="3.90625" style="25" customWidth="1"/>
    <col min="11254" max="11254" width="11.54296875" style="25" customWidth="1"/>
    <col min="11255" max="11255" width="1.7265625" style="25" customWidth="1"/>
    <col min="11256" max="11256" width="3.90625" style="25" customWidth="1"/>
    <col min="11257" max="11257" width="12.6328125" style="25" customWidth="1"/>
    <col min="11258" max="11258" width="1.7265625" style="25" customWidth="1"/>
    <col min="11259" max="11259" width="8.26953125" style="25" customWidth="1"/>
    <col min="11260" max="11260" width="1.7265625" style="25" customWidth="1"/>
    <col min="11261" max="11261" width="3.90625" style="25" customWidth="1"/>
    <col min="11262" max="11262" width="11.54296875" style="25" customWidth="1"/>
    <col min="11263" max="11263" width="1.7265625" style="25" customWidth="1"/>
    <col min="11264" max="11264" width="3.90625" style="25" customWidth="1"/>
    <col min="11265" max="11265" width="12.6328125" style="25" customWidth="1"/>
    <col min="11266" max="11266" width="1.7265625" style="25" customWidth="1"/>
    <col min="11267" max="11267" width="3.90625" style="25" customWidth="1"/>
    <col min="11268" max="11268" width="8.26953125" style="25" customWidth="1"/>
    <col min="11269" max="11269" width="1.7265625" style="25" customWidth="1"/>
    <col min="11270" max="11270" width="3.90625" style="25" customWidth="1"/>
    <col min="11271" max="11271" width="11.54296875" style="25" customWidth="1"/>
    <col min="11272" max="11272" width="1.7265625" style="25" customWidth="1"/>
    <col min="11273" max="11273" width="3.90625" style="25" customWidth="1"/>
    <col min="11274" max="11274" width="12.6328125" style="25" customWidth="1"/>
    <col min="11275" max="11275" width="1.7265625" style="25" customWidth="1"/>
    <col min="11276" max="11276" width="3.90625" style="25" customWidth="1"/>
    <col min="11277" max="11277" width="8.26953125" style="25" customWidth="1"/>
    <col min="11278" max="11281" width="13.7265625" style="25"/>
    <col min="11282" max="11282" width="1.7265625" style="25" customWidth="1"/>
    <col min="11283" max="11283" width="12.6328125" style="25" customWidth="1"/>
    <col min="11284" max="11284" width="1.7265625" style="25" customWidth="1"/>
    <col min="11285" max="11285" width="12.6328125" style="25" customWidth="1"/>
    <col min="11286" max="11286" width="13.7265625" style="25"/>
    <col min="11287" max="11287" width="1.7265625" style="25" customWidth="1"/>
    <col min="11288" max="11288" width="8.26953125" style="25" customWidth="1"/>
    <col min="11289" max="11289" width="1.7265625" style="25" customWidth="1"/>
    <col min="11290" max="11297" width="13.7265625" style="25"/>
    <col min="11298" max="11298" width="1.7265625" style="25" customWidth="1"/>
    <col min="11299" max="11299" width="13.7265625" style="25"/>
    <col min="11300" max="11300" width="1.7265625" style="25" customWidth="1"/>
    <col min="11301" max="11500" width="13.7265625" style="25"/>
    <col min="11501" max="11501" width="24.6328125" style="25" customWidth="1"/>
    <col min="11502" max="11502" width="1.7265625" style="25" customWidth="1"/>
    <col min="11503" max="11503" width="9.36328125" style="25" customWidth="1"/>
    <col min="11504" max="11504" width="1.7265625" style="25" customWidth="1"/>
    <col min="11505" max="11505" width="8.26953125" style="25" customWidth="1"/>
    <col min="11506" max="11506" width="1.7265625" style="25" customWidth="1"/>
    <col min="11507" max="11507" width="8.26953125" style="25" customWidth="1"/>
    <col min="11508" max="11508" width="1.7265625" style="25" customWidth="1"/>
    <col min="11509" max="11509" width="3.90625" style="25" customWidth="1"/>
    <col min="11510" max="11510" width="11.54296875" style="25" customWidth="1"/>
    <col min="11511" max="11511" width="1.7265625" style="25" customWidth="1"/>
    <col min="11512" max="11512" width="3.90625" style="25" customWidth="1"/>
    <col min="11513" max="11513" width="12.6328125" style="25" customWidth="1"/>
    <col min="11514" max="11514" width="1.7265625" style="25" customWidth="1"/>
    <col min="11515" max="11515" width="8.26953125" style="25" customWidth="1"/>
    <col min="11516" max="11516" width="1.7265625" style="25" customWidth="1"/>
    <col min="11517" max="11517" width="3.90625" style="25" customWidth="1"/>
    <col min="11518" max="11518" width="11.54296875" style="25" customWidth="1"/>
    <col min="11519" max="11519" width="1.7265625" style="25" customWidth="1"/>
    <col min="11520" max="11520" width="3.90625" style="25" customWidth="1"/>
    <col min="11521" max="11521" width="12.6328125" style="25" customWidth="1"/>
    <col min="11522" max="11522" width="1.7265625" style="25" customWidth="1"/>
    <col min="11523" max="11523" width="3.90625" style="25" customWidth="1"/>
    <col min="11524" max="11524" width="8.26953125" style="25" customWidth="1"/>
    <col min="11525" max="11525" width="1.7265625" style="25" customWidth="1"/>
    <col min="11526" max="11526" width="3.90625" style="25" customWidth="1"/>
    <col min="11527" max="11527" width="11.54296875" style="25" customWidth="1"/>
    <col min="11528" max="11528" width="1.7265625" style="25" customWidth="1"/>
    <col min="11529" max="11529" width="3.90625" style="25" customWidth="1"/>
    <col min="11530" max="11530" width="12.6328125" style="25" customWidth="1"/>
    <col min="11531" max="11531" width="1.7265625" style="25" customWidth="1"/>
    <col min="11532" max="11532" width="3.90625" style="25" customWidth="1"/>
    <col min="11533" max="11533" width="8.26953125" style="25" customWidth="1"/>
    <col min="11534" max="11537" width="13.7265625" style="25"/>
    <col min="11538" max="11538" width="1.7265625" style="25" customWidth="1"/>
    <col min="11539" max="11539" width="12.6328125" style="25" customWidth="1"/>
    <col min="11540" max="11540" width="1.7265625" style="25" customWidth="1"/>
    <col min="11541" max="11541" width="12.6328125" style="25" customWidth="1"/>
    <col min="11542" max="11542" width="13.7265625" style="25"/>
    <col min="11543" max="11543" width="1.7265625" style="25" customWidth="1"/>
    <col min="11544" max="11544" width="8.26953125" style="25" customWidth="1"/>
    <col min="11545" max="11545" width="1.7265625" style="25" customWidth="1"/>
    <col min="11546" max="11553" width="13.7265625" style="25"/>
    <col min="11554" max="11554" width="1.7265625" style="25" customWidth="1"/>
    <col min="11555" max="11555" width="13.7265625" style="25"/>
    <col min="11556" max="11556" width="1.7265625" style="25" customWidth="1"/>
    <col min="11557" max="11756" width="13.7265625" style="25"/>
    <col min="11757" max="11757" width="24.6328125" style="25" customWidth="1"/>
    <col min="11758" max="11758" width="1.7265625" style="25" customWidth="1"/>
    <col min="11759" max="11759" width="9.36328125" style="25" customWidth="1"/>
    <col min="11760" max="11760" width="1.7265625" style="25" customWidth="1"/>
    <col min="11761" max="11761" width="8.26953125" style="25" customWidth="1"/>
    <col min="11762" max="11762" width="1.7265625" style="25" customWidth="1"/>
    <col min="11763" max="11763" width="8.26953125" style="25" customWidth="1"/>
    <col min="11764" max="11764" width="1.7265625" style="25" customWidth="1"/>
    <col min="11765" max="11765" width="3.90625" style="25" customWidth="1"/>
    <col min="11766" max="11766" width="11.54296875" style="25" customWidth="1"/>
    <col min="11767" max="11767" width="1.7265625" style="25" customWidth="1"/>
    <col min="11768" max="11768" width="3.90625" style="25" customWidth="1"/>
    <col min="11769" max="11769" width="12.6328125" style="25" customWidth="1"/>
    <col min="11770" max="11770" width="1.7265625" style="25" customWidth="1"/>
    <col min="11771" max="11771" width="8.26953125" style="25" customWidth="1"/>
    <col min="11772" max="11772" width="1.7265625" style="25" customWidth="1"/>
    <col min="11773" max="11773" width="3.90625" style="25" customWidth="1"/>
    <col min="11774" max="11774" width="11.54296875" style="25" customWidth="1"/>
    <col min="11775" max="11775" width="1.7265625" style="25" customWidth="1"/>
    <col min="11776" max="11776" width="3.90625" style="25" customWidth="1"/>
    <col min="11777" max="11777" width="12.6328125" style="25" customWidth="1"/>
    <col min="11778" max="11778" width="1.7265625" style="25" customWidth="1"/>
    <col min="11779" max="11779" width="3.90625" style="25" customWidth="1"/>
    <col min="11780" max="11780" width="8.26953125" style="25" customWidth="1"/>
    <col min="11781" max="11781" width="1.7265625" style="25" customWidth="1"/>
    <col min="11782" max="11782" width="3.90625" style="25" customWidth="1"/>
    <col min="11783" max="11783" width="11.54296875" style="25" customWidth="1"/>
    <col min="11784" max="11784" width="1.7265625" style="25" customWidth="1"/>
    <col min="11785" max="11785" width="3.90625" style="25" customWidth="1"/>
    <col min="11786" max="11786" width="12.6328125" style="25" customWidth="1"/>
    <col min="11787" max="11787" width="1.7265625" style="25" customWidth="1"/>
    <col min="11788" max="11788" width="3.90625" style="25" customWidth="1"/>
    <col min="11789" max="11789" width="8.26953125" style="25" customWidth="1"/>
    <col min="11790" max="11793" width="13.7265625" style="25"/>
    <col min="11794" max="11794" width="1.7265625" style="25" customWidth="1"/>
    <col min="11795" max="11795" width="12.6328125" style="25" customWidth="1"/>
    <col min="11796" max="11796" width="1.7265625" style="25" customWidth="1"/>
    <col min="11797" max="11797" width="12.6328125" style="25" customWidth="1"/>
    <col min="11798" max="11798" width="13.7265625" style="25"/>
    <col min="11799" max="11799" width="1.7265625" style="25" customWidth="1"/>
    <col min="11800" max="11800" width="8.26953125" style="25" customWidth="1"/>
    <col min="11801" max="11801" width="1.7265625" style="25" customWidth="1"/>
    <col min="11802" max="11809" width="13.7265625" style="25"/>
    <col min="11810" max="11810" width="1.7265625" style="25" customWidth="1"/>
    <col min="11811" max="11811" width="13.7265625" style="25"/>
    <col min="11812" max="11812" width="1.7265625" style="25" customWidth="1"/>
    <col min="11813" max="12012" width="13.7265625" style="25"/>
    <col min="12013" max="12013" width="24.6328125" style="25" customWidth="1"/>
    <col min="12014" max="12014" width="1.7265625" style="25" customWidth="1"/>
    <col min="12015" max="12015" width="9.36328125" style="25" customWidth="1"/>
    <col min="12016" max="12016" width="1.7265625" style="25" customWidth="1"/>
    <col min="12017" max="12017" width="8.26953125" style="25" customWidth="1"/>
    <col min="12018" max="12018" width="1.7265625" style="25" customWidth="1"/>
    <col min="12019" max="12019" width="8.26953125" style="25" customWidth="1"/>
    <col min="12020" max="12020" width="1.7265625" style="25" customWidth="1"/>
    <col min="12021" max="12021" width="3.90625" style="25" customWidth="1"/>
    <col min="12022" max="12022" width="11.54296875" style="25" customWidth="1"/>
    <col min="12023" max="12023" width="1.7265625" style="25" customWidth="1"/>
    <col min="12024" max="12024" width="3.90625" style="25" customWidth="1"/>
    <col min="12025" max="12025" width="12.6328125" style="25" customWidth="1"/>
    <col min="12026" max="12026" width="1.7265625" style="25" customWidth="1"/>
    <col min="12027" max="12027" width="8.26953125" style="25" customWidth="1"/>
    <col min="12028" max="12028" width="1.7265625" style="25" customWidth="1"/>
    <col min="12029" max="12029" width="3.90625" style="25" customWidth="1"/>
    <col min="12030" max="12030" width="11.54296875" style="25" customWidth="1"/>
    <col min="12031" max="12031" width="1.7265625" style="25" customWidth="1"/>
    <col min="12032" max="12032" width="3.90625" style="25" customWidth="1"/>
    <col min="12033" max="12033" width="12.6328125" style="25" customWidth="1"/>
    <col min="12034" max="12034" width="1.7265625" style="25" customWidth="1"/>
    <col min="12035" max="12035" width="3.90625" style="25" customWidth="1"/>
    <col min="12036" max="12036" width="8.26953125" style="25" customWidth="1"/>
    <col min="12037" max="12037" width="1.7265625" style="25" customWidth="1"/>
    <col min="12038" max="12038" width="3.90625" style="25" customWidth="1"/>
    <col min="12039" max="12039" width="11.54296875" style="25" customWidth="1"/>
    <col min="12040" max="12040" width="1.7265625" style="25" customWidth="1"/>
    <col min="12041" max="12041" width="3.90625" style="25" customWidth="1"/>
    <col min="12042" max="12042" width="12.6328125" style="25" customWidth="1"/>
    <col min="12043" max="12043" width="1.7265625" style="25" customWidth="1"/>
    <col min="12044" max="12044" width="3.90625" style="25" customWidth="1"/>
    <col min="12045" max="12045" width="8.26953125" style="25" customWidth="1"/>
    <col min="12046" max="12049" width="13.7265625" style="25"/>
    <col min="12050" max="12050" width="1.7265625" style="25" customWidth="1"/>
    <col min="12051" max="12051" width="12.6328125" style="25" customWidth="1"/>
    <col min="12052" max="12052" width="1.7265625" style="25" customWidth="1"/>
    <col min="12053" max="12053" width="12.6328125" style="25" customWidth="1"/>
    <col min="12054" max="12054" width="13.7265625" style="25"/>
    <col min="12055" max="12055" width="1.7265625" style="25" customWidth="1"/>
    <col min="12056" max="12056" width="8.26953125" style="25" customWidth="1"/>
    <col min="12057" max="12057" width="1.7265625" style="25" customWidth="1"/>
    <col min="12058" max="12065" width="13.7265625" style="25"/>
    <col min="12066" max="12066" width="1.7265625" style="25" customWidth="1"/>
    <col min="12067" max="12067" width="13.7265625" style="25"/>
    <col min="12068" max="12068" width="1.7265625" style="25" customWidth="1"/>
    <col min="12069" max="12268" width="13.7265625" style="25"/>
    <col min="12269" max="12269" width="24.6328125" style="25" customWidth="1"/>
    <col min="12270" max="12270" width="1.7265625" style="25" customWidth="1"/>
    <col min="12271" max="12271" width="9.36328125" style="25" customWidth="1"/>
    <col min="12272" max="12272" width="1.7265625" style="25" customWidth="1"/>
    <col min="12273" max="12273" width="8.26953125" style="25" customWidth="1"/>
    <col min="12274" max="12274" width="1.7265625" style="25" customWidth="1"/>
    <col min="12275" max="12275" width="8.26953125" style="25" customWidth="1"/>
    <col min="12276" max="12276" width="1.7265625" style="25" customWidth="1"/>
    <col min="12277" max="12277" width="3.90625" style="25" customWidth="1"/>
    <col min="12278" max="12278" width="11.54296875" style="25" customWidth="1"/>
    <col min="12279" max="12279" width="1.7265625" style="25" customWidth="1"/>
    <col min="12280" max="12280" width="3.90625" style="25" customWidth="1"/>
    <col min="12281" max="12281" width="12.6328125" style="25" customWidth="1"/>
    <col min="12282" max="12282" width="1.7265625" style="25" customWidth="1"/>
    <col min="12283" max="12283" width="8.26953125" style="25" customWidth="1"/>
    <col min="12284" max="12284" width="1.7265625" style="25" customWidth="1"/>
    <col min="12285" max="12285" width="3.90625" style="25" customWidth="1"/>
    <col min="12286" max="12286" width="11.54296875" style="25" customWidth="1"/>
    <col min="12287" max="12287" width="1.7265625" style="25" customWidth="1"/>
    <col min="12288" max="12288" width="3.90625" style="25" customWidth="1"/>
    <col min="12289" max="12289" width="12.6328125" style="25" customWidth="1"/>
    <col min="12290" max="12290" width="1.7265625" style="25" customWidth="1"/>
    <col min="12291" max="12291" width="3.90625" style="25" customWidth="1"/>
    <col min="12292" max="12292" width="8.26953125" style="25" customWidth="1"/>
    <col min="12293" max="12293" width="1.7265625" style="25" customWidth="1"/>
    <col min="12294" max="12294" width="3.90625" style="25" customWidth="1"/>
    <col min="12295" max="12295" width="11.54296875" style="25" customWidth="1"/>
    <col min="12296" max="12296" width="1.7265625" style="25" customWidth="1"/>
    <col min="12297" max="12297" width="3.90625" style="25" customWidth="1"/>
    <col min="12298" max="12298" width="12.6328125" style="25" customWidth="1"/>
    <col min="12299" max="12299" width="1.7265625" style="25" customWidth="1"/>
    <col min="12300" max="12300" width="3.90625" style="25" customWidth="1"/>
    <col min="12301" max="12301" width="8.26953125" style="25" customWidth="1"/>
    <col min="12302" max="12305" width="13.7265625" style="25"/>
    <col min="12306" max="12306" width="1.7265625" style="25" customWidth="1"/>
    <col min="12307" max="12307" width="12.6328125" style="25" customWidth="1"/>
    <col min="12308" max="12308" width="1.7265625" style="25" customWidth="1"/>
    <col min="12309" max="12309" width="12.6328125" style="25" customWidth="1"/>
    <col min="12310" max="12310" width="13.7265625" style="25"/>
    <col min="12311" max="12311" width="1.7265625" style="25" customWidth="1"/>
    <col min="12312" max="12312" width="8.26953125" style="25" customWidth="1"/>
    <col min="12313" max="12313" width="1.7265625" style="25" customWidth="1"/>
    <col min="12314" max="12321" width="13.7265625" style="25"/>
    <col min="12322" max="12322" width="1.7265625" style="25" customWidth="1"/>
    <col min="12323" max="12323" width="13.7265625" style="25"/>
    <col min="12324" max="12324" width="1.7265625" style="25" customWidth="1"/>
    <col min="12325" max="12524" width="13.7265625" style="25"/>
    <col min="12525" max="12525" width="24.6328125" style="25" customWidth="1"/>
    <col min="12526" max="12526" width="1.7265625" style="25" customWidth="1"/>
    <col min="12527" max="12527" width="9.36328125" style="25" customWidth="1"/>
    <col min="12528" max="12528" width="1.7265625" style="25" customWidth="1"/>
    <col min="12529" max="12529" width="8.26953125" style="25" customWidth="1"/>
    <col min="12530" max="12530" width="1.7265625" style="25" customWidth="1"/>
    <col min="12531" max="12531" width="8.26953125" style="25" customWidth="1"/>
    <col min="12532" max="12532" width="1.7265625" style="25" customWidth="1"/>
    <col min="12533" max="12533" width="3.90625" style="25" customWidth="1"/>
    <col min="12534" max="12534" width="11.54296875" style="25" customWidth="1"/>
    <col min="12535" max="12535" width="1.7265625" style="25" customWidth="1"/>
    <col min="12536" max="12536" width="3.90625" style="25" customWidth="1"/>
    <col min="12537" max="12537" width="12.6328125" style="25" customWidth="1"/>
    <col min="12538" max="12538" width="1.7265625" style="25" customWidth="1"/>
    <col min="12539" max="12539" width="8.26953125" style="25" customWidth="1"/>
    <col min="12540" max="12540" width="1.7265625" style="25" customWidth="1"/>
    <col min="12541" max="12541" width="3.90625" style="25" customWidth="1"/>
    <col min="12542" max="12542" width="11.54296875" style="25" customWidth="1"/>
    <col min="12543" max="12543" width="1.7265625" style="25" customWidth="1"/>
    <col min="12544" max="12544" width="3.90625" style="25" customWidth="1"/>
    <col min="12545" max="12545" width="12.6328125" style="25" customWidth="1"/>
    <col min="12546" max="12546" width="1.7265625" style="25" customWidth="1"/>
    <col min="12547" max="12547" width="3.90625" style="25" customWidth="1"/>
    <col min="12548" max="12548" width="8.26953125" style="25" customWidth="1"/>
    <col min="12549" max="12549" width="1.7265625" style="25" customWidth="1"/>
    <col min="12550" max="12550" width="3.90625" style="25" customWidth="1"/>
    <col min="12551" max="12551" width="11.54296875" style="25" customWidth="1"/>
    <col min="12552" max="12552" width="1.7265625" style="25" customWidth="1"/>
    <col min="12553" max="12553" width="3.90625" style="25" customWidth="1"/>
    <col min="12554" max="12554" width="12.6328125" style="25" customWidth="1"/>
    <col min="12555" max="12555" width="1.7265625" style="25" customWidth="1"/>
    <col min="12556" max="12556" width="3.90625" style="25" customWidth="1"/>
    <col min="12557" max="12557" width="8.26953125" style="25" customWidth="1"/>
    <col min="12558" max="12561" width="13.7265625" style="25"/>
    <col min="12562" max="12562" width="1.7265625" style="25" customWidth="1"/>
    <col min="12563" max="12563" width="12.6328125" style="25" customWidth="1"/>
    <col min="12564" max="12564" width="1.7265625" style="25" customWidth="1"/>
    <col min="12565" max="12565" width="12.6328125" style="25" customWidth="1"/>
    <col min="12566" max="12566" width="13.7265625" style="25"/>
    <col min="12567" max="12567" width="1.7265625" style="25" customWidth="1"/>
    <col min="12568" max="12568" width="8.26953125" style="25" customWidth="1"/>
    <col min="12569" max="12569" width="1.7265625" style="25" customWidth="1"/>
    <col min="12570" max="12577" width="13.7265625" style="25"/>
    <col min="12578" max="12578" width="1.7265625" style="25" customWidth="1"/>
    <col min="12579" max="12579" width="13.7265625" style="25"/>
    <col min="12580" max="12580" width="1.7265625" style="25" customWidth="1"/>
    <col min="12581" max="12780" width="13.7265625" style="25"/>
    <col min="12781" max="12781" width="24.6328125" style="25" customWidth="1"/>
    <col min="12782" max="12782" width="1.7265625" style="25" customWidth="1"/>
    <col min="12783" max="12783" width="9.36328125" style="25" customWidth="1"/>
    <col min="12784" max="12784" width="1.7265625" style="25" customWidth="1"/>
    <col min="12785" max="12785" width="8.26953125" style="25" customWidth="1"/>
    <col min="12786" max="12786" width="1.7265625" style="25" customWidth="1"/>
    <col min="12787" max="12787" width="8.26953125" style="25" customWidth="1"/>
    <col min="12788" max="12788" width="1.7265625" style="25" customWidth="1"/>
    <col min="12789" max="12789" width="3.90625" style="25" customWidth="1"/>
    <col min="12790" max="12790" width="11.54296875" style="25" customWidth="1"/>
    <col min="12791" max="12791" width="1.7265625" style="25" customWidth="1"/>
    <col min="12792" max="12792" width="3.90625" style="25" customWidth="1"/>
    <col min="12793" max="12793" width="12.6328125" style="25" customWidth="1"/>
    <col min="12794" max="12794" width="1.7265625" style="25" customWidth="1"/>
    <col min="12795" max="12795" width="8.26953125" style="25" customWidth="1"/>
    <col min="12796" max="12796" width="1.7265625" style="25" customWidth="1"/>
    <col min="12797" max="12797" width="3.90625" style="25" customWidth="1"/>
    <col min="12798" max="12798" width="11.54296875" style="25" customWidth="1"/>
    <col min="12799" max="12799" width="1.7265625" style="25" customWidth="1"/>
    <col min="12800" max="12800" width="3.90625" style="25" customWidth="1"/>
    <col min="12801" max="12801" width="12.6328125" style="25" customWidth="1"/>
    <col min="12802" max="12802" width="1.7265625" style="25" customWidth="1"/>
    <col min="12803" max="12803" width="3.90625" style="25" customWidth="1"/>
    <col min="12804" max="12804" width="8.26953125" style="25" customWidth="1"/>
    <col min="12805" max="12805" width="1.7265625" style="25" customWidth="1"/>
    <col min="12806" max="12806" width="3.90625" style="25" customWidth="1"/>
    <col min="12807" max="12807" width="11.54296875" style="25" customWidth="1"/>
    <col min="12808" max="12808" width="1.7265625" style="25" customWidth="1"/>
    <col min="12809" max="12809" width="3.90625" style="25" customWidth="1"/>
    <col min="12810" max="12810" width="12.6328125" style="25" customWidth="1"/>
    <col min="12811" max="12811" width="1.7265625" style="25" customWidth="1"/>
    <col min="12812" max="12812" width="3.90625" style="25" customWidth="1"/>
    <col min="12813" max="12813" width="8.26953125" style="25" customWidth="1"/>
    <col min="12814" max="12817" width="13.7265625" style="25"/>
    <col min="12818" max="12818" width="1.7265625" style="25" customWidth="1"/>
    <col min="12819" max="12819" width="12.6328125" style="25" customWidth="1"/>
    <col min="12820" max="12820" width="1.7265625" style="25" customWidth="1"/>
    <col min="12821" max="12821" width="12.6328125" style="25" customWidth="1"/>
    <col min="12822" max="12822" width="13.7265625" style="25"/>
    <col min="12823" max="12823" width="1.7265625" style="25" customWidth="1"/>
    <col min="12824" max="12824" width="8.26953125" style="25" customWidth="1"/>
    <col min="12825" max="12825" width="1.7265625" style="25" customWidth="1"/>
    <col min="12826" max="12833" width="13.7265625" style="25"/>
    <col min="12834" max="12834" width="1.7265625" style="25" customWidth="1"/>
    <col min="12835" max="12835" width="13.7265625" style="25"/>
    <col min="12836" max="12836" width="1.7265625" style="25" customWidth="1"/>
    <col min="12837" max="13036" width="13.7265625" style="25"/>
    <col min="13037" max="13037" width="24.6328125" style="25" customWidth="1"/>
    <col min="13038" max="13038" width="1.7265625" style="25" customWidth="1"/>
    <col min="13039" max="13039" width="9.36328125" style="25" customWidth="1"/>
    <col min="13040" max="13040" width="1.7265625" style="25" customWidth="1"/>
    <col min="13041" max="13041" width="8.26953125" style="25" customWidth="1"/>
    <col min="13042" max="13042" width="1.7265625" style="25" customWidth="1"/>
    <col min="13043" max="13043" width="8.26953125" style="25" customWidth="1"/>
    <col min="13044" max="13044" width="1.7265625" style="25" customWidth="1"/>
    <col min="13045" max="13045" width="3.90625" style="25" customWidth="1"/>
    <col min="13046" max="13046" width="11.54296875" style="25" customWidth="1"/>
    <col min="13047" max="13047" width="1.7265625" style="25" customWidth="1"/>
    <col min="13048" max="13048" width="3.90625" style="25" customWidth="1"/>
    <col min="13049" max="13049" width="12.6328125" style="25" customWidth="1"/>
    <col min="13050" max="13050" width="1.7265625" style="25" customWidth="1"/>
    <col min="13051" max="13051" width="8.26953125" style="25" customWidth="1"/>
    <col min="13052" max="13052" width="1.7265625" style="25" customWidth="1"/>
    <col min="13053" max="13053" width="3.90625" style="25" customWidth="1"/>
    <col min="13054" max="13054" width="11.54296875" style="25" customWidth="1"/>
    <col min="13055" max="13055" width="1.7265625" style="25" customWidth="1"/>
    <col min="13056" max="13056" width="3.90625" style="25" customWidth="1"/>
    <col min="13057" max="13057" width="12.6328125" style="25" customWidth="1"/>
    <col min="13058" max="13058" width="1.7265625" style="25" customWidth="1"/>
    <col min="13059" max="13059" width="3.90625" style="25" customWidth="1"/>
    <col min="13060" max="13060" width="8.26953125" style="25" customWidth="1"/>
    <col min="13061" max="13061" width="1.7265625" style="25" customWidth="1"/>
    <col min="13062" max="13062" width="3.90625" style="25" customWidth="1"/>
    <col min="13063" max="13063" width="11.54296875" style="25" customWidth="1"/>
    <col min="13064" max="13064" width="1.7265625" style="25" customWidth="1"/>
    <col min="13065" max="13065" width="3.90625" style="25" customWidth="1"/>
    <col min="13066" max="13066" width="12.6328125" style="25" customWidth="1"/>
    <col min="13067" max="13067" width="1.7265625" style="25" customWidth="1"/>
    <col min="13068" max="13068" width="3.90625" style="25" customWidth="1"/>
    <col min="13069" max="13069" width="8.26953125" style="25" customWidth="1"/>
    <col min="13070" max="13073" width="13.7265625" style="25"/>
    <col min="13074" max="13074" width="1.7265625" style="25" customWidth="1"/>
    <col min="13075" max="13075" width="12.6328125" style="25" customWidth="1"/>
    <col min="13076" max="13076" width="1.7265625" style="25" customWidth="1"/>
    <col min="13077" max="13077" width="12.6328125" style="25" customWidth="1"/>
    <col min="13078" max="13078" width="13.7265625" style="25"/>
    <col min="13079" max="13079" width="1.7265625" style="25" customWidth="1"/>
    <col min="13080" max="13080" width="8.26953125" style="25" customWidth="1"/>
    <col min="13081" max="13081" width="1.7265625" style="25" customWidth="1"/>
    <col min="13082" max="13089" width="13.7265625" style="25"/>
    <col min="13090" max="13090" width="1.7265625" style="25" customWidth="1"/>
    <col min="13091" max="13091" width="13.7265625" style="25"/>
    <col min="13092" max="13092" width="1.7265625" style="25" customWidth="1"/>
    <col min="13093" max="13292" width="13.7265625" style="25"/>
    <col min="13293" max="13293" width="24.6328125" style="25" customWidth="1"/>
    <col min="13294" max="13294" width="1.7265625" style="25" customWidth="1"/>
    <col min="13295" max="13295" width="9.36328125" style="25" customWidth="1"/>
    <col min="13296" max="13296" width="1.7265625" style="25" customWidth="1"/>
    <col min="13297" max="13297" width="8.26953125" style="25" customWidth="1"/>
    <col min="13298" max="13298" width="1.7265625" style="25" customWidth="1"/>
    <col min="13299" max="13299" width="8.26953125" style="25" customWidth="1"/>
    <col min="13300" max="13300" width="1.7265625" style="25" customWidth="1"/>
    <col min="13301" max="13301" width="3.90625" style="25" customWidth="1"/>
    <col min="13302" max="13302" width="11.54296875" style="25" customWidth="1"/>
    <col min="13303" max="13303" width="1.7265625" style="25" customWidth="1"/>
    <col min="13304" max="13304" width="3.90625" style="25" customWidth="1"/>
    <col min="13305" max="13305" width="12.6328125" style="25" customWidth="1"/>
    <col min="13306" max="13306" width="1.7265625" style="25" customWidth="1"/>
    <col min="13307" max="13307" width="8.26953125" style="25" customWidth="1"/>
    <col min="13308" max="13308" width="1.7265625" style="25" customWidth="1"/>
    <col min="13309" max="13309" width="3.90625" style="25" customWidth="1"/>
    <col min="13310" max="13310" width="11.54296875" style="25" customWidth="1"/>
    <col min="13311" max="13311" width="1.7265625" style="25" customWidth="1"/>
    <col min="13312" max="13312" width="3.90625" style="25" customWidth="1"/>
    <col min="13313" max="13313" width="12.6328125" style="25" customWidth="1"/>
    <col min="13314" max="13314" width="1.7265625" style="25" customWidth="1"/>
    <col min="13315" max="13315" width="3.90625" style="25" customWidth="1"/>
    <col min="13316" max="13316" width="8.26953125" style="25" customWidth="1"/>
    <col min="13317" max="13317" width="1.7265625" style="25" customWidth="1"/>
    <col min="13318" max="13318" width="3.90625" style="25" customWidth="1"/>
    <col min="13319" max="13319" width="11.54296875" style="25" customWidth="1"/>
    <col min="13320" max="13320" width="1.7265625" style="25" customWidth="1"/>
    <col min="13321" max="13321" width="3.90625" style="25" customWidth="1"/>
    <col min="13322" max="13322" width="12.6328125" style="25" customWidth="1"/>
    <col min="13323" max="13323" width="1.7265625" style="25" customWidth="1"/>
    <col min="13324" max="13324" width="3.90625" style="25" customWidth="1"/>
    <col min="13325" max="13325" width="8.26953125" style="25" customWidth="1"/>
    <col min="13326" max="13329" width="13.7265625" style="25"/>
    <col min="13330" max="13330" width="1.7265625" style="25" customWidth="1"/>
    <col min="13331" max="13331" width="12.6328125" style="25" customWidth="1"/>
    <col min="13332" max="13332" width="1.7265625" style="25" customWidth="1"/>
    <col min="13333" max="13333" width="12.6328125" style="25" customWidth="1"/>
    <col min="13334" max="13334" width="13.7265625" style="25"/>
    <col min="13335" max="13335" width="1.7265625" style="25" customWidth="1"/>
    <col min="13336" max="13336" width="8.26953125" style="25" customWidth="1"/>
    <col min="13337" max="13337" width="1.7265625" style="25" customWidth="1"/>
    <col min="13338" max="13345" width="13.7265625" style="25"/>
    <col min="13346" max="13346" width="1.7265625" style="25" customWidth="1"/>
    <col min="13347" max="13347" width="13.7265625" style="25"/>
    <col min="13348" max="13348" width="1.7265625" style="25" customWidth="1"/>
    <col min="13349" max="13548" width="13.7265625" style="25"/>
    <col min="13549" max="13549" width="24.6328125" style="25" customWidth="1"/>
    <col min="13550" max="13550" width="1.7265625" style="25" customWidth="1"/>
    <col min="13551" max="13551" width="9.36328125" style="25" customWidth="1"/>
    <col min="13552" max="13552" width="1.7265625" style="25" customWidth="1"/>
    <col min="13553" max="13553" width="8.26953125" style="25" customWidth="1"/>
    <col min="13554" max="13554" width="1.7265625" style="25" customWidth="1"/>
    <col min="13555" max="13555" width="8.26953125" style="25" customWidth="1"/>
    <col min="13556" max="13556" width="1.7265625" style="25" customWidth="1"/>
    <col min="13557" max="13557" width="3.90625" style="25" customWidth="1"/>
    <col min="13558" max="13558" width="11.54296875" style="25" customWidth="1"/>
    <col min="13559" max="13559" width="1.7265625" style="25" customWidth="1"/>
    <col min="13560" max="13560" width="3.90625" style="25" customWidth="1"/>
    <col min="13561" max="13561" width="12.6328125" style="25" customWidth="1"/>
    <col min="13562" max="13562" width="1.7265625" style="25" customWidth="1"/>
    <col min="13563" max="13563" width="8.26953125" style="25" customWidth="1"/>
    <col min="13564" max="13564" width="1.7265625" style="25" customWidth="1"/>
    <col min="13565" max="13565" width="3.90625" style="25" customWidth="1"/>
    <col min="13566" max="13566" width="11.54296875" style="25" customWidth="1"/>
    <col min="13567" max="13567" width="1.7265625" style="25" customWidth="1"/>
    <col min="13568" max="13568" width="3.90625" style="25" customWidth="1"/>
    <col min="13569" max="13569" width="12.6328125" style="25" customWidth="1"/>
    <col min="13570" max="13570" width="1.7265625" style="25" customWidth="1"/>
    <col min="13571" max="13571" width="3.90625" style="25" customWidth="1"/>
    <col min="13572" max="13572" width="8.26953125" style="25" customWidth="1"/>
    <col min="13573" max="13573" width="1.7265625" style="25" customWidth="1"/>
    <col min="13574" max="13574" width="3.90625" style="25" customWidth="1"/>
    <col min="13575" max="13575" width="11.54296875" style="25" customWidth="1"/>
    <col min="13576" max="13576" width="1.7265625" style="25" customWidth="1"/>
    <col min="13577" max="13577" width="3.90625" style="25" customWidth="1"/>
    <col min="13578" max="13578" width="12.6328125" style="25" customWidth="1"/>
    <col min="13579" max="13579" width="1.7265625" style="25" customWidth="1"/>
    <col min="13580" max="13580" width="3.90625" style="25" customWidth="1"/>
    <col min="13581" max="13581" width="8.26953125" style="25" customWidth="1"/>
    <col min="13582" max="13585" width="13.7265625" style="25"/>
    <col min="13586" max="13586" width="1.7265625" style="25" customWidth="1"/>
    <col min="13587" max="13587" width="12.6328125" style="25" customWidth="1"/>
    <col min="13588" max="13588" width="1.7265625" style="25" customWidth="1"/>
    <col min="13589" max="13589" width="12.6328125" style="25" customWidth="1"/>
    <col min="13590" max="13590" width="13.7265625" style="25"/>
    <col min="13591" max="13591" width="1.7265625" style="25" customWidth="1"/>
    <col min="13592" max="13592" width="8.26953125" style="25" customWidth="1"/>
    <col min="13593" max="13593" width="1.7265625" style="25" customWidth="1"/>
    <col min="13594" max="13601" width="13.7265625" style="25"/>
    <col min="13602" max="13602" width="1.7265625" style="25" customWidth="1"/>
    <col min="13603" max="13603" width="13.7265625" style="25"/>
    <col min="13604" max="13604" width="1.7265625" style="25" customWidth="1"/>
    <col min="13605" max="13804" width="13.7265625" style="25"/>
    <col min="13805" max="13805" width="24.6328125" style="25" customWidth="1"/>
    <col min="13806" max="13806" width="1.7265625" style="25" customWidth="1"/>
    <col min="13807" max="13807" width="9.36328125" style="25" customWidth="1"/>
    <col min="13808" max="13808" width="1.7265625" style="25" customWidth="1"/>
    <col min="13809" max="13809" width="8.26953125" style="25" customWidth="1"/>
    <col min="13810" max="13810" width="1.7265625" style="25" customWidth="1"/>
    <col min="13811" max="13811" width="8.26953125" style="25" customWidth="1"/>
    <col min="13812" max="13812" width="1.7265625" style="25" customWidth="1"/>
    <col min="13813" max="13813" width="3.90625" style="25" customWidth="1"/>
    <col min="13814" max="13814" width="11.54296875" style="25" customWidth="1"/>
    <col min="13815" max="13815" width="1.7265625" style="25" customWidth="1"/>
    <col min="13816" max="13816" width="3.90625" style="25" customWidth="1"/>
    <col min="13817" max="13817" width="12.6328125" style="25" customWidth="1"/>
    <col min="13818" max="13818" width="1.7265625" style="25" customWidth="1"/>
    <col min="13819" max="13819" width="8.26953125" style="25" customWidth="1"/>
    <col min="13820" max="13820" width="1.7265625" style="25" customWidth="1"/>
    <col min="13821" max="13821" width="3.90625" style="25" customWidth="1"/>
    <col min="13822" max="13822" width="11.54296875" style="25" customWidth="1"/>
    <col min="13823" max="13823" width="1.7265625" style="25" customWidth="1"/>
    <col min="13824" max="13824" width="3.90625" style="25" customWidth="1"/>
    <col min="13825" max="13825" width="12.6328125" style="25" customWidth="1"/>
    <col min="13826" max="13826" width="1.7265625" style="25" customWidth="1"/>
    <col min="13827" max="13827" width="3.90625" style="25" customWidth="1"/>
    <col min="13828" max="13828" width="8.26953125" style="25" customWidth="1"/>
    <col min="13829" max="13829" width="1.7265625" style="25" customWidth="1"/>
    <col min="13830" max="13830" width="3.90625" style="25" customWidth="1"/>
    <col min="13831" max="13831" width="11.54296875" style="25" customWidth="1"/>
    <col min="13832" max="13832" width="1.7265625" style="25" customWidth="1"/>
    <col min="13833" max="13833" width="3.90625" style="25" customWidth="1"/>
    <col min="13834" max="13834" width="12.6328125" style="25" customWidth="1"/>
    <col min="13835" max="13835" width="1.7265625" style="25" customWidth="1"/>
    <col min="13836" max="13836" width="3.90625" style="25" customWidth="1"/>
    <col min="13837" max="13837" width="8.26953125" style="25" customWidth="1"/>
    <col min="13838" max="13841" width="13.7265625" style="25"/>
    <col min="13842" max="13842" width="1.7265625" style="25" customWidth="1"/>
    <col min="13843" max="13843" width="12.6328125" style="25" customWidth="1"/>
    <col min="13844" max="13844" width="1.7265625" style="25" customWidth="1"/>
    <col min="13845" max="13845" width="12.6328125" style="25" customWidth="1"/>
    <col min="13846" max="13846" width="13.7265625" style="25"/>
    <col min="13847" max="13847" width="1.7265625" style="25" customWidth="1"/>
    <col min="13848" max="13848" width="8.26953125" style="25" customWidth="1"/>
    <col min="13849" max="13849" width="1.7265625" style="25" customWidth="1"/>
    <col min="13850" max="13857" width="13.7265625" style="25"/>
    <col min="13858" max="13858" width="1.7265625" style="25" customWidth="1"/>
    <col min="13859" max="13859" width="13.7265625" style="25"/>
    <col min="13860" max="13860" width="1.7265625" style="25" customWidth="1"/>
    <col min="13861" max="14060" width="13.7265625" style="25"/>
    <col min="14061" max="14061" width="24.6328125" style="25" customWidth="1"/>
    <col min="14062" max="14062" width="1.7265625" style="25" customWidth="1"/>
    <col min="14063" max="14063" width="9.36328125" style="25" customWidth="1"/>
    <col min="14064" max="14064" width="1.7265625" style="25" customWidth="1"/>
    <col min="14065" max="14065" width="8.26953125" style="25" customWidth="1"/>
    <col min="14066" max="14066" width="1.7265625" style="25" customWidth="1"/>
    <col min="14067" max="14067" width="8.26953125" style="25" customWidth="1"/>
    <col min="14068" max="14068" width="1.7265625" style="25" customWidth="1"/>
    <col min="14069" max="14069" width="3.90625" style="25" customWidth="1"/>
    <col min="14070" max="14070" width="11.54296875" style="25" customWidth="1"/>
    <col min="14071" max="14071" width="1.7265625" style="25" customWidth="1"/>
    <col min="14072" max="14072" width="3.90625" style="25" customWidth="1"/>
    <col min="14073" max="14073" width="12.6328125" style="25" customWidth="1"/>
    <col min="14074" max="14074" width="1.7265625" style="25" customWidth="1"/>
    <col min="14075" max="14075" width="8.26953125" style="25" customWidth="1"/>
    <col min="14076" max="14076" width="1.7265625" style="25" customWidth="1"/>
    <col min="14077" max="14077" width="3.90625" style="25" customWidth="1"/>
    <col min="14078" max="14078" width="11.54296875" style="25" customWidth="1"/>
    <col min="14079" max="14079" width="1.7265625" style="25" customWidth="1"/>
    <col min="14080" max="14080" width="3.90625" style="25" customWidth="1"/>
    <col min="14081" max="14081" width="12.6328125" style="25" customWidth="1"/>
    <col min="14082" max="14082" width="1.7265625" style="25" customWidth="1"/>
    <col min="14083" max="14083" width="3.90625" style="25" customWidth="1"/>
    <col min="14084" max="14084" width="8.26953125" style="25" customWidth="1"/>
    <col min="14085" max="14085" width="1.7265625" style="25" customWidth="1"/>
    <col min="14086" max="14086" width="3.90625" style="25" customWidth="1"/>
    <col min="14087" max="14087" width="11.54296875" style="25" customWidth="1"/>
    <col min="14088" max="14088" width="1.7265625" style="25" customWidth="1"/>
    <col min="14089" max="14089" width="3.90625" style="25" customWidth="1"/>
    <col min="14090" max="14090" width="12.6328125" style="25" customWidth="1"/>
    <col min="14091" max="14091" width="1.7265625" style="25" customWidth="1"/>
    <col min="14092" max="14092" width="3.90625" style="25" customWidth="1"/>
    <col min="14093" max="14093" width="8.26953125" style="25" customWidth="1"/>
    <col min="14094" max="14097" width="13.7265625" style="25"/>
    <col min="14098" max="14098" width="1.7265625" style="25" customWidth="1"/>
    <col min="14099" max="14099" width="12.6328125" style="25" customWidth="1"/>
    <col min="14100" max="14100" width="1.7265625" style="25" customWidth="1"/>
    <col min="14101" max="14101" width="12.6328125" style="25" customWidth="1"/>
    <col min="14102" max="14102" width="13.7265625" style="25"/>
    <col min="14103" max="14103" width="1.7265625" style="25" customWidth="1"/>
    <col min="14104" max="14104" width="8.26953125" style="25" customWidth="1"/>
    <col min="14105" max="14105" width="1.7265625" style="25" customWidth="1"/>
    <col min="14106" max="14113" width="13.7265625" style="25"/>
    <col min="14114" max="14114" width="1.7265625" style="25" customWidth="1"/>
    <col min="14115" max="14115" width="13.7265625" style="25"/>
    <col min="14116" max="14116" width="1.7265625" style="25" customWidth="1"/>
    <col min="14117" max="14316" width="13.7265625" style="25"/>
    <col min="14317" max="14317" width="24.6328125" style="25" customWidth="1"/>
    <col min="14318" max="14318" width="1.7265625" style="25" customWidth="1"/>
    <col min="14319" max="14319" width="9.36328125" style="25" customWidth="1"/>
    <col min="14320" max="14320" width="1.7265625" style="25" customWidth="1"/>
    <col min="14321" max="14321" width="8.26953125" style="25" customWidth="1"/>
    <col min="14322" max="14322" width="1.7265625" style="25" customWidth="1"/>
    <col min="14323" max="14323" width="8.26953125" style="25" customWidth="1"/>
    <col min="14324" max="14324" width="1.7265625" style="25" customWidth="1"/>
    <col min="14325" max="14325" width="3.90625" style="25" customWidth="1"/>
    <col min="14326" max="14326" width="11.54296875" style="25" customWidth="1"/>
    <col min="14327" max="14327" width="1.7265625" style="25" customWidth="1"/>
    <col min="14328" max="14328" width="3.90625" style="25" customWidth="1"/>
    <col min="14329" max="14329" width="12.6328125" style="25" customWidth="1"/>
    <col min="14330" max="14330" width="1.7265625" style="25" customWidth="1"/>
    <col min="14331" max="14331" width="8.26953125" style="25" customWidth="1"/>
    <col min="14332" max="14332" width="1.7265625" style="25" customWidth="1"/>
    <col min="14333" max="14333" width="3.90625" style="25" customWidth="1"/>
    <col min="14334" max="14334" width="11.54296875" style="25" customWidth="1"/>
    <col min="14335" max="14335" width="1.7265625" style="25" customWidth="1"/>
    <col min="14336" max="14336" width="3.90625" style="25" customWidth="1"/>
    <col min="14337" max="14337" width="12.6328125" style="25" customWidth="1"/>
    <col min="14338" max="14338" width="1.7265625" style="25" customWidth="1"/>
    <col min="14339" max="14339" width="3.90625" style="25" customWidth="1"/>
    <col min="14340" max="14340" width="8.26953125" style="25" customWidth="1"/>
    <col min="14341" max="14341" width="1.7265625" style="25" customWidth="1"/>
    <col min="14342" max="14342" width="3.90625" style="25" customWidth="1"/>
    <col min="14343" max="14343" width="11.54296875" style="25" customWidth="1"/>
    <col min="14344" max="14344" width="1.7265625" style="25" customWidth="1"/>
    <col min="14345" max="14345" width="3.90625" style="25" customWidth="1"/>
    <col min="14346" max="14346" width="12.6328125" style="25" customWidth="1"/>
    <col min="14347" max="14347" width="1.7265625" style="25" customWidth="1"/>
    <col min="14348" max="14348" width="3.90625" style="25" customWidth="1"/>
    <col min="14349" max="14349" width="8.26953125" style="25" customWidth="1"/>
    <col min="14350" max="14353" width="13.7265625" style="25"/>
    <col min="14354" max="14354" width="1.7265625" style="25" customWidth="1"/>
    <col min="14355" max="14355" width="12.6328125" style="25" customWidth="1"/>
    <col min="14356" max="14356" width="1.7265625" style="25" customWidth="1"/>
    <col min="14357" max="14357" width="12.6328125" style="25" customWidth="1"/>
    <col min="14358" max="14358" width="13.7265625" style="25"/>
    <col min="14359" max="14359" width="1.7265625" style="25" customWidth="1"/>
    <col min="14360" max="14360" width="8.26953125" style="25" customWidth="1"/>
    <col min="14361" max="14361" width="1.7265625" style="25" customWidth="1"/>
    <col min="14362" max="14369" width="13.7265625" style="25"/>
    <col min="14370" max="14370" width="1.7265625" style="25" customWidth="1"/>
    <col min="14371" max="14371" width="13.7265625" style="25"/>
    <col min="14372" max="14372" width="1.7265625" style="25" customWidth="1"/>
    <col min="14373" max="14572" width="13.7265625" style="25"/>
    <col min="14573" max="14573" width="24.6328125" style="25" customWidth="1"/>
    <col min="14574" max="14574" width="1.7265625" style="25" customWidth="1"/>
    <col min="14575" max="14575" width="9.36328125" style="25" customWidth="1"/>
    <col min="14576" max="14576" width="1.7265625" style="25" customWidth="1"/>
    <col min="14577" max="14577" width="8.26953125" style="25" customWidth="1"/>
    <col min="14578" max="14578" width="1.7265625" style="25" customWidth="1"/>
    <col min="14579" max="14579" width="8.26953125" style="25" customWidth="1"/>
    <col min="14580" max="14580" width="1.7265625" style="25" customWidth="1"/>
    <col min="14581" max="14581" width="3.90625" style="25" customWidth="1"/>
    <col min="14582" max="14582" width="11.54296875" style="25" customWidth="1"/>
    <col min="14583" max="14583" width="1.7265625" style="25" customWidth="1"/>
    <col min="14584" max="14584" width="3.90625" style="25" customWidth="1"/>
    <col min="14585" max="14585" width="12.6328125" style="25" customWidth="1"/>
    <col min="14586" max="14586" width="1.7265625" style="25" customWidth="1"/>
    <col min="14587" max="14587" width="8.26953125" style="25" customWidth="1"/>
    <col min="14588" max="14588" width="1.7265625" style="25" customWidth="1"/>
    <col min="14589" max="14589" width="3.90625" style="25" customWidth="1"/>
    <col min="14590" max="14590" width="11.54296875" style="25" customWidth="1"/>
    <col min="14591" max="14591" width="1.7265625" style="25" customWidth="1"/>
    <col min="14592" max="14592" width="3.90625" style="25" customWidth="1"/>
    <col min="14593" max="14593" width="12.6328125" style="25" customWidth="1"/>
    <col min="14594" max="14594" width="1.7265625" style="25" customWidth="1"/>
    <col min="14595" max="14595" width="3.90625" style="25" customWidth="1"/>
    <col min="14596" max="14596" width="8.26953125" style="25" customWidth="1"/>
    <col min="14597" max="14597" width="1.7265625" style="25" customWidth="1"/>
    <col min="14598" max="14598" width="3.90625" style="25" customWidth="1"/>
    <col min="14599" max="14599" width="11.54296875" style="25" customWidth="1"/>
    <col min="14600" max="14600" width="1.7265625" style="25" customWidth="1"/>
    <col min="14601" max="14601" width="3.90625" style="25" customWidth="1"/>
    <col min="14602" max="14602" width="12.6328125" style="25" customWidth="1"/>
    <col min="14603" max="14603" width="1.7265625" style="25" customWidth="1"/>
    <col min="14604" max="14604" width="3.90625" style="25" customWidth="1"/>
    <col min="14605" max="14605" width="8.26953125" style="25" customWidth="1"/>
    <col min="14606" max="14609" width="13.7265625" style="25"/>
    <col min="14610" max="14610" width="1.7265625" style="25" customWidth="1"/>
    <col min="14611" max="14611" width="12.6328125" style="25" customWidth="1"/>
    <col min="14612" max="14612" width="1.7265625" style="25" customWidth="1"/>
    <col min="14613" max="14613" width="12.6328125" style="25" customWidth="1"/>
    <col min="14614" max="14614" width="13.7265625" style="25"/>
    <col min="14615" max="14615" width="1.7265625" style="25" customWidth="1"/>
    <col min="14616" max="14616" width="8.26953125" style="25" customWidth="1"/>
    <col min="14617" max="14617" width="1.7265625" style="25" customWidth="1"/>
    <col min="14618" max="14625" width="13.7265625" style="25"/>
    <col min="14626" max="14626" width="1.7265625" style="25" customWidth="1"/>
    <col min="14627" max="14627" width="13.7265625" style="25"/>
    <col min="14628" max="14628" width="1.7265625" style="25" customWidth="1"/>
    <col min="14629" max="14828" width="13.7265625" style="25"/>
    <col min="14829" max="14829" width="24.6328125" style="25" customWidth="1"/>
    <col min="14830" max="14830" width="1.7265625" style="25" customWidth="1"/>
    <col min="14831" max="14831" width="9.36328125" style="25" customWidth="1"/>
    <col min="14832" max="14832" width="1.7265625" style="25" customWidth="1"/>
    <col min="14833" max="14833" width="8.26953125" style="25" customWidth="1"/>
    <col min="14834" max="14834" width="1.7265625" style="25" customWidth="1"/>
    <col min="14835" max="14835" width="8.26953125" style="25" customWidth="1"/>
    <col min="14836" max="14836" width="1.7265625" style="25" customWidth="1"/>
    <col min="14837" max="14837" width="3.90625" style="25" customWidth="1"/>
    <col min="14838" max="14838" width="11.54296875" style="25" customWidth="1"/>
    <col min="14839" max="14839" width="1.7265625" style="25" customWidth="1"/>
    <col min="14840" max="14840" width="3.90625" style="25" customWidth="1"/>
    <col min="14841" max="14841" width="12.6328125" style="25" customWidth="1"/>
    <col min="14842" max="14842" width="1.7265625" style="25" customWidth="1"/>
    <col min="14843" max="14843" width="8.26953125" style="25" customWidth="1"/>
    <col min="14844" max="14844" width="1.7265625" style="25" customWidth="1"/>
    <col min="14845" max="14845" width="3.90625" style="25" customWidth="1"/>
    <col min="14846" max="14846" width="11.54296875" style="25" customWidth="1"/>
    <col min="14847" max="14847" width="1.7265625" style="25" customWidth="1"/>
    <col min="14848" max="14848" width="3.90625" style="25" customWidth="1"/>
    <col min="14849" max="14849" width="12.6328125" style="25" customWidth="1"/>
    <col min="14850" max="14850" width="1.7265625" style="25" customWidth="1"/>
    <col min="14851" max="14851" width="3.90625" style="25" customWidth="1"/>
    <col min="14852" max="14852" width="8.26953125" style="25" customWidth="1"/>
    <col min="14853" max="14853" width="1.7265625" style="25" customWidth="1"/>
    <col min="14854" max="14854" width="3.90625" style="25" customWidth="1"/>
    <col min="14855" max="14855" width="11.54296875" style="25" customWidth="1"/>
    <col min="14856" max="14856" width="1.7265625" style="25" customWidth="1"/>
    <col min="14857" max="14857" width="3.90625" style="25" customWidth="1"/>
    <col min="14858" max="14858" width="12.6328125" style="25" customWidth="1"/>
    <col min="14859" max="14859" width="1.7265625" style="25" customWidth="1"/>
    <col min="14860" max="14860" width="3.90625" style="25" customWidth="1"/>
    <col min="14861" max="14861" width="8.26953125" style="25" customWidth="1"/>
    <col min="14862" max="14865" width="13.7265625" style="25"/>
    <col min="14866" max="14866" width="1.7265625" style="25" customWidth="1"/>
    <col min="14867" max="14867" width="12.6328125" style="25" customWidth="1"/>
    <col min="14868" max="14868" width="1.7265625" style="25" customWidth="1"/>
    <col min="14869" max="14869" width="12.6328125" style="25" customWidth="1"/>
    <col min="14870" max="14870" width="13.7265625" style="25"/>
    <col min="14871" max="14871" width="1.7265625" style="25" customWidth="1"/>
    <col min="14872" max="14872" width="8.26953125" style="25" customWidth="1"/>
    <col min="14873" max="14873" width="1.7265625" style="25" customWidth="1"/>
    <col min="14874" max="14881" width="13.7265625" style="25"/>
    <col min="14882" max="14882" width="1.7265625" style="25" customWidth="1"/>
    <col min="14883" max="14883" width="13.7265625" style="25"/>
    <col min="14884" max="14884" width="1.7265625" style="25" customWidth="1"/>
    <col min="14885" max="15084" width="13.7265625" style="25"/>
    <col min="15085" max="15085" width="24.6328125" style="25" customWidth="1"/>
    <col min="15086" max="15086" width="1.7265625" style="25" customWidth="1"/>
    <col min="15087" max="15087" width="9.36328125" style="25" customWidth="1"/>
    <col min="15088" max="15088" width="1.7265625" style="25" customWidth="1"/>
    <col min="15089" max="15089" width="8.26953125" style="25" customWidth="1"/>
    <col min="15090" max="15090" width="1.7265625" style="25" customWidth="1"/>
    <col min="15091" max="15091" width="8.26953125" style="25" customWidth="1"/>
    <col min="15092" max="15092" width="1.7265625" style="25" customWidth="1"/>
    <col min="15093" max="15093" width="3.90625" style="25" customWidth="1"/>
    <col min="15094" max="15094" width="11.54296875" style="25" customWidth="1"/>
    <col min="15095" max="15095" width="1.7265625" style="25" customWidth="1"/>
    <col min="15096" max="15096" width="3.90625" style="25" customWidth="1"/>
    <col min="15097" max="15097" width="12.6328125" style="25" customWidth="1"/>
    <col min="15098" max="15098" width="1.7265625" style="25" customWidth="1"/>
    <col min="15099" max="15099" width="8.26953125" style="25" customWidth="1"/>
    <col min="15100" max="15100" width="1.7265625" style="25" customWidth="1"/>
    <col min="15101" max="15101" width="3.90625" style="25" customWidth="1"/>
    <col min="15102" max="15102" width="11.54296875" style="25" customWidth="1"/>
    <col min="15103" max="15103" width="1.7265625" style="25" customWidth="1"/>
    <col min="15104" max="15104" width="3.90625" style="25" customWidth="1"/>
    <col min="15105" max="15105" width="12.6328125" style="25" customWidth="1"/>
    <col min="15106" max="15106" width="1.7265625" style="25" customWidth="1"/>
    <col min="15107" max="15107" width="3.90625" style="25" customWidth="1"/>
    <col min="15108" max="15108" width="8.26953125" style="25" customWidth="1"/>
    <col min="15109" max="15109" width="1.7265625" style="25" customWidth="1"/>
    <col min="15110" max="15110" width="3.90625" style="25" customWidth="1"/>
    <col min="15111" max="15111" width="11.54296875" style="25" customWidth="1"/>
    <col min="15112" max="15112" width="1.7265625" style="25" customWidth="1"/>
    <col min="15113" max="15113" width="3.90625" style="25" customWidth="1"/>
    <col min="15114" max="15114" width="12.6328125" style="25" customWidth="1"/>
    <col min="15115" max="15115" width="1.7265625" style="25" customWidth="1"/>
    <col min="15116" max="15116" width="3.90625" style="25" customWidth="1"/>
    <col min="15117" max="15117" width="8.26953125" style="25" customWidth="1"/>
    <col min="15118" max="15121" width="13.7265625" style="25"/>
    <col min="15122" max="15122" width="1.7265625" style="25" customWidth="1"/>
    <col min="15123" max="15123" width="12.6328125" style="25" customWidth="1"/>
    <col min="15124" max="15124" width="1.7265625" style="25" customWidth="1"/>
    <col min="15125" max="15125" width="12.6328125" style="25" customWidth="1"/>
    <col min="15126" max="15126" width="13.7265625" style="25"/>
    <col min="15127" max="15127" width="1.7265625" style="25" customWidth="1"/>
    <col min="15128" max="15128" width="8.26953125" style="25" customWidth="1"/>
    <col min="15129" max="15129" width="1.7265625" style="25" customWidth="1"/>
    <col min="15130" max="15137" width="13.7265625" style="25"/>
    <col min="15138" max="15138" width="1.7265625" style="25" customWidth="1"/>
    <col min="15139" max="15139" width="13.7265625" style="25"/>
    <col min="15140" max="15140" width="1.7265625" style="25" customWidth="1"/>
    <col min="15141" max="15340" width="13.7265625" style="25"/>
    <col min="15341" max="15341" width="24.6328125" style="25" customWidth="1"/>
    <col min="15342" max="15342" width="1.7265625" style="25" customWidth="1"/>
    <col min="15343" max="15343" width="9.36328125" style="25" customWidth="1"/>
    <col min="15344" max="15344" width="1.7265625" style="25" customWidth="1"/>
    <col min="15345" max="15345" width="8.26953125" style="25" customWidth="1"/>
    <col min="15346" max="15346" width="1.7265625" style="25" customWidth="1"/>
    <col min="15347" max="15347" width="8.26953125" style="25" customWidth="1"/>
    <col min="15348" max="15348" width="1.7265625" style="25" customWidth="1"/>
    <col min="15349" max="15349" width="3.90625" style="25" customWidth="1"/>
    <col min="15350" max="15350" width="11.54296875" style="25" customWidth="1"/>
    <col min="15351" max="15351" width="1.7265625" style="25" customWidth="1"/>
    <col min="15352" max="15352" width="3.90625" style="25" customWidth="1"/>
    <col min="15353" max="15353" width="12.6328125" style="25" customWidth="1"/>
    <col min="15354" max="15354" width="1.7265625" style="25" customWidth="1"/>
    <col min="15355" max="15355" width="8.26953125" style="25" customWidth="1"/>
    <col min="15356" max="15356" width="1.7265625" style="25" customWidth="1"/>
    <col min="15357" max="15357" width="3.90625" style="25" customWidth="1"/>
    <col min="15358" max="15358" width="11.54296875" style="25" customWidth="1"/>
    <col min="15359" max="15359" width="1.7265625" style="25" customWidth="1"/>
    <col min="15360" max="15360" width="3.90625" style="25" customWidth="1"/>
    <col min="15361" max="15361" width="12.6328125" style="25" customWidth="1"/>
    <col min="15362" max="15362" width="1.7265625" style="25" customWidth="1"/>
    <col min="15363" max="15363" width="3.90625" style="25" customWidth="1"/>
    <col min="15364" max="15364" width="8.26953125" style="25" customWidth="1"/>
    <col min="15365" max="15365" width="1.7265625" style="25" customWidth="1"/>
    <col min="15366" max="15366" width="3.90625" style="25" customWidth="1"/>
    <col min="15367" max="15367" width="11.54296875" style="25" customWidth="1"/>
    <col min="15368" max="15368" width="1.7265625" style="25" customWidth="1"/>
    <col min="15369" max="15369" width="3.90625" style="25" customWidth="1"/>
    <col min="15370" max="15370" width="12.6328125" style="25" customWidth="1"/>
    <col min="15371" max="15371" width="1.7265625" style="25" customWidth="1"/>
    <col min="15372" max="15372" width="3.90625" style="25" customWidth="1"/>
    <col min="15373" max="15373" width="8.26953125" style="25" customWidth="1"/>
    <col min="15374" max="15377" width="13.7265625" style="25"/>
    <col min="15378" max="15378" width="1.7265625" style="25" customWidth="1"/>
    <col min="15379" max="15379" width="12.6328125" style="25" customWidth="1"/>
    <col min="15380" max="15380" width="1.7265625" style="25" customWidth="1"/>
    <col min="15381" max="15381" width="12.6328125" style="25" customWidth="1"/>
    <col min="15382" max="15382" width="13.7265625" style="25"/>
    <col min="15383" max="15383" width="1.7265625" style="25" customWidth="1"/>
    <col min="15384" max="15384" width="8.26953125" style="25" customWidth="1"/>
    <col min="15385" max="15385" width="1.7265625" style="25" customWidth="1"/>
    <col min="15386" max="15393" width="13.7265625" style="25"/>
    <col min="15394" max="15394" width="1.7265625" style="25" customWidth="1"/>
    <col min="15395" max="15395" width="13.7265625" style="25"/>
    <col min="15396" max="15396" width="1.7265625" style="25" customWidth="1"/>
    <col min="15397" max="15596" width="13.7265625" style="25"/>
    <col min="15597" max="15597" width="24.6328125" style="25" customWidth="1"/>
    <col min="15598" max="15598" width="1.7265625" style="25" customWidth="1"/>
    <col min="15599" max="15599" width="9.36328125" style="25" customWidth="1"/>
    <col min="15600" max="15600" width="1.7265625" style="25" customWidth="1"/>
    <col min="15601" max="15601" width="8.26953125" style="25" customWidth="1"/>
    <col min="15602" max="15602" width="1.7265625" style="25" customWidth="1"/>
    <col min="15603" max="15603" width="8.26953125" style="25" customWidth="1"/>
    <col min="15604" max="15604" width="1.7265625" style="25" customWidth="1"/>
    <col min="15605" max="15605" width="3.90625" style="25" customWidth="1"/>
    <col min="15606" max="15606" width="11.54296875" style="25" customWidth="1"/>
    <col min="15607" max="15607" width="1.7265625" style="25" customWidth="1"/>
    <col min="15608" max="15608" width="3.90625" style="25" customWidth="1"/>
    <col min="15609" max="15609" width="12.6328125" style="25" customWidth="1"/>
    <col min="15610" max="15610" width="1.7265625" style="25" customWidth="1"/>
    <col min="15611" max="15611" width="8.26953125" style="25" customWidth="1"/>
    <col min="15612" max="15612" width="1.7265625" style="25" customWidth="1"/>
    <col min="15613" max="15613" width="3.90625" style="25" customWidth="1"/>
    <col min="15614" max="15614" width="11.54296875" style="25" customWidth="1"/>
    <col min="15615" max="15615" width="1.7265625" style="25" customWidth="1"/>
    <col min="15616" max="15616" width="3.90625" style="25" customWidth="1"/>
    <col min="15617" max="15617" width="12.6328125" style="25" customWidth="1"/>
    <col min="15618" max="15618" width="1.7265625" style="25" customWidth="1"/>
    <col min="15619" max="15619" width="3.90625" style="25" customWidth="1"/>
    <col min="15620" max="15620" width="8.26953125" style="25" customWidth="1"/>
    <col min="15621" max="15621" width="1.7265625" style="25" customWidth="1"/>
    <col min="15622" max="15622" width="3.90625" style="25" customWidth="1"/>
    <col min="15623" max="15623" width="11.54296875" style="25" customWidth="1"/>
    <col min="15624" max="15624" width="1.7265625" style="25" customWidth="1"/>
    <col min="15625" max="15625" width="3.90625" style="25" customWidth="1"/>
    <col min="15626" max="15626" width="12.6328125" style="25" customWidth="1"/>
    <col min="15627" max="15627" width="1.7265625" style="25" customWidth="1"/>
    <col min="15628" max="15628" width="3.90625" style="25" customWidth="1"/>
    <col min="15629" max="15629" width="8.26953125" style="25" customWidth="1"/>
    <col min="15630" max="15633" width="13.7265625" style="25"/>
    <col min="15634" max="15634" width="1.7265625" style="25" customWidth="1"/>
    <col min="15635" max="15635" width="12.6328125" style="25" customWidth="1"/>
    <col min="15636" max="15636" width="1.7265625" style="25" customWidth="1"/>
    <col min="15637" max="15637" width="12.6328125" style="25" customWidth="1"/>
    <col min="15638" max="15638" width="13.7265625" style="25"/>
    <col min="15639" max="15639" width="1.7265625" style="25" customWidth="1"/>
    <col min="15640" max="15640" width="8.26953125" style="25" customWidth="1"/>
    <col min="15641" max="15641" width="1.7265625" style="25" customWidth="1"/>
    <col min="15642" max="15649" width="13.7265625" style="25"/>
    <col min="15650" max="15650" width="1.7265625" style="25" customWidth="1"/>
    <col min="15651" max="15651" width="13.7265625" style="25"/>
    <col min="15652" max="15652" width="1.7265625" style="25" customWidth="1"/>
    <col min="15653" max="15852" width="13.7265625" style="25"/>
    <col min="15853" max="15853" width="24.6328125" style="25" customWidth="1"/>
    <col min="15854" max="15854" width="1.7265625" style="25" customWidth="1"/>
    <col min="15855" max="15855" width="9.36328125" style="25" customWidth="1"/>
    <col min="15856" max="15856" width="1.7265625" style="25" customWidth="1"/>
    <col min="15857" max="15857" width="8.26953125" style="25" customWidth="1"/>
    <col min="15858" max="15858" width="1.7265625" style="25" customWidth="1"/>
    <col min="15859" max="15859" width="8.26953125" style="25" customWidth="1"/>
    <col min="15860" max="15860" width="1.7265625" style="25" customWidth="1"/>
    <col min="15861" max="15861" width="3.90625" style="25" customWidth="1"/>
    <col min="15862" max="15862" width="11.54296875" style="25" customWidth="1"/>
    <col min="15863" max="15863" width="1.7265625" style="25" customWidth="1"/>
    <col min="15864" max="15864" width="3.90625" style="25" customWidth="1"/>
    <col min="15865" max="15865" width="12.6328125" style="25" customWidth="1"/>
    <col min="15866" max="15866" width="1.7265625" style="25" customWidth="1"/>
    <col min="15867" max="15867" width="8.26953125" style="25" customWidth="1"/>
    <col min="15868" max="15868" width="1.7265625" style="25" customWidth="1"/>
    <col min="15869" max="15869" width="3.90625" style="25" customWidth="1"/>
    <col min="15870" max="15870" width="11.54296875" style="25" customWidth="1"/>
    <col min="15871" max="15871" width="1.7265625" style="25" customWidth="1"/>
    <col min="15872" max="15872" width="3.90625" style="25" customWidth="1"/>
    <col min="15873" max="15873" width="12.6328125" style="25" customWidth="1"/>
    <col min="15874" max="15874" width="1.7265625" style="25" customWidth="1"/>
    <col min="15875" max="15875" width="3.90625" style="25" customWidth="1"/>
    <col min="15876" max="15876" width="8.26953125" style="25" customWidth="1"/>
    <col min="15877" max="15877" width="1.7265625" style="25" customWidth="1"/>
    <col min="15878" max="15878" width="3.90625" style="25" customWidth="1"/>
    <col min="15879" max="15879" width="11.54296875" style="25" customWidth="1"/>
    <col min="15880" max="15880" width="1.7265625" style="25" customWidth="1"/>
    <col min="15881" max="15881" width="3.90625" style="25" customWidth="1"/>
    <col min="15882" max="15882" width="12.6328125" style="25" customWidth="1"/>
    <col min="15883" max="15883" width="1.7265625" style="25" customWidth="1"/>
    <col min="15884" max="15884" width="3.90625" style="25" customWidth="1"/>
    <col min="15885" max="15885" width="8.26953125" style="25" customWidth="1"/>
    <col min="15886" max="15889" width="13.7265625" style="25"/>
    <col min="15890" max="15890" width="1.7265625" style="25" customWidth="1"/>
    <col min="15891" max="15891" width="12.6328125" style="25" customWidth="1"/>
    <col min="15892" max="15892" width="1.7265625" style="25" customWidth="1"/>
    <col min="15893" max="15893" width="12.6328125" style="25" customWidth="1"/>
    <col min="15894" max="15894" width="13.7265625" style="25"/>
    <col min="15895" max="15895" width="1.7265625" style="25" customWidth="1"/>
    <col min="15896" max="15896" width="8.26953125" style="25" customWidth="1"/>
    <col min="15897" max="15897" width="1.7265625" style="25" customWidth="1"/>
    <col min="15898" max="15905" width="13.7265625" style="25"/>
    <col min="15906" max="15906" width="1.7265625" style="25" customWidth="1"/>
    <col min="15907" max="15907" width="13.7265625" style="25"/>
    <col min="15908" max="15908" width="1.7265625" style="25" customWidth="1"/>
    <col min="15909" max="16108" width="13.7265625" style="25"/>
    <col min="16109" max="16109" width="24.6328125" style="25" customWidth="1"/>
    <col min="16110" max="16110" width="1.7265625" style="25" customWidth="1"/>
    <col min="16111" max="16111" width="9.36328125" style="25" customWidth="1"/>
    <col min="16112" max="16112" width="1.7265625" style="25" customWidth="1"/>
    <col min="16113" max="16113" width="8.26953125" style="25" customWidth="1"/>
    <col min="16114" max="16114" width="1.7265625" style="25" customWidth="1"/>
    <col min="16115" max="16115" width="8.26953125" style="25" customWidth="1"/>
    <col min="16116" max="16116" width="1.7265625" style="25" customWidth="1"/>
    <col min="16117" max="16117" width="3.90625" style="25" customWidth="1"/>
    <col min="16118" max="16118" width="11.54296875" style="25" customWidth="1"/>
    <col min="16119" max="16119" width="1.7265625" style="25" customWidth="1"/>
    <col min="16120" max="16120" width="3.90625" style="25" customWidth="1"/>
    <col min="16121" max="16121" width="12.6328125" style="25" customWidth="1"/>
    <col min="16122" max="16122" width="1.7265625" style="25" customWidth="1"/>
    <col min="16123" max="16123" width="8.26953125" style="25" customWidth="1"/>
    <col min="16124" max="16124" width="1.7265625" style="25" customWidth="1"/>
    <col min="16125" max="16125" width="3.90625" style="25" customWidth="1"/>
    <col min="16126" max="16126" width="11.54296875" style="25" customWidth="1"/>
    <col min="16127" max="16127" width="1.7265625" style="25" customWidth="1"/>
    <col min="16128" max="16128" width="3.90625" style="25" customWidth="1"/>
    <col min="16129" max="16129" width="12.6328125" style="25" customWidth="1"/>
    <col min="16130" max="16130" width="1.7265625" style="25" customWidth="1"/>
    <col min="16131" max="16131" width="3.90625" style="25" customWidth="1"/>
    <col min="16132" max="16132" width="8.26953125" style="25" customWidth="1"/>
    <col min="16133" max="16133" width="1.7265625" style="25" customWidth="1"/>
    <col min="16134" max="16134" width="3.90625" style="25" customWidth="1"/>
    <col min="16135" max="16135" width="11.54296875" style="25" customWidth="1"/>
    <col min="16136" max="16136" width="1.7265625" style="25" customWidth="1"/>
    <col min="16137" max="16137" width="3.90625" style="25" customWidth="1"/>
    <col min="16138" max="16138" width="12.6328125" style="25" customWidth="1"/>
    <col min="16139" max="16139" width="1.7265625" style="25" customWidth="1"/>
    <col min="16140" max="16140" width="3.90625" style="25" customWidth="1"/>
    <col min="16141" max="16141" width="8.26953125" style="25" customWidth="1"/>
    <col min="16142" max="16145" width="13.7265625" style="25"/>
    <col min="16146" max="16146" width="1.7265625" style="25" customWidth="1"/>
    <col min="16147" max="16147" width="12.6328125" style="25" customWidth="1"/>
    <col min="16148" max="16148" width="1.7265625" style="25" customWidth="1"/>
    <col min="16149" max="16149" width="12.6328125" style="25" customWidth="1"/>
    <col min="16150" max="16150" width="13.7265625" style="25"/>
    <col min="16151" max="16151" width="1.7265625" style="25" customWidth="1"/>
    <col min="16152" max="16152" width="8.26953125" style="25" customWidth="1"/>
    <col min="16153" max="16153" width="1.7265625" style="25" customWidth="1"/>
    <col min="16154" max="16161" width="13.7265625" style="25"/>
    <col min="16162" max="16162" width="1.7265625" style="25" customWidth="1"/>
    <col min="16163" max="16163" width="13.7265625" style="25"/>
    <col min="16164" max="16164" width="1.7265625" style="25" customWidth="1"/>
    <col min="16165" max="16384" width="13.7265625" style="25"/>
  </cols>
  <sheetData>
    <row r="1" spans="1:13" x14ac:dyDescent="0.35">
      <c r="A1" s="34" t="s">
        <v>201</v>
      </c>
      <c r="L1" s="34" t="s">
        <v>202</v>
      </c>
    </row>
    <row r="2" spans="1:13" x14ac:dyDescent="0.35">
      <c r="A2" s="34" t="s">
        <v>203</v>
      </c>
    </row>
    <row r="4" spans="1:13" x14ac:dyDescent="0.35">
      <c r="A4" s="35" t="s">
        <v>204</v>
      </c>
      <c r="B4" s="35" t="s">
        <v>204</v>
      </c>
      <c r="C4" s="35" t="s">
        <v>204</v>
      </c>
      <c r="D4" s="35" t="s">
        <v>204</v>
      </c>
      <c r="E4" s="35" t="s">
        <v>204</v>
      </c>
      <c r="F4" s="35" t="s">
        <v>204</v>
      </c>
      <c r="G4" s="35" t="s">
        <v>204</v>
      </c>
      <c r="H4" s="35" t="s">
        <v>204</v>
      </c>
      <c r="I4" s="35" t="s">
        <v>204</v>
      </c>
      <c r="J4" s="35" t="s">
        <v>204</v>
      </c>
      <c r="K4" s="35" t="s">
        <v>204</v>
      </c>
      <c r="L4" s="35" t="s">
        <v>204</v>
      </c>
      <c r="M4" s="35" t="s">
        <v>204</v>
      </c>
    </row>
    <row r="5" spans="1:13" x14ac:dyDescent="0.35">
      <c r="B5" s="36" t="s">
        <v>205</v>
      </c>
      <c r="D5" s="36" t="s">
        <v>205</v>
      </c>
      <c r="F5" s="36" t="s">
        <v>205</v>
      </c>
      <c r="H5" s="36" t="s">
        <v>205</v>
      </c>
      <c r="I5" s="34" t="s">
        <v>206</v>
      </c>
      <c r="J5" s="36" t="s">
        <v>205</v>
      </c>
      <c r="K5" s="34" t="s">
        <v>207</v>
      </c>
      <c r="L5" s="36" t="s">
        <v>205</v>
      </c>
      <c r="M5" s="34" t="s">
        <v>208</v>
      </c>
    </row>
    <row r="6" spans="1:13" x14ac:dyDescent="0.35">
      <c r="A6" s="34" t="s">
        <v>202</v>
      </c>
      <c r="B6" s="36" t="s">
        <v>209</v>
      </c>
      <c r="C6" s="23" t="s">
        <v>210</v>
      </c>
      <c r="D6" s="36" t="s">
        <v>209</v>
      </c>
      <c r="E6" s="23" t="s">
        <v>210</v>
      </c>
      <c r="F6" s="36" t="s">
        <v>209</v>
      </c>
      <c r="G6" s="23" t="s">
        <v>210</v>
      </c>
      <c r="H6" s="36" t="s">
        <v>209</v>
      </c>
      <c r="I6" s="35" t="s">
        <v>204</v>
      </c>
      <c r="J6" s="36" t="s">
        <v>205</v>
      </c>
      <c r="K6" s="35" t="s">
        <v>204</v>
      </c>
      <c r="L6" s="36" t="s">
        <v>205</v>
      </c>
      <c r="M6" s="35" t="s">
        <v>204</v>
      </c>
    </row>
    <row r="7" spans="1:13" x14ac:dyDescent="0.35">
      <c r="B7" s="36" t="s">
        <v>205</v>
      </c>
      <c r="C7" s="23" t="s">
        <v>23</v>
      </c>
      <c r="D7" s="36" t="s">
        <v>205</v>
      </c>
      <c r="E7" s="23" t="s">
        <v>23</v>
      </c>
      <c r="F7" s="36" t="s">
        <v>205</v>
      </c>
      <c r="G7" s="23" t="s">
        <v>23</v>
      </c>
      <c r="H7" s="36" t="s">
        <v>205</v>
      </c>
      <c r="I7" s="34" t="s">
        <v>202</v>
      </c>
      <c r="J7" s="36" t="s">
        <v>205</v>
      </c>
      <c r="K7" s="34" t="s">
        <v>202</v>
      </c>
      <c r="L7" s="36" t="s">
        <v>205</v>
      </c>
      <c r="M7" s="34" t="s">
        <v>202</v>
      </c>
    </row>
    <row r="8" spans="1:13" x14ac:dyDescent="0.35">
      <c r="A8" s="23" t="s">
        <v>211</v>
      </c>
      <c r="B8" s="36" t="s">
        <v>205</v>
      </c>
      <c r="C8" s="23" t="s">
        <v>212</v>
      </c>
      <c r="D8" s="36" t="s">
        <v>205</v>
      </c>
      <c r="E8" s="23" t="s">
        <v>212</v>
      </c>
      <c r="F8" s="36" t="s">
        <v>205</v>
      </c>
      <c r="G8" s="23" t="s">
        <v>212</v>
      </c>
      <c r="H8" s="36" t="s">
        <v>205</v>
      </c>
      <c r="I8" s="23" t="s">
        <v>210</v>
      </c>
      <c r="J8" s="36" t="s">
        <v>205</v>
      </c>
      <c r="K8" s="23" t="s">
        <v>210</v>
      </c>
      <c r="L8" s="36" t="s">
        <v>205</v>
      </c>
      <c r="M8" s="23" t="s">
        <v>210</v>
      </c>
    </row>
    <row r="9" spans="1:13" x14ac:dyDescent="0.35">
      <c r="B9" s="36" t="s">
        <v>205</v>
      </c>
      <c r="C9" s="23" t="s">
        <v>213</v>
      </c>
      <c r="D9" s="36" t="s">
        <v>205</v>
      </c>
      <c r="E9" s="23" t="s">
        <v>213</v>
      </c>
      <c r="F9" s="36" t="s">
        <v>205</v>
      </c>
      <c r="G9" s="23" t="s">
        <v>213</v>
      </c>
      <c r="H9" s="36" t="s">
        <v>205</v>
      </c>
      <c r="I9" s="23" t="s">
        <v>23</v>
      </c>
      <c r="J9" s="36" t="s">
        <v>205</v>
      </c>
      <c r="K9" s="23" t="s">
        <v>23</v>
      </c>
      <c r="L9" s="36" t="s">
        <v>205</v>
      </c>
      <c r="M9" s="23" t="s">
        <v>23</v>
      </c>
    </row>
    <row r="10" spans="1:13" x14ac:dyDescent="0.35">
      <c r="B10" s="36" t="s">
        <v>205</v>
      </c>
      <c r="C10" s="23" t="s">
        <v>174</v>
      </c>
      <c r="D10" s="36" t="s">
        <v>205</v>
      </c>
      <c r="E10" s="23" t="s">
        <v>173</v>
      </c>
      <c r="F10" s="36" t="s">
        <v>205</v>
      </c>
      <c r="G10" s="23" t="s">
        <v>172</v>
      </c>
      <c r="H10" s="36" t="s">
        <v>205</v>
      </c>
      <c r="I10" s="23" t="s">
        <v>214</v>
      </c>
      <c r="J10" s="36" t="s">
        <v>205</v>
      </c>
      <c r="K10" s="23" t="s">
        <v>214</v>
      </c>
      <c r="L10" s="36" t="s">
        <v>205</v>
      </c>
      <c r="M10" s="23" t="s">
        <v>214</v>
      </c>
    </row>
    <row r="11" spans="1:13" x14ac:dyDescent="0.35">
      <c r="A11" s="35" t="s">
        <v>204</v>
      </c>
      <c r="B11" s="36" t="s">
        <v>209</v>
      </c>
      <c r="C11" s="35" t="s">
        <v>204</v>
      </c>
      <c r="D11" s="36" t="s">
        <v>209</v>
      </c>
      <c r="E11" s="35" t="s">
        <v>204</v>
      </c>
      <c r="F11" s="36" t="s">
        <v>209</v>
      </c>
      <c r="G11" s="35" t="s">
        <v>204</v>
      </c>
      <c r="H11" s="36" t="s">
        <v>209</v>
      </c>
      <c r="I11" s="35" t="s">
        <v>204</v>
      </c>
      <c r="J11" s="36" t="s">
        <v>205</v>
      </c>
      <c r="K11" s="35" t="s">
        <v>204</v>
      </c>
      <c r="L11" s="36" t="s">
        <v>205</v>
      </c>
      <c r="M11" s="35" t="s">
        <v>204</v>
      </c>
    </row>
    <row r="12" spans="1:13" x14ac:dyDescent="0.35">
      <c r="A12" s="34" t="s">
        <v>215</v>
      </c>
      <c r="B12" s="36" t="s">
        <v>205</v>
      </c>
      <c r="C12" s="37">
        <v>17.358879604265503</v>
      </c>
      <c r="D12" s="36" t="s">
        <v>205</v>
      </c>
      <c r="E12" s="37">
        <v>17.285910164095029</v>
      </c>
      <c r="F12" s="36" t="s">
        <v>209</v>
      </c>
      <c r="G12" s="37">
        <v>17.258154043922378</v>
      </c>
      <c r="H12" s="36" t="s">
        <v>205</v>
      </c>
      <c r="I12" s="37">
        <v>17.099318104879661</v>
      </c>
      <c r="J12" s="36" t="s">
        <v>205</v>
      </c>
      <c r="K12" s="37">
        <v>16.796889981162767</v>
      </c>
      <c r="L12" s="36" t="s">
        <v>205</v>
      </c>
      <c r="M12" s="37">
        <v>16.465776007325879</v>
      </c>
    </row>
    <row r="13" spans="1:13" x14ac:dyDescent="0.35">
      <c r="B13" s="36" t="s">
        <v>209</v>
      </c>
      <c r="C13" s="35" t="s">
        <v>204</v>
      </c>
      <c r="D13" s="36" t="s">
        <v>209</v>
      </c>
      <c r="E13" s="35" t="s">
        <v>204</v>
      </c>
      <c r="F13" s="36" t="s">
        <v>209</v>
      </c>
      <c r="G13" s="35" t="s">
        <v>204</v>
      </c>
      <c r="H13" s="36" t="s">
        <v>209</v>
      </c>
      <c r="I13" s="35" t="s">
        <v>204</v>
      </c>
      <c r="J13" s="36" t="s">
        <v>205</v>
      </c>
      <c r="K13" s="35" t="s">
        <v>204</v>
      </c>
      <c r="L13" s="36" t="s">
        <v>205</v>
      </c>
      <c r="M13" s="35" t="s">
        <v>204</v>
      </c>
    </row>
    <row r="14" spans="1:13" x14ac:dyDescent="0.35">
      <c r="A14" s="34" t="s">
        <v>216</v>
      </c>
      <c r="B14" s="36" t="s">
        <v>205</v>
      </c>
      <c r="C14" s="37">
        <v>17.075273818105714</v>
      </c>
      <c r="D14" s="36" t="s">
        <v>205</v>
      </c>
      <c r="E14" s="37">
        <v>17.212287630576522</v>
      </c>
      <c r="F14" s="36" t="s">
        <v>209</v>
      </c>
      <c r="G14" s="37">
        <v>16.936376429998184</v>
      </c>
      <c r="H14" s="36" t="s">
        <v>205</v>
      </c>
      <c r="I14" s="37">
        <v>16.607793938048186</v>
      </c>
      <c r="J14" s="36" t="s">
        <v>205</v>
      </c>
      <c r="K14" s="37">
        <v>16.298801313986122</v>
      </c>
      <c r="L14" s="36" t="s">
        <v>205</v>
      </c>
      <c r="M14" s="37">
        <v>15.663309111469436</v>
      </c>
    </row>
    <row r="15" spans="1:13" x14ac:dyDescent="0.35">
      <c r="A15" s="34" t="s">
        <v>217</v>
      </c>
      <c r="B15" s="36" t="s">
        <v>205</v>
      </c>
      <c r="C15" s="37">
        <v>17.50980119560684</v>
      </c>
      <c r="D15" s="36" t="s">
        <v>205</v>
      </c>
      <c r="E15" s="37">
        <v>17.634559333795973</v>
      </c>
      <c r="F15" s="36" t="s">
        <v>209</v>
      </c>
      <c r="G15" s="37">
        <v>17.294755386908797</v>
      </c>
      <c r="H15" s="36" t="s">
        <v>205</v>
      </c>
      <c r="I15" s="37">
        <v>17.5140199514694</v>
      </c>
      <c r="J15" s="36" t="s">
        <v>205</v>
      </c>
      <c r="K15" s="37">
        <v>17.327606557377049</v>
      </c>
      <c r="L15" s="36" t="s">
        <v>205</v>
      </c>
      <c r="M15" s="37">
        <v>16.675659029317565</v>
      </c>
    </row>
    <row r="16" spans="1:13" x14ac:dyDescent="0.35">
      <c r="A16" s="34" t="s">
        <v>218</v>
      </c>
      <c r="B16" s="36" t="s">
        <v>205</v>
      </c>
      <c r="C16" s="37">
        <v>18.922278825380737</v>
      </c>
      <c r="D16" s="36" t="s">
        <v>205</v>
      </c>
      <c r="E16" s="37">
        <v>19.338718136997798</v>
      </c>
      <c r="F16" s="36" t="s">
        <v>209</v>
      </c>
      <c r="G16" s="37">
        <v>19.558776336901911</v>
      </c>
      <c r="H16" s="36" t="s">
        <v>205</v>
      </c>
      <c r="I16" s="37">
        <v>19.724340465437674</v>
      </c>
      <c r="J16" s="36" t="s">
        <v>205</v>
      </c>
      <c r="K16" s="37">
        <v>19.794135524812177</v>
      </c>
      <c r="L16" s="36" t="s">
        <v>205</v>
      </c>
      <c r="M16" s="37">
        <v>20.028853418964864</v>
      </c>
    </row>
    <row r="17" spans="1:13" x14ac:dyDescent="0.35">
      <c r="A17" s="34" t="s">
        <v>219</v>
      </c>
      <c r="B17" s="36" t="s">
        <v>205</v>
      </c>
      <c r="C17" s="37">
        <v>17.078150226800954</v>
      </c>
      <c r="D17" s="36" t="s">
        <v>205</v>
      </c>
      <c r="E17" s="37">
        <v>17.095030747488636</v>
      </c>
      <c r="F17" s="36" t="s">
        <v>209</v>
      </c>
      <c r="G17" s="37">
        <v>17.137018412794436</v>
      </c>
      <c r="H17" s="36" t="s">
        <v>205</v>
      </c>
      <c r="I17" s="37">
        <v>17.141374011468834</v>
      </c>
      <c r="J17" s="36" t="s">
        <v>205</v>
      </c>
      <c r="K17" s="37">
        <v>16.950614533437303</v>
      </c>
      <c r="L17" s="36" t="s">
        <v>205</v>
      </c>
      <c r="M17" s="37">
        <v>16.179157872142525</v>
      </c>
    </row>
    <row r="18" spans="1:13" x14ac:dyDescent="0.35">
      <c r="A18" s="34" t="s">
        <v>220</v>
      </c>
      <c r="B18" s="36" t="s">
        <v>205</v>
      </c>
      <c r="C18" s="37">
        <v>24.019581851055293</v>
      </c>
      <c r="D18" s="36" t="s">
        <v>205</v>
      </c>
      <c r="E18" s="37">
        <v>24.031513314608738</v>
      </c>
      <c r="F18" s="36" t="s">
        <v>209</v>
      </c>
      <c r="G18" s="37">
        <v>23.982802611230717</v>
      </c>
      <c r="H18" s="36" t="s">
        <v>205</v>
      </c>
      <c r="I18" s="37">
        <v>22.852840228600826</v>
      </c>
      <c r="J18" s="36" t="s">
        <v>205</v>
      </c>
      <c r="K18" s="37">
        <v>21.613149123950322</v>
      </c>
      <c r="L18" s="36" t="s">
        <v>205</v>
      </c>
      <c r="M18" s="37">
        <v>21.037481450977328</v>
      </c>
    </row>
    <row r="19" spans="1:13" x14ac:dyDescent="0.35">
      <c r="B19" s="36" t="s">
        <v>205</v>
      </c>
      <c r="C19" s="38" t="s">
        <v>202</v>
      </c>
      <c r="D19" s="36" t="s">
        <v>205</v>
      </c>
      <c r="E19" s="38" t="s">
        <v>202</v>
      </c>
      <c r="F19" s="36" t="s">
        <v>209</v>
      </c>
      <c r="G19" s="38" t="s">
        <v>202</v>
      </c>
      <c r="H19" s="36" t="s">
        <v>205</v>
      </c>
      <c r="I19" s="38" t="s">
        <v>202</v>
      </c>
      <c r="J19" s="36" t="s">
        <v>205</v>
      </c>
      <c r="K19" s="38" t="s">
        <v>202</v>
      </c>
      <c r="L19" s="36" t="s">
        <v>205</v>
      </c>
      <c r="M19" s="38" t="s">
        <v>202</v>
      </c>
    </row>
    <row r="20" spans="1:13" x14ac:dyDescent="0.35">
      <c r="A20" s="34" t="s">
        <v>221</v>
      </c>
      <c r="B20" s="36" t="s">
        <v>205</v>
      </c>
      <c r="C20" s="37">
        <v>18.569323549508333</v>
      </c>
      <c r="D20" s="36" t="s">
        <v>205</v>
      </c>
      <c r="E20" s="37">
        <v>18.356193041783687</v>
      </c>
      <c r="F20" s="36" t="s">
        <v>209</v>
      </c>
      <c r="G20" s="37">
        <v>18.54524132474285</v>
      </c>
      <c r="H20" s="36" t="s">
        <v>205</v>
      </c>
      <c r="I20" s="37">
        <v>18.502060552777625</v>
      </c>
      <c r="J20" s="36" t="s">
        <v>205</v>
      </c>
      <c r="K20" s="37">
        <v>18.159804439746299</v>
      </c>
      <c r="L20" s="36" t="s">
        <v>205</v>
      </c>
      <c r="M20" s="37">
        <v>17.729243799766699</v>
      </c>
    </row>
    <row r="21" spans="1:13" x14ac:dyDescent="0.35">
      <c r="A21" s="34" t="s">
        <v>222</v>
      </c>
      <c r="B21" s="36" t="s">
        <v>205</v>
      </c>
      <c r="C21" s="37">
        <v>14.374616231246018</v>
      </c>
      <c r="D21" s="36" t="s">
        <v>205</v>
      </c>
      <c r="E21" s="37">
        <v>14.35111564163552</v>
      </c>
      <c r="F21" s="36" t="s">
        <v>209</v>
      </c>
      <c r="G21" s="37">
        <v>14.35916273911838</v>
      </c>
      <c r="H21" s="36" t="s">
        <v>205</v>
      </c>
      <c r="I21" s="37">
        <v>14.421739487291729</v>
      </c>
      <c r="J21" s="36" t="s">
        <v>205</v>
      </c>
      <c r="K21" s="37">
        <v>14.211163630569866</v>
      </c>
      <c r="L21" s="36" t="s">
        <v>205</v>
      </c>
      <c r="M21" s="37">
        <v>14.048746518105849</v>
      </c>
    </row>
    <row r="22" spans="1:13" x14ac:dyDescent="0.35">
      <c r="A22" s="34" t="s">
        <v>223</v>
      </c>
      <c r="B22" s="36" t="s">
        <v>205</v>
      </c>
      <c r="C22" s="37">
        <v>16.543416927899685</v>
      </c>
      <c r="D22" s="36" t="s">
        <v>205</v>
      </c>
      <c r="E22" s="37">
        <v>16.647911471321695</v>
      </c>
      <c r="F22" s="36" t="s">
        <v>209</v>
      </c>
      <c r="G22" s="37">
        <v>16.781835061117128</v>
      </c>
      <c r="H22" s="36" t="s">
        <v>205</v>
      </c>
      <c r="I22" s="37">
        <v>16.643932550436617</v>
      </c>
      <c r="J22" s="36" t="s">
        <v>205</v>
      </c>
      <c r="K22" s="37">
        <v>16.344525547445254</v>
      </c>
      <c r="L22" s="36" t="s">
        <v>205</v>
      </c>
      <c r="M22" s="37">
        <v>16.01102629346904</v>
      </c>
    </row>
    <row r="23" spans="1:13" x14ac:dyDescent="0.35">
      <c r="A23" s="34" t="s">
        <v>224</v>
      </c>
      <c r="B23" s="36" t="s">
        <v>205</v>
      </c>
      <c r="C23" s="37">
        <v>13.321994715984149</v>
      </c>
      <c r="D23" s="36" t="s">
        <v>205</v>
      </c>
      <c r="E23" s="37">
        <v>13.166939443535188</v>
      </c>
      <c r="F23" s="36" t="s">
        <v>209</v>
      </c>
      <c r="G23" s="37">
        <v>15.042789820923657</v>
      </c>
      <c r="H23" s="36" t="s">
        <v>205</v>
      </c>
      <c r="I23" s="37">
        <v>14.872919818456884</v>
      </c>
      <c r="J23" s="36" t="s">
        <v>205</v>
      </c>
      <c r="K23" s="37">
        <v>17.573154056517776</v>
      </c>
      <c r="L23" s="36" t="s">
        <v>205</v>
      </c>
      <c r="M23" s="37">
        <v>13.859456333140544</v>
      </c>
    </row>
    <row r="24" spans="1:13" x14ac:dyDescent="0.35">
      <c r="A24" s="34" t="s">
        <v>225</v>
      </c>
      <c r="B24" s="36" t="s">
        <v>205</v>
      </c>
      <c r="C24" s="37">
        <v>18.442907105998032</v>
      </c>
      <c r="D24" s="36" t="s">
        <v>205</v>
      </c>
      <c r="E24" s="37">
        <v>19.07573594520845</v>
      </c>
      <c r="F24" s="36" t="s">
        <v>209</v>
      </c>
      <c r="G24" s="37">
        <v>18.933877394769354</v>
      </c>
      <c r="H24" s="36" t="s">
        <v>205</v>
      </c>
      <c r="I24" s="37">
        <v>18.612047712727545</v>
      </c>
      <c r="J24" s="36" t="s">
        <v>205</v>
      </c>
      <c r="K24" s="37">
        <v>18.430318221622361</v>
      </c>
      <c r="L24" s="36" t="s">
        <v>205</v>
      </c>
      <c r="M24" s="37">
        <v>18.436173065396385</v>
      </c>
    </row>
    <row r="25" spans="1:13" x14ac:dyDescent="0.35">
      <c r="B25" s="36" t="s">
        <v>205</v>
      </c>
      <c r="C25" s="38" t="s">
        <v>202</v>
      </c>
      <c r="D25" s="36" t="s">
        <v>205</v>
      </c>
      <c r="E25" s="38" t="s">
        <v>202</v>
      </c>
      <c r="F25" s="36" t="s">
        <v>209</v>
      </c>
      <c r="G25" s="38" t="s">
        <v>202</v>
      </c>
      <c r="H25" s="36" t="s">
        <v>205</v>
      </c>
      <c r="I25" s="38" t="s">
        <v>202</v>
      </c>
      <c r="J25" s="36" t="s">
        <v>205</v>
      </c>
      <c r="K25" s="38" t="s">
        <v>202</v>
      </c>
      <c r="L25" s="36" t="s">
        <v>205</v>
      </c>
      <c r="M25" s="38" t="s">
        <v>202</v>
      </c>
    </row>
    <row r="26" spans="1:13" x14ac:dyDescent="0.35">
      <c r="A26" s="34" t="s">
        <v>226</v>
      </c>
      <c r="B26" s="36" t="s">
        <v>205</v>
      </c>
      <c r="C26" s="37">
        <v>16.65458663646659</v>
      </c>
      <c r="D26" s="36" t="s">
        <v>205</v>
      </c>
      <c r="E26" s="37">
        <v>16.312190363734373</v>
      </c>
      <c r="F26" s="36" t="s">
        <v>209</v>
      </c>
      <c r="G26" s="37">
        <v>16.4963009562154</v>
      </c>
      <c r="H26" s="36" t="s">
        <v>205</v>
      </c>
      <c r="I26" s="37">
        <v>16.465077327465004</v>
      </c>
      <c r="J26" s="36" t="s">
        <v>205</v>
      </c>
      <c r="K26" s="37">
        <v>15.95450118269097</v>
      </c>
      <c r="L26" s="36" t="s">
        <v>205</v>
      </c>
      <c r="M26" s="37">
        <v>15.805578740779174</v>
      </c>
    </row>
    <row r="27" spans="1:13" x14ac:dyDescent="0.35">
      <c r="A27" s="34" t="s">
        <v>227</v>
      </c>
      <c r="B27" s="36" t="s">
        <v>205</v>
      </c>
      <c r="C27" s="37">
        <v>17.842943329047571</v>
      </c>
      <c r="D27" s="36" t="s">
        <v>205</v>
      </c>
      <c r="E27" s="37">
        <v>17.94873046875</v>
      </c>
      <c r="F27" s="36" t="s">
        <v>209</v>
      </c>
      <c r="G27" s="37">
        <v>17.826666666666668</v>
      </c>
      <c r="H27" s="36" t="s">
        <v>205</v>
      </c>
      <c r="I27" s="37">
        <v>17.743286686838125</v>
      </c>
      <c r="J27" s="36" t="s">
        <v>205</v>
      </c>
      <c r="K27" s="37">
        <v>17.824744203510747</v>
      </c>
      <c r="L27" s="36" t="s">
        <v>205</v>
      </c>
      <c r="M27" s="37">
        <v>17.677319296926402</v>
      </c>
    </row>
    <row r="28" spans="1:13" x14ac:dyDescent="0.35">
      <c r="A28" s="34" t="s">
        <v>228</v>
      </c>
      <c r="B28" s="36" t="s">
        <v>205</v>
      </c>
      <c r="C28" s="37">
        <v>19.719663529607729</v>
      </c>
      <c r="D28" s="36" t="s">
        <v>205</v>
      </c>
      <c r="E28" s="37">
        <v>19.110475282149103</v>
      </c>
      <c r="F28" s="36" t="s">
        <v>209</v>
      </c>
      <c r="G28" s="37">
        <v>19.015722778473091</v>
      </c>
      <c r="H28" s="36" t="s">
        <v>205</v>
      </c>
      <c r="I28" s="37">
        <v>18.753020339501454</v>
      </c>
      <c r="J28" s="36" t="s">
        <v>205</v>
      </c>
      <c r="K28" s="37">
        <v>18.505565230559551</v>
      </c>
      <c r="L28" s="36" t="s">
        <v>205</v>
      </c>
      <c r="M28" s="37">
        <v>18.227469089825711</v>
      </c>
    </row>
    <row r="29" spans="1:13" x14ac:dyDescent="0.35">
      <c r="A29" s="34" t="s">
        <v>229</v>
      </c>
      <c r="B29" s="36" t="s">
        <v>205</v>
      </c>
      <c r="C29" s="37">
        <v>17.074138210942152</v>
      </c>
      <c r="D29" s="36" t="s">
        <v>205</v>
      </c>
      <c r="E29" s="37">
        <v>17.289289903455742</v>
      </c>
      <c r="F29" s="36" t="s">
        <v>209</v>
      </c>
      <c r="G29" s="37">
        <v>17.118700347020379</v>
      </c>
      <c r="H29" s="36" t="s">
        <v>205</v>
      </c>
      <c r="I29" s="37">
        <v>16.968883843335568</v>
      </c>
      <c r="J29" s="36" t="s">
        <v>205</v>
      </c>
      <c r="K29" s="37">
        <v>16.829964458369126</v>
      </c>
      <c r="L29" s="36" t="s">
        <v>205</v>
      </c>
      <c r="M29" s="37">
        <v>16.520721431035334</v>
      </c>
    </row>
    <row r="30" spans="1:13" x14ac:dyDescent="0.35">
      <c r="A30" s="34" t="s">
        <v>230</v>
      </c>
      <c r="B30" s="36" t="s">
        <v>205</v>
      </c>
      <c r="C30" s="37">
        <v>17.522873682109349</v>
      </c>
      <c r="D30" s="36" t="s">
        <v>205</v>
      </c>
      <c r="E30" s="37">
        <v>17.461114314545192</v>
      </c>
      <c r="F30" s="36" t="s">
        <v>209</v>
      </c>
      <c r="G30" s="37">
        <v>17.507085147166837</v>
      </c>
      <c r="H30" s="36" t="s">
        <v>205</v>
      </c>
      <c r="I30" s="37">
        <v>17.332228257036043</v>
      </c>
      <c r="J30" s="36" t="s">
        <v>205</v>
      </c>
      <c r="K30" s="37">
        <v>17.200955186418224</v>
      </c>
      <c r="L30" s="36" t="s">
        <v>205</v>
      </c>
      <c r="M30" s="37">
        <v>17.011466152468838</v>
      </c>
    </row>
    <row r="31" spans="1:13" x14ac:dyDescent="0.35">
      <c r="B31" s="36" t="s">
        <v>205</v>
      </c>
      <c r="C31" s="38" t="s">
        <v>202</v>
      </c>
      <c r="D31" s="36" t="s">
        <v>205</v>
      </c>
      <c r="E31" s="38" t="s">
        <v>202</v>
      </c>
      <c r="F31" s="36" t="s">
        <v>209</v>
      </c>
      <c r="G31" s="38" t="s">
        <v>202</v>
      </c>
      <c r="H31" s="36" t="s">
        <v>205</v>
      </c>
      <c r="I31" s="38" t="s">
        <v>202</v>
      </c>
      <c r="J31" s="36" t="s">
        <v>205</v>
      </c>
      <c r="K31" s="38" t="s">
        <v>202</v>
      </c>
      <c r="L31" s="36" t="s">
        <v>205</v>
      </c>
      <c r="M31" s="38" t="s">
        <v>202</v>
      </c>
    </row>
    <row r="32" spans="1:13" x14ac:dyDescent="0.35">
      <c r="A32" s="34" t="s">
        <v>231</v>
      </c>
      <c r="B32" s="36" t="s">
        <v>205</v>
      </c>
      <c r="C32" s="37">
        <v>15.767933957489879</v>
      </c>
      <c r="D32" s="36" t="s">
        <v>205</v>
      </c>
      <c r="E32" s="37">
        <v>15.773813276177268</v>
      </c>
      <c r="F32" s="36" t="s">
        <v>209</v>
      </c>
      <c r="G32" s="37">
        <v>15.543752707469521</v>
      </c>
      <c r="H32" s="36" t="s">
        <v>205</v>
      </c>
      <c r="I32" s="37">
        <v>15.430951431288927</v>
      </c>
      <c r="J32" s="36" t="s">
        <v>205</v>
      </c>
      <c r="K32" s="37">
        <v>15.322752293577981</v>
      </c>
      <c r="L32" s="36" t="s">
        <v>205</v>
      </c>
      <c r="M32" s="37">
        <v>15.179270001828042</v>
      </c>
    </row>
    <row r="33" spans="1:13" x14ac:dyDescent="0.35">
      <c r="A33" s="34" t="s">
        <v>232</v>
      </c>
      <c r="B33" s="36" t="s">
        <v>205</v>
      </c>
      <c r="C33" s="37">
        <v>15.111250536604695</v>
      </c>
      <c r="D33" s="36" t="s">
        <v>205</v>
      </c>
      <c r="E33" s="37">
        <v>15.070407796200007</v>
      </c>
      <c r="F33" s="36" t="s">
        <v>209</v>
      </c>
      <c r="G33" s="37">
        <v>15.067460704871619</v>
      </c>
      <c r="H33" s="36" t="s">
        <v>205</v>
      </c>
      <c r="I33" s="37">
        <v>15.102607287449393</v>
      </c>
      <c r="J33" s="36" t="s">
        <v>205</v>
      </c>
      <c r="K33" s="37">
        <v>14.866209915310685</v>
      </c>
      <c r="L33" s="36" t="s">
        <v>205</v>
      </c>
      <c r="M33" s="37">
        <v>14.759647533043777</v>
      </c>
    </row>
    <row r="34" spans="1:13" x14ac:dyDescent="0.35">
      <c r="A34" s="34" t="s">
        <v>233</v>
      </c>
      <c r="B34" s="36" t="s">
        <v>205</v>
      </c>
      <c r="C34" s="37">
        <v>17.556130103954558</v>
      </c>
      <c r="D34" s="36" t="s">
        <v>205</v>
      </c>
      <c r="E34" s="37">
        <v>16.956528465346533</v>
      </c>
      <c r="F34" s="36" t="s">
        <v>209</v>
      </c>
      <c r="G34" s="37">
        <v>16.866589979550103</v>
      </c>
      <c r="H34" s="36" t="s">
        <v>205</v>
      </c>
      <c r="I34" s="37">
        <v>16.681218377361368</v>
      </c>
      <c r="J34" s="36" t="s">
        <v>205</v>
      </c>
      <c r="K34" s="37">
        <v>16.531367318711716</v>
      </c>
      <c r="L34" s="36" t="s">
        <v>205</v>
      </c>
      <c r="M34" s="37">
        <v>16.069578217287944</v>
      </c>
    </row>
    <row r="35" spans="1:13" x14ac:dyDescent="0.35">
      <c r="A35" s="34" t="s">
        <v>234</v>
      </c>
      <c r="B35" s="36" t="s">
        <v>205</v>
      </c>
      <c r="C35" s="37">
        <v>17.064779485430478</v>
      </c>
      <c r="D35" s="36" t="s">
        <v>205</v>
      </c>
      <c r="E35" s="37">
        <v>16.763650496859178</v>
      </c>
      <c r="F35" s="36" t="s">
        <v>209</v>
      </c>
      <c r="G35" s="37">
        <v>16.972456364410387</v>
      </c>
      <c r="H35" s="36" t="s">
        <v>205</v>
      </c>
      <c r="I35" s="37">
        <v>16.759538598047914</v>
      </c>
      <c r="J35" s="36" t="s">
        <v>205</v>
      </c>
      <c r="K35" s="37">
        <v>16.600000000000001</v>
      </c>
      <c r="L35" s="36" t="s">
        <v>205</v>
      </c>
      <c r="M35" s="37">
        <v>16.600000000000001</v>
      </c>
    </row>
    <row r="36" spans="1:13" x14ac:dyDescent="0.35">
      <c r="A36" s="34" t="s">
        <v>235</v>
      </c>
      <c r="B36" s="36" t="s">
        <v>205</v>
      </c>
      <c r="C36" s="37">
        <v>14.142009906152241</v>
      </c>
      <c r="D36" s="36" t="s">
        <v>205</v>
      </c>
      <c r="E36" s="37">
        <v>13.801674889639054</v>
      </c>
      <c r="F36" s="36" t="s">
        <v>209</v>
      </c>
      <c r="G36" s="37">
        <v>13.875324844074845</v>
      </c>
      <c r="H36" s="36" t="s">
        <v>205</v>
      </c>
      <c r="I36" s="37">
        <v>13.735000964568195</v>
      </c>
      <c r="J36" s="36" t="s">
        <v>205</v>
      </c>
      <c r="K36" s="37">
        <v>13.540063694267516</v>
      </c>
      <c r="L36" s="36" t="s">
        <v>205</v>
      </c>
      <c r="M36" s="37">
        <v>13.247514159848961</v>
      </c>
    </row>
    <row r="37" spans="1:13" x14ac:dyDescent="0.35">
      <c r="B37" s="36" t="s">
        <v>205</v>
      </c>
      <c r="C37" s="38" t="s">
        <v>202</v>
      </c>
      <c r="D37" s="36" t="s">
        <v>205</v>
      </c>
      <c r="E37" s="38" t="s">
        <v>202</v>
      </c>
      <c r="F37" s="36" t="s">
        <v>209</v>
      </c>
      <c r="G37" s="38" t="s">
        <v>202</v>
      </c>
      <c r="H37" s="36" t="s">
        <v>205</v>
      </c>
      <c r="I37" s="38" t="s">
        <v>202</v>
      </c>
      <c r="J37" s="36" t="s">
        <v>205</v>
      </c>
      <c r="K37" s="38" t="s">
        <v>202</v>
      </c>
      <c r="L37" s="36" t="s">
        <v>205</v>
      </c>
      <c r="M37" s="38" t="s">
        <v>202</v>
      </c>
    </row>
    <row r="38" spans="1:13" x14ac:dyDescent="0.35">
      <c r="A38" s="34" t="s">
        <v>236</v>
      </c>
      <c r="B38" s="36" t="s">
        <v>205</v>
      </c>
      <c r="C38" s="37">
        <v>17.491974372325735</v>
      </c>
      <c r="D38" s="36" t="s">
        <v>205</v>
      </c>
      <c r="E38" s="37">
        <v>16.985675936862449</v>
      </c>
      <c r="F38" s="36" t="s">
        <v>209</v>
      </c>
      <c r="G38" s="37">
        <v>16.845688952090175</v>
      </c>
      <c r="H38" s="36" t="s">
        <v>205</v>
      </c>
      <c r="I38" s="37">
        <v>17.074087979475628</v>
      </c>
      <c r="J38" s="36" t="s">
        <v>205</v>
      </c>
      <c r="K38" s="37">
        <v>17.193261310484704</v>
      </c>
      <c r="L38" s="36" t="s">
        <v>205</v>
      </c>
      <c r="M38" s="37">
        <v>16.887459871589083</v>
      </c>
    </row>
    <row r="39" spans="1:13" x14ac:dyDescent="0.35">
      <c r="A39" s="34" t="s">
        <v>237</v>
      </c>
      <c r="B39" s="36" t="s">
        <v>205</v>
      </c>
      <c r="C39" s="37">
        <v>14.935949358472586</v>
      </c>
      <c r="D39" s="36" t="s">
        <v>205</v>
      </c>
      <c r="E39" s="37">
        <v>14.775033477161136</v>
      </c>
      <c r="F39" s="36" t="s">
        <v>209</v>
      </c>
      <c r="G39" s="37">
        <v>14.591085951203954</v>
      </c>
      <c r="H39" s="36" t="s">
        <v>205</v>
      </c>
      <c r="I39" s="37">
        <v>14.462446185771363</v>
      </c>
      <c r="J39" s="36" t="s">
        <v>205</v>
      </c>
      <c r="K39" s="37">
        <v>14.12842042578532</v>
      </c>
      <c r="L39" s="36" t="s">
        <v>205</v>
      </c>
      <c r="M39" s="37">
        <v>13.796263906411285</v>
      </c>
    </row>
    <row r="40" spans="1:13" x14ac:dyDescent="0.35">
      <c r="A40" s="34" t="s">
        <v>238</v>
      </c>
      <c r="B40" s="36" t="s">
        <v>205</v>
      </c>
      <c r="C40" s="37">
        <v>19.925710441401822</v>
      </c>
      <c r="D40" s="36" t="s">
        <v>205</v>
      </c>
      <c r="E40" s="37">
        <v>20.053947989369366</v>
      </c>
      <c r="F40" s="36" t="s">
        <v>209</v>
      </c>
      <c r="G40" s="37">
        <v>19.734019403936088</v>
      </c>
      <c r="H40" s="36" t="s">
        <v>205</v>
      </c>
      <c r="I40" s="37">
        <v>19.144745658765942</v>
      </c>
      <c r="J40" s="36" t="s">
        <v>205</v>
      </c>
      <c r="K40" s="37">
        <v>18.808525444885063</v>
      </c>
      <c r="L40" s="36" t="s">
        <v>205</v>
      </c>
      <c r="M40" s="37">
        <v>18.453829650289638</v>
      </c>
    </row>
    <row r="41" spans="1:13" x14ac:dyDescent="0.35">
      <c r="A41" s="34" t="s">
        <v>239</v>
      </c>
      <c r="B41" s="36" t="s">
        <v>205</v>
      </c>
      <c r="C41" s="37">
        <v>17.255153760967715</v>
      </c>
      <c r="D41" s="36" t="s">
        <v>205</v>
      </c>
      <c r="E41" s="37">
        <v>17.49846671493675</v>
      </c>
      <c r="F41" s="36" t="s">
        <v>209</v>
      </c>
      <c r="G41" s="37">
        <v>17.780460284005024</v>
      </c>
      <c r="H41" s="36" t="s">
        <v>205</v>
      </c>
      <c r="I41" s="37">
        <v>17.560451860296403</v>
      </c>
      <c r="J41" s="36" t="s">
        <v>205</v>
      </c>
      <c r="K41" s="37">
        <v>16.416419862302398</v>
      </c>
      <c r="L41" s="36" t="s">
        <v>205</v>
      </c>
      <c r="M41" s="37">
        <v>16.911282507663405</v>
      </c>
    </row>
    <row r="42" spans="1:13" x14ac:dyDescent="0.35">
      <c r="A42" s="34" t="s">
        <v>240</v>
      </c>
      <c r="B42" s="36" t="s">
        <v>205</v>
      </c>
      <c r="C42" s="37">
        <v>17.828693261911475</v>
      </c>
      <c r="D42" s="36" t="s">
        <v>205</v>
      </c>
      <c r="E42" s="37">
        <v>17.527956765745166</v>
      </c>
      <c r="F42" s="36" t="s">
        <v>209</v>
      </c>
      <c r="G42" s="37">
        <v>17.459461323585199</v>
      </c>
      <c r="H42" s="36" t="s">
        <v>205</v>
      </c>
      <c r="I42" s="37">
        <v>17.204349161915815</v>
      </c>
      <c r="J42" s="36" t="s">
        <v>205</v>
      </c>
      <c r="K42" s="37">
        <v>17.145884990319622</v>
      </c>
      <c r="L42" s="36" t="s">
        <v>205</v>
      </c>
      <c r="M42" s="37">
        <v>16.132915863840719</v>
      </c>
    </row>
    <row r="43" spans="1:13" x14ac:dyDescent="0.35">
      <c r="B43" s="36" t="s">
        <v>205</v>
      </c>
      <c r="C43" s="38" t="s">
        <v>202</v>
      </c>
      <c r="D43" s="36" t="s">
        <v>205</v>
      </c>
      <c r="E43" s="38" t="s">
        <v>202</v>
      </c>
      <c r="F43" s="36" t="s">
        <v>209</v>
      </c>
      <c r="G43" s="38" t="s">
        <v>202</v>
      </c>
      <c r="H43" s="36" t="s">
        <v>205</v>
      </c>
      <c r="I43" s="38" t="s">
        <v>202</v>
      </c>
      <c r="J43" s="36" t="s">
        <v>205</v>
      </c>
      <c r="K43" s="38" t="s">
        <v>202</v>
      </c>
      <c r="L43" s="36" t="s">
        <v>205</v>
      </c>
      <c r="M43" s="38" t="s">
        <v>202</v>
      </c>
    </row>
    <row r="44" spans="1:13" x14ac:dyDescent="0.35">
      <c r="A44" s="34" t="s">
        <v>241</v>
      </c>
      <c r="B44" s="36" t="s">
        <v>205</v>
      </c>
      <c r="C44" s="37">
        <v>15.792526430915057</v>
      </c>
      <c r="D44" s="36" t="s">
        <v>205</v>
      </c>
      <c r="E44" s="37">
        <v>15.520280535632265</v>
      </c>
      <c r="F44" s="36" t="s">
        <v>209</v>
      </c>
      <c r="G44" s="37">
        <v>15.355748822280892</v>
      </c>
      <c r="H44" s="36" t="s">
        <v>205</v>
      </c>
      <c r="I44" s="37">
        <v>15.153075991115299</v>
      </c>
      <c r="J44" s="36" t="s">
        <v>205</v>
      </c>
      <c r="K44" s="37">
        <v>14.955295702015142</v>
      </c>
      <c r="L44" s="36" t="s">
        <v>205</v>
      </c>
      <c r="M44" s="37">
        <v>14.664347015525056</v>
      </c>
    </row>
    <row r="45" spans="1:13" x14ac:dyDescent="0.35">
      <c r="A45" s="34" t="s">
        <v>242</v>
      </c>
      <c r="B45" s="36" t="s">
        <v>205</v>
      </c>
      <c r="C45" s="37">
        <v>16.384460749824104</v>
      </c>
      <c r="D45" s="36" t="s">
        <v>205</v>
      </c>
      <c r="E45" s="37">
        <v>16.305288223038001</v>
      </c>
      <c r="F45" s="36" t="s">
        <v>209</v>
      </c>
      <c r="G45" s="37">
        <v>16.42983326716951</v>
      </c>
      <c r="H45" s="36" t="s">
        <v>205</v>
      </c>
      <c r="I45" s="37">
        <v>16.033015192832099</v>
      </c>
      <c r="J45" s="36" t="s">
        <v>205</v>
      </c>
      <c r="K45" s="37">
        <v>15.871626906531091</v>
      </c>
      <c r="L45" s="36" t="s">
        <v>205</v>
      </c>
      <c r="M45" s="37">
        <v>15.652871538988357</v>
      </c>
    </row>
    <row r="46" spans="1:13" x14ac:dyDescent="0.35">
      <c r="A46" s="34" t="s">
        <v>243</v>
      </c>
      <c r="B46" s="36" t="s">
        <v>205</v>
      </c>
      <c r="C46" s="37">
        <v>14.533900897226754</v>
      </c>
      <c r="D46" s="36" t="s">
        <v>205</v>
      </c>
      <c r="E46" s="37">
        <v>14.519065439465965</v>
      </c>
      <c r="F46" s="36" t="s">
        <v>209</v>
      </c>
      <c r="G46" s="37">
        <v>14.466946275214699</v>
      </c>
      <c r="H46" s="36" t="s">
        <v>205</v>
      </c>
      <c r="I46" s="37">
        <v>14.472439773966492</v>
      </c>
      <c r="J46" s="36" t="s">
        <v>205</v>
      </c>
      <c r="K46" s="37">
        <v>14.586643408921006</v>
      </c>
      <c r="L46" s="36" t="s">
        <v>205</v>
      </c>
      <c r="M46" s="37">
        <v>14.334810438207779</v>
      </c>
    </row>
    <row r="47" spans="1:13" x14ac:dyDescent="0.35">
      <c r="A47" s="34" t="s">
        <v>244</v>
      </c>
      <c r="B47" s="36" t="s">
        <v>205</v>
      </c>
      <c r="C47" s="37">
        <v>18.745528261388028</v>
      </c>
      <c r="D47" s="36" t="s">
        <v>205</v>
      </c>
      <c r="E47" s="37">
        <v>18.692932756821232</v>
      </c>
      <c r="F47" s="36" t="s">
        <v>209</v>
      </c>
      <c r="G47" s="37">
        <v>19.097924773022051</v>
      </c>
      <c r="H47" s="36" t="s">
        <v>205</v>
      </c>
      <c r="I47" s="37">
        <v>19.0564674096589</v>
      </c>
      <c r="J47" s="36" t="s">
        <v>205</v>
      </c>
      <c r="K47" s="37">
        <v>18.477605432006477</v>
      </c>
      <c r="L47" s="36" t="s">
        <v>205</v>
      </c>
      <c r="M47" s="37">
        <v>18.949802010356382</v>
      </c>
    </row>
    <row r="48" spans="1:13" x14ac:dyDescent="0.35">
      <c r="A48" s="34" t="s">
        <v>245</v>
      </c>
      <c r="B48" s="36" t="s">
        <v>205</v>
      </c>
      <c r="C48" s="37">
        <v>15.482793184096225</v>
      </c>
      <c r="D48" s="36" t="s">
        <v>205</v>
      </c>
      <c r="E48" s="37">
        <v>15.634569328598563</v>
      </c>
      <c r="F48" s="36" t="s">
        <v>209</v>
      </c>
      <c r="G48" s="37">
        <v>15.72744208650575</v>
      </c>
      <c r="H48" s="36" t="s">
        <v>205</v>
      </c>
      <c r="I48" s="37">
        <v>15.624645445950204</v>
      </c>
      <c r="J48" s="36" t="s">
        <v>205</v>
      </c>
      <c r="K48" s="37">
        <v>15.592684247157992</v>
      </c>
      <c r="L48" s="36" t="s">
        <v>205</v>
      </c>
      <c r="M48" s="37">
        <v>15.403536493604214</v>
      </c>
    </row>
    <row r="49" spans="1:13" x14ac:dyDescent="0.35">
      <c r="B49" s="36" t="s">
        <v>205</v>
      </c>
      <c r="C49" s="38" t="s">
        <v>202</v>
      </c>
      <c r="D49" s="36" t="s">
        <v>205</v>
      </c>
      <c r="E49" s="38" t="s">
        <v>202</v>
      </c>
      <c r="F49" s="36" t="s">
        <v>209</v>
      </c>
      <c r="G49" s="38" t="s">
        <v>202</v>
      </c>
      <c r="H49" s="36" t="s">
        <v>205</v>
      </c>
      <c r="I49" s="38" t="s">
        <v>202</v>
      </c>
      <c r="J49" s="36" t="s">
        <v>205</v>
      </c>
      <c r="K49" s="38" t="s">
        <v>202</v>
      </c>
      <c r="L49" s="36" t="s">
        <v>205</v>
      </c>
      <c r="M49" s="38" t="s">
        <v>202</v>
      </c>
    </row>
    <row r="50" spans="1:13" x14ac:dyDescent="0.35">
      <c r="A50" s="34" t="s">
        <v>246</v>
      </c>
      <c r="B50" s="36" t="s">
        <v>205</v>
      </c>
      <c r="C50" s="37">
        <v>13.614623243933588</v>
      </c>
      <c r="D50" s="36" t="s">
        <v>205</v>
      </c>
      <c r="E50" s="37">
        <v>13.772384996129395</v>
      </c>
      <c r="F50" s="36" t="s">
        <v>209</v>
      </c>
      <c r="G50" s="37">
        <v>13.809667151062211</v>
      </c>
      <c r="H50" s="36" t="s">
        <v>205</v>
      </c>
      <c r="I50" s="37">
        <v>14.009630086031811</v>
      </c>
      <c r="J50" s="36" t="s">
        <v>205</v>
      </c>
      <c r="K50" s="37">
        <v>13.942924691371793</v>
      </c>
      <c r="L50" s="36" t="s">
        <v>205</v>
      </c>
      <c r="M50" s="37">
        <v>13.753966877655424</v>
      </c>
    </row>
    <row r="51" spans="1:13" x14ac:dyDescent="0.35">
      <c r="A51" s="34" t="s">
        <v>247</v>
      </c>
      <c r="B51" s="36" t="s">
        <v>205</v>
      </c>
      <c r="C51" s="37">
        <v>17.512062595088025</v>
      </c>
      <c r="D51" s="36" t="s">
        <v>205</v>
      </c>
      <c r="E51" s="37">
        <v>17.200946123521682</v>
      </c>
      <c r="F51" s="36" t="s">
        <v>209</v>
      </c>
      <c r="G51" s="37">
        <v>16.993504484998454</v>
      </c>
      <c r="H51" s="36" t="s">
        <v>205</v>
      </c>
      <c r="I51" s="37">
        <v>16.655750838716138</v>
      </c>
      <c r="J51" s="36" t="s">
        <v>205</v>
      </c>
      <c r="K51" s="37">
        <v>16.881610423983304</v>
      </c>
      <c r="L51" s="36" t="s">
        <v>205</v>
      </c>
      <c r="M51" s="37">
        <v>16.453280616585758</v>
      </c>
    </row>
    <row r="52" spans="1:13" x14ac:dyDescent="0.35">
      <c r="A52" s="34" t="s">
        <v>248</v>
      </c>
      <c r="B52" s="36" t="s">
        <v>205</v>
      </c>
      <c r="C52" s="37">
        <v>15.237541315289304</v>
      </c>
      <c r="D52" s="36" t="s">
        <v>205</v>
      </c>
      <c r="E52" s="37">
        <v>15.1761807837694</v>
      </c>
      <c r="F52" s="36" t="s">
        <v>209</v>
      </c>
      <c r="G52" s="37">
        <v>15.494852912827236</v>
      </c>
      <c r="H52" s="36" t="s">
        <v>205</v>
      </c>
      <c r="I52" s="37">
        <v>15.359641066643617</v>
      </c>
      <c r="J52" s="36" t="s">
        <v>205</v>
      </c>
      <c r="K52" s="37">
        <v>14.993257332061988</v>
      </c>
      <c r="L52" s="36" t="s">
        <v>205</v>
      </c>
      <c r="M52" s="37">
        <v>14.58605445798036</v>
      </c>
    </row>
    <row r="53" spans="1:13" x14ac:dyDescent="0.35">
      <c r="A53" s="34" t="s">
        <v>249</v>
      </c>
      <c r="B53" s="36" t="s">
        <v>205</v>
      </c>
      <c r="C53" s="37">
        <v>16.324037395024561</v>
      </c>
      <c r="D53" s="36" t="s">
        <v>205</v>
      </c>
      <c r="E53" s="37">
        <v>16.157769024472007</v>
      </c>
      <c r="F53" s="36" t="s">
        <v>209</v>
      </c>
      <c r="G53" s="37">
        <v>16.162210898758214</v>
      </c>
      <c r="H53" s="36" t="s">
        <v>205</v>
      </c>
      <c r="I53" s="37">
        <v>16.083520514626723</v>
      </c>
      <c r="J53" s="36" t="s">
        <v>205</v>
      </c>
      <c r="K53" s="37">
        <v>15.891020119560327</v>
      </c>
      <c r="L53" s="36" t="s">
        <v>205</v>
      </c>
      <c r="M53" s="37">
        <v>15.777759615747319</v>
      </c>
    </row>
    <row r="54" spans="1:13" x14ac:dyDescent="0.35">
      <c r="A54" s="34" t="s">
        <v>250</v>
      </c>
      <c r="B54" s="36" t="s">
        <v>205</v>
      </c>
      <c r="C54" s="37">
        <v>15.361315280464217</v>
      </c>
      <c r="D54" s="36" t="s">
        <v>205</v>
      </c>
      <c r="E54" s="37">
        <v>15.301180092355054</v>
      </c>
      <c r="F54" s="36" t="s">
        <v>209</v>
      </c>
      <c r="G54" s="37">
        <v>15.877882948940142</v>
      </c>
      <c r="H54" s="36" t="s">
        <v>205</v>
      </c>
      <c r="I54" s="37">
        <v>15.220856563608718</v>
      </c>
      <c r="J54" s="36" t="s">
        <v>205</v>
      </c>
      <c r="K54" s="37">
        <v>14.692936802973978</v>
      </c>
      <c r="L54" s="36" t="s">
        <v>205</v>
      </c>
      <c r="M54" s="37">
        <v>14.371331828442438</v>
      </c>
    </row>
    <row r="55" spans="1:13" x14ac:dyDescent="0.35">
      <c r="B55" s="36" t="s">
        <v>205</v>
      </c>
      <c r="C55" s="38" t="s">
        <v>202</v>
      </c>
      <c r="D55" s="36" t="s">
        <v>205</v>
      </c>
      <c r="E55" s="38" t="s">
        <v>202</v>
      </c>
      <c r="F55" s="36" t="s">
        <v>209</v>
      </c>
      <c r="G55" s="38" t="s">
        <v>202</v>
      </c>
      <c r="H55" s="36" t="s">
        <v>205</v>
      </c>
      <c r="I55" s="38" t="s">
        <v>202</v>
      </c>
      <c r="J55" s="36" t="s">
        <v>205</v>
      </c>
      <c r="K55" s="38" t="s">
        <v>202</v>
      </c>
      <c r="L55" s="36" t="s">
        <v>205</v>
      </c>
      <c r="M55" s="38" t="s">
        <v>202</v>
      </c>
    </row>
    <row r="56" spans="1:13" x14ac:dyDescent="0.35">
      <c r="A56" s="34" t="s">
        <v>251</v>
      </c>
      <c r="B56" s="36" t="s">
        <v>205</v>
      </c>
      <c r="C56" s="37">
        <v>16.821032351736719</v>
      </c>
      <c r="D56" s="36" t="s">
        <v>205</v>
      </c>
      <c r="E56" s="37">
        <v>16.631892560847046</v>
      </c>
      <c r="F56" s="36" t="s">
        <v>209</v>
      </c>
      <c r="G56" s="37">
        <v>17.10355203219466</v>
      </c>
      <c r="H56" s="36" t="s">
        <v>205</v>
      </c>
      <c r="I56" s="37">
        <v>16.999474726996269</v>
      </c>
      <c r="J56" s="36" t="s">
        <v>205</v>
      </c>
      <c r="K56" s="37">
        <v>16.676573884309459</v>
      </c>
      <c r="L56" s="36" t="s">
        <v>205</v>
      </c>
      <c r="M56" s="37">
        <v>16.164783394451952</v>
      </c>
    </row>
    <row r="57" spans="1:13" x14ac:dyDescent="0.35">
      <c r="A57" s="34" t="s">
        <v>252</v>
      </c>
      <c r="B57" s="36" t="s">
        <v>205</v>
      </c>
      <c r="C57" s="37">
        <v>15.476826112577182</v>
      </c>
      <c r="D57" s="36" t="s">
        <v>205</v>
      </c>
      <c r="E57" s="37">
        <v>15.472719890372025</v>
      </c>
      <c r="F57" s="36" t="s">
        <v>209</v>
      </c>
      <c r="G57" s="37">
        <v>15.658799918707448</v>
      </c>
      <c r="H57" s="36" t="s">
        <v>205</v>
      </c>
      <c r="I57" s="37">
        <v>15.686792357460574</v>
      </c>
      <c r="J57" s="36" t="s">
        <v>205</v>
      </c>
      <c r="K57" s="37">
        <v>15.508665920676364</v>
      </c>
      <c r="L57" s="36" t="s">
        <v>205</v>
      </c>
      <c r="M57" s="37">
        <v>15.371814312967764</v>
      </c>
    </row>
    <row r="58" spans="1:13" x14ac:dyDescent="0.35">
      <c r="A58" s="34" t="s">
        <v>253</v>
      </c>
      <c r="B58" s="36" t="s">
        <v>205</v>
      </c>
      <c r="C58" s="37">
        <v>19.50358652974932</v>
      </c>
      <c r="D58" s="36" t="s">
        <v>205</v>
      </c>
      <c r="E58" s="37">
        <v>19.915483821733822</v>
      </c>
      <c r="F58" s="36" t="s">
        <v>209</v>
      </c>
      <c r="G58" s="37">
        <v>19.78688155922039</v>
      </c>
      <c r="H58" s="36" t="s">
        <v>205</v>
      </c>
      <c r="I58" s="37">
        <v>20.101431401128675</v>
      </c>
      <c r="J58" s="36" t="s">
        <v>205</v>
      </c>
      <c r="K58" s="37">
        <v>20.098236495266381</v>
      </c>
      <c r="L58" s="36" t="s">
        <v>205</v>
      </c>
      <c r="M58" s="37">
        <v>19.991492339422511</v>
      </c>
    </row>
    <row r="59" spans="1:13" x14ac:dyDescent="0.35">
      <c r="A59" s="34" t="s">
        <v>254</v>
      </c>
      <c r="B59" s="36" t="s">
        <v>205</v>
      </c>
      <c r="C59" s="37">
        <v>17.216659098537047</v>
      </c>
      <c r="D59" s="36" t="s">
        <v>205</v>
      </c>
      <c r="E59" s="37">
        <v>17.137394647920146</v>
      </c>
      <c r="F59" s="36" t="s">
        <v>209</v>
      </c>
      <c r="G59" s="37">
        <v>17.036942080231793</v>
      </c>
      <c r="H59" s="36" t="s">
        <v>205</v>
      </c>
      <c r="I59" s="37">
        <v>16.952194828622972</v>
      </c>
      <c r="J59" s="36" t="s">
        <v>205</v>
      </c>
      <c r="K59" s="37">
        <v>16.804775306904659</v>
      </c>
      <c r="L59" s="36" t="s">
        <v>205</v>
      </c>
      <c r="M59" s="37">
        <v>16.354513122946024</v>
      </c>
    </row>
    <row r="60" spans="1:13" x14ac:dyDescent="0.35">
      <c r="A60" s="34" t="s">
        <v>255</v>
      </c>
      <c r="B60" s="36" t="s">
        <v>205</v>
      </c>
      <c r="C60" s="37">
        <v>14.830092639723098</v>
      </c>
      <c r="D60" s="36" t="s">
        <v>205</v>
      </c>
      <c r="E60" s="37">
        <v>14.651996820981521</v>
      </c>
      <c r="F60" s="36" t="s">
        <v>209</v>
      </c>
      <c r="G60" s="37">
        <v>14.29107040641099</v>
      </c>
      <c r="H60" s="36" t="s">
        <v>205</v>
      </c>
      <c r="I60" s="37">
        <v>14.200825825825826</v>
      </c>
      <c r="J60" s="36" t="s">
        <v>205</v>
      </c>
      <c r="K60" s="37">
        <v>14.466974900924702</v>
      </c>
      <c r="L60" s="36" t="s">
        <v>205</v>
      </c>
      <c r="M60" s="37">
        <v>13.914509169363539</v>
      </c>
    </row>
    <row r="61" spans="1:13" x14ac:dyDescent="0.35">
      <c r="B61" s="36" t="s">
        <v>205</v>
      </c>
      <c r="C61" s="38" t="s">
        <v>202</v>
      </c>
      <c r="D61" s="36" t="s">
        <v>205</v>
      </c>
      <c r="E61" s="38" t="s">
        <v>202</v>
      </c>
      <c r="F61" s="36" t="s">
        <v>209</v>
      </c>
      <c r="G61" s="38" t="s">
        <v>202</v>
      </c>
      <c r="H61" s="36" t="s">
        <v>205</v>
      </c>
      <c r="I61" s="38" t="s">
        <v>202</v>
      </c>
      <c r="J61" s="36" t="s">
        <v>205</v>
      </c>
      <c r="K61" s="38" t="s">
        <v>202</v>
      </c>
      <c r="L61" s="36" t="s">
        <v>205</v>
      </c>
      <c r="M61" s="38" t="s">
        <v>202</v>
      </c>
    </row>
    <row r="62" spans="1:13" x14ac:dyDescent="0.35">
      <c r="A62" s="34" t="s">
        <v>256</v>
      </c>
      <c r="B62" s="36" t="s">
        <v>205</v>
      </c>
      <c r="C62" s="37">
        <v>16.667426204039359</v>
      </c>
      <c r="D62" s="36" t="s">
        <v>205</v>
      </c>
      <c r="E62" s="37">
        <v>16.449653878337603</v>
      </c>
      <c r="F62" s="36" t="s">
        <v>209</v>
      </c>
      <c r="G62" s="37">
        <v>16.171183808426431</v>
      </c>
      <c r="H62" s="36" t="s">
        <v>205</v>
      </c>
      <c r="I62" s="37">
        <v>15.74454332778622</v>
      </c>
      <c r="J62" s="36" t="s">
        <v>205</v>
      </c>
      <c r="K62" s="37">
        <v>15.5723970143613</v>
      </c>
      <c r="L62" s="36" t="s">
        <v>205</v>
      </c>
      <c r="M62" s="37">
        <v>15.211883998260431</v>
      </c>
    </row>
    <row r="63" spans="1:13" x14ac:dyDescent="0.35">
      <c r="A63" s="34" t="s">
        <v>257</v>
      </c>
      <c r="B63" s="36" t="s">
        <v>205</v>
      </c>
      <c r="C63" s="37">
        <v>14.944543266715497</v>
      </c>
      <c r="D63" s="36" t="s">
        <v>205</v>
      </c>
      <c r="E63" s="37">
        <v>14.369754631947922</v>
      </c>
      <c r="F63" s="36" t="s">
        <v>209</v>
      </c>
      <c r="G63" s="37">
        <v>15.007260657608132</v>
      </c>
      <c r="H63" s="36" t="s">
        <v>205</v>
      </c>
      <c r="I63" s="37">
        <v>14.891532467532468</v>
      </c>
      <c r="J63" s="36" t="s">
        <v>205</v>
      </c>
      <c r="K63" s="37">
        <v>15.346153846153847</v>
      </c>
      <c r="L63" s="36" t="s">
        <v>205</v>
      </c>
      <c r="M63" s="37">
        <v>14.288256227758007</v>
      </c>
    </row>
    <row r="64" spans="1:13" x14ac:dyDescent="0.35">
      <c r="A64" s="34" t="s">
        <v>258</v>
      </c>
      <c r="B64" s="36" t="s">
        <v>205</v>
      </c>
      <c r="C64" s="37">
        <v>18.81120566144228</v>
      </c>
      <c r="D64" s="36" t="s">
        <v>205</v>
      </c>
      <c r="E64" s="37">
        <v>18.593110576720246</v>
      </c>
      <c r="F64" s="36" t="s">
        <v>209</v>
      </c>
      <c r="G64" s="37">
        <v>16.736325674587569</v>
      </c>
      <c r="H64" s="36" t="s">
        <v>205</v>
      </c>
      <c r="I64" s="37">
        <v>16.514290929001643</v>
      </c>
      <c r="J64" s="36" t="s">
        <v>205</v>
      </c>
      <c r="K64" s="37">
        <v>16.494477485131689</v>
      </c>
      <c r="L64" s="36" t="s">
        <v>205</v>
      </c>
      <c r="M64" s="37">
        <v>15.279658442741908</v>
      </c>
    </row>
    <row r="65" spans="1:13" x14ac:dyDescent="0.35">
      <c r="A65" s="34" t="s">
        <v>259</v>
      </c>
      <c r="B65" s="36" t="s">
        <v>205</v>
      </c>
      <c r="C65" s="37">
        <v>16.048845794600364</v>
      </c>
      <c r="D65" s="36" t="s">
        <v>205</v>
      </c>
      <c r="E65" s="37">
        <v>15.700114852719533</v>
      </c>
      <c r="F65" s="36" t="s">
        <v>209</v>
      </c>
      <c r="G65" s="37">
        <v>15.593257922128709</v>
      </c>
      <c r="H65" s="36" t="s">
        <v>205</v>
      </c>
      <c r="I65" s="37">
        <v>15.461235614778921</v>
      </c>
      <c r="J65" s="36" t="s">
        <v>205</v>
      </c>
      <c r="K65" s="37">
        <v>15.288823328370464</v>
      </c>
      <c r="L65" s="36" t="s">
        <v>205</v>
      </c>
      <c r="M65" s="37">
        <v>15.189736620222607</v>
      </c>
    </row>
    <row r="66" spans="1:13" x14ac:dyDescent="0.35">
      <c r="A66" s="34" t="s">
        <v>260</v>
      </c>
      <c r="B66" s="36" t="s">
        <v>205</v>
      </c>
      <c r="C66" s="37">
        <v>24.73967354222432</v>
      </c>
      <c r="D66" s="36" t="s">
        <v>205</v>
      </c>
      <c r="E66" s="37">
        <v>24.312384757221881</v>
      </c>
      <c r="F66" s="36" t="s">
        <v>209</v>
      </c>
      <c r="G66" s="37">
        <v>23.809621238584761</v>
      </c>
      <c r="H66" s="36" t="s">
        <v>205</v>
      </c>
      <c r="I66" s="37">
        <v>24.415323806628155</v>
      </c>
      <c r="J66" s="36" t="s">
        <v>205</v>
      </c>
      <c r="K66" s="37">
        <v>22.872697134738338</v>
      </c>
      <c r="L66" s="36" t="s">
        <v>205</v>
      </c>
      <c r="M66" s="37">
        <v>22.379238174968606</v>
      </c>
    </row>
    <row r="67" spans="1:13" x14ac:dyDescent="0.35">
      <c r="B67" s="36" t="s">
        <v>205</v>
      </c>
      <c r="C67" s="38" t="s">
        <v>202</v>
      </c>
      <c r="D67" s="36" t="s">
        <v>205</v>
      </c>
      <c r="E67" s="38" t="s">
        <v>202</v>
      </c>
      <c r="F67" s="36" t="s">
        <v>209</v>
      </c>
      <c r="G67" s="38" t="s">
        <v>202</v>
      </c>
      <c r="H67" s="36" t="s">
        <v>205</v>
      </c>
      <c r="I67" s="38" t="s">
        <v>202</v>
      </c>
      <c r="J67" s="36" t="s">
        <v>205</v>
      </c>
      <c r="K67" s="38" t="s">
        <v>202</v>
      </c>
      <c r="L67" s="36" t="s">
        <v>205</v>
      </c>
      <c r="M67" s="38" t="s">
        <v>202</v>
      </c>
    </row>
    <row r="68" spans="1:13" x14ac:dyDescent="0.35">
      <c r="A68" s="34" t="s">
        <v>261</v>
      </c>
      <c r="B68" s="36" t="s">
        <v>205</v>
      </c>
      <c r="C68" s="37">
        <v>14.018417462482947</v>
      </c>
      <c r="D68" s="36" t="s">
        <v>205</v>
      </c>
      <c r="E68" s="37">
        <v>13.816151202749142</v>
      </c>
      <c r="F68" s="36" t="s">
        <v>209</v>
      </c>
      <c r="G68" s="37">
        <v>13.752605523710265</v>
      </c>
      <c r="H68" s="36" t="s">
        <v>205</v>
      </c>
      <c r="I68" s="37">
        <v>13.719649077538381</v>
      </c>
      <c r="J68" s="36" t="s">
        <v>205</v>
      </c>
      <c r="K68" s="37">
        <v>13.400429889998735</v>
      </c>
      <c r="L68" s="36" t="s">
        <v>205</v>
      </c>
      <c r="M68" s="37">
        <v>12.786765600291936</v>
      </c>
    </row>
    <row r="69" spans="1:13" x14ac:dyDescent="0.35">
      <c r="A69" s="34" t="s">
        <v>262</v>
      </c>
      <c r="B69" s="36" t="s">
        <v>205</v>
      </c>
      <c r="C69" s="37">
        <v>14.754244344402263</v>
      </c>
      <c r="D69" s="36" t="s">
        <v>205</v>
      </c>
      <c r="E69" s="37">
        <v>14.630839252465346</v>
      </c>
      <c r="F69" s="36" t="s">
        <v>209</v>
      </c>
      <c r="G69" s="37">
        <v>14.449880237117126</v>
      </c>
      <c r="H69" s="36" t="s">
        <v>205</v>
      </c>
      <c r="I69" s="37">
        <v>14.707524890642192</v>
      </c>
      <c r="J69" s="36" t="s">
        <v>205</v>
      </c>
      <c r="K69" s="37">
        <v>14.319239445697711</v>
      </c>
      <c r="L69" s="36" t="s">
        <v>205</v>
      </c>
      <c r="M69" s="37">
        <v>14.157696522363432</v>
      </c>
    </row>
    <row r="70" spans="1:13" x14ac:dyDescent="0.35">
      <c r="A70" s="34" t="s">
        <v>263</v>
      </c>
      <c r="B70" s="36" t="s">
        <v>205</v>
      </c>
      <c r="C70" s="37">
        <v>20.120200333889816</v>
      </c>
      <c r="D70" s="36" t="s">
        <v>205</v>
      </c>
      <c r="E70" s="37">
        <v>20.205301578414694</v>
      </c>
      <c r="F70" s="36" t="s">
        <v>209</v>
      </c>
      <c r="G70" s="37">
        <v>20.392947747670924</v>
      </c>
      <c r="H70" s="36" t="s">
        <v>205</v>
      </c>
      <c r="I70" s="37">
        <v>20.173142608731652</v>
      </c>
      <c r="J70" s="36" t="s">
        <v>205</v>
      </c>
      <c r="K70" s="37">
        <v>20.198781432122917</v>
      </c>
      <c r="L70" s="36" t="s">
        <v>205</v>
      </c>
      <c r="M70" s="37">
        <v>20.09327374121721</v>
      </c>
    </row>
    <row r="71" spans="1:13" x14ac:dyDescent="0.35">
      <c r="A71" s="34" t="s">
        <v>264</v>
      </c>
      <c r="B71" s="36" t="s">
        <v>205</v>
      </c>
      <c r="C71" s="37">
        <v>14.949973845641733</v>
      </c>
      <c r="D71" s="36" t="s">
        <v>205</v>
      </c>
      <c r="E71" s="37">
        <v>14.769358828006089</v>
      </c>
      <c r="F71" s="36" t="s">
        <v>209</v>
      </c>
      <c r="G71" s="37">
        <v>14.573719925971622</v>
      </c>
      <c r="H71" s="36" t="s">
        <v>205</v>
      </c>
      <c r="I71" s="37">
        <v>14.556300268096514</v>
      </c>
      <c r="J71" s="36" t="s">
        <v>205</v>
      </c>
      <c r="K71" s="37">
        <v>14.389602329689216</v>
      </c>
      <c r="L71" s="36" t="s">
        <v>205</v>
      </c>
      <c r="M71" s="37">
        <v>14.175520510743723</v>
      </c>
    </row>
    <row r="72" spans="1:13" x14ac:dyDescent="0.35">
      <c r="A72" s="34" t="s">
        <v>265</v>
      </c>
      <c r="B72" s="36" t="s">
        <v>205</v>
      </c>
      <c r="C72" s="37">
        <v>15.97820983681042</v>
      </c>
      <c r="D72" s="36" t="s">
        <v>205</v>
      </c>
      <c r="E72" s="37">
        <v>15.920764420764421</v>
      </c>
      <c r="F72" s="36" t="s">
        <v>209</v>
      </c>
      <c r="G72" s="37">
        <v>15.811876510457362</v>
      </c>
      <c r="H72" s="36" t="s">
        <v>205</v>
      </c>
      <c r="I72" s="37">
        <v>16.053953879019154</v>
      </c>
      <c r="J72" s="36" t="s">
        <v>205</v>
      </c>
      <c r="K72" s="37">
        <v>15.821789994975957</v>
      </c>
      <c r="L72" s="36" t="s">
        <v>205</v>
      </c>
      <c r="M72" s="37">
        <v>14.377239440303386</v>
      </c>
    </row>
    <row r="73" spans="1:13" x14ac:dyDescent="0.35">
      <c r="A73" s="34" t="s">
        <v>266</v>
      </c>
      <c r="B73" s="36" t="s">
        <v>205</v>
      </c>
      <c r="C73" s="37">
        <v>15.43506195502524</v>
      </c>
      <c r="D73" s="36" t="s">
        <v>205</v>
      </c>
      <c r="E73" s="37">
        <v>14.852531832987859</v>
      </c>
      <c r="F73" s="36" t="s">
        <v>209</v>
      </c>
      <c r="G73" s="37">
        <v>14.829076329076329</v>
      </c>
      <c r="H73" s="36" t="s">
        <v>205</v>
      </c>
      <c r="I73" s="37">
        <v>14.721058106702333</v>
      </c>
      <c r="J73" s="36" t="s">
        <v>205</v>
      </c>
      <c r="K73" s="37">
        <v>14.54470570615546</v>
      </c>
      <c r="L73" s="36" t="s">
        <v>205</v>
      </c>
      <c r="M73" s="37">
        <v>14.187546551467301</v>
      </c>
    </row>
    <row r="74" spans="1:13" x14ac:dyDescent="0.35">
      <c r="B74" s="36" t="s">
        <v>267</v>
      </c>
      <c r="C74" s="35" t="s">
        <v>268</v>
      </c>
      <c r="D74" s="36" t="s">
        <v>267</v>
      </c>
      <c r="E74" s="35" t="s">
        <v>268</v>
      </c>
      <c r="F74" s="36" t="s">
        <v>209</v>
      </c>
      <c r="G74" s="35" t="s">
        <v>268</v>
      </c>
      <c r="H74" s="36" t="s">
        <v>267</v>
      </c>
      <c r="I74" s="35" t="s">
        <v>268</v>
      </c>
      <c r="J74" s="36" t="s">
        <v>205</v>
      </c>
      <c r="K74" s="35" t="s">
        <v>268</v>
      </c>
      <c r="L74" s="36" t="s">
        <v>205</v>
      </c>
      <c r="M74" s="35" t="s">
        <v>268</v>
      </c>
    </row>
    <row r="75" spans="1:13" x14ac:dyDescent="0.35">
      <c r="A75" s="23" t="s">
        <v>269</v>
      </c>
      <c r="B75" s="36" t="s">
        <v>205</v>
      </c>
      <c r="C75" s="38" t="s">
        <v>202</v>
      </c>
      <c r="D75" s="36" t="s">
        <v>205</v>
      </c>
      <c r="E75" s="38" t="s">
        <v>202</v>
      </c>
      <c r="F75" s="36" t="s">
        <v>209</v>
      </c>
      <c r="G75" s="38" t="s">
        <v>202</v>
      </c>
      <c r="H75" s="36" t="s">
        <v>205</v>
      </c>
      <c r="I75" s="38" t="s">
        <v>202</v>
      </c>
      <c r="J75" s="36" t="s">
        <v>205</v>
      </c>
      <c r="K75" s="38" t="s">
        <v>202</v>
      </c>
      <c r="L75" s="36" t="s">
        <v>205</v>
      </c>
      <c r="M75" s="38" t="s">
        <v>202</v>
      </c>
    </row>
    <row r="76" spans="1:13" x14ac:dyDescent="0.35">
      <c r="A76" s="34" t="s">
        <v>270</v>
      </c>
      <c r="B76" s="36" t="s">
        <v>205</v>
      </c>
      <c r="C76" s="37">
        <v>22.079268292682926</v>
      </c>
      <c r="D76" s="36" t="s">
        <v>205</v>
      </c>
      <c r="E76" s="37">
        <v>20.694842406876791</v>
      </c>
      <c r="F76" s="36" t="s">
        <v>209</v>
      </c>
      <c r="G76" s="37">
        <v>20.021978021978022</v>
      </c>
      <c r="H76" s="36" t="s">
        <v>205</v>
      </c>
      <c r="I76" s="37">
        <v>20.117166212534059</v>
      </c>
      <c r="J76" s="36" t="s">
        <v>205</v>
      </c>
      <c r="K76" s="37">
        <v>19.965879265091864</v>
      </c>
      <c r="L76" s="36" t="s">
        <v>205</v>
      </c>
      <c r="M76" s="37">
        <v>20.120418848167539</v>
      </c>
    </row>
    <row r="77" spans="1:13" x14ac:dyDescent="0.35">
      <c r="A77" s="34" t="s">
        <v>271</v>
      </c>
      <c r="B77" s="36" t="s">
        <v>205</v>
      </c>
      <c r="C77" s="37">
        <v>18.807785888077859</v>
      </c>
      <c r="D77" s="36" t="s">
        <v>205</v>
      </c>
      <c r="E77" s="37">
        <v>17.625958378970427</v>
      </c>
      <c r="F77" s="36" t="s">
        <v>209</v>
      </c>
      <c r="G77" s="37">
        <v>18.290788013318537</v>
      </c>
      <c r="H77" s="36" t="s">
        <v>205</v>
      </c>
      <c r="I77" s="37">
        <v>23.582627118644069</v>
      </c>
      <c r="J77" s="36" t="s">
        <v>205</v>
      </c>
      <c r="K77" s="37">
        <v>23.803374908290536</v>
      </c>
      <c r="L77" s="36" t="s">
        <v>205</v>
      </c>
      <c r="M77" s="37">
        <v>30.629277566539923</v>
      </c>
    </row>
    <row r="78" spans="1:13" x14ac:dyDescent="0.35">
      <c r="A78" s="34" t="s">
        <v>272</v>
      </c>
      <c r="B78" s="36" t="s">
        <v>205</v>
      </c>
      <c r="C78" s="37">
        <v>18.997679814385151</v>
      </c>
      <c r="D78" s="36" t="s">
        <v>205</v>
      </c>
      <c r="E78" s="37">
        <v>20.761083743842363</v>
      </c>
      <c r="F78" s="36" t="s">
        <v>209</v>
      </c>
      <c r="G78" s="37">
        <v>20.874407582938389</v>
      </c>
      <c r="H78" s="36" t="s">
        <v>205</v>
      </c>
      <c r="I78" s="37">
        <v>15.27195945945946</v>
      </c>
      <c r="J78" s="36" t="s">
        <v>205</v>
      </c>
      <c r="K78" s="37">
        <v>19.142857142857142</v>
      </c>
      <c r="L78" s="36" t="s">
        <v>205</v>
      </c>
      <c r="M78" s="37">
        <v>19.149193548387096</v>
      </c>
    </row>
    <row r="79" spans="1:13" x14ac:dyDescent="0.35">
      <c r="A79" s="34" t="s">
        <v>273</v>
      </c>
      <c r="B79" s="36" t="s">
        <v>205</v>
      </c>
      <c r="C79" s="37">
        <v>15.859453486035765</v>
      </c>
      <c r="D79" s="36" t="s">
        <v>205</v>
      </c>
      <c r="E79" s="37">
        <v>15.554078080785315</v>
      </c>
      <c r="F79" s="36" t="s">
        <v>209</v>
      </c>
      <c r="G79" s="37">
        <v>15.958604556550041</v>
      </c>
      <c r="H79" s="36" t="s">
        <v>205</v>
      </c>
      <c r="I79" s="37">
        <v>16.956024987670556</v>
      </c>
      <c r="J79" s="36" t="s">
        <v>205</v>
      </c>
      <c r="K79" s="37">
        <v>15.843632069416989</v>
      </c>
      <c r="L79" s="36" t="s">
        <v>205</v>
      </c>
      <c r="M79" s="37">
        <v>15.431034916166009</v>
      </c>
    </row>
    <row r="80" spans="1:13" x14ac:dyDescent="0.35">
      <c r="A80" s="34" t="s">
        <v>274</v>
      </c>
      <c r="B80" s="36" t="s">
        <v>205</v>
      </c>
      <c r="C80" s="37">
        <v>14.49171974522293</v>
      </c>
      <c r="D80" s="36" t="s">
        <v>205</v>
      </c>
      <c r="E80" s="37">
        <v>15.134816753926701</v>
      </c>
      <c r="F80" s="36" t="s">
        <v>209</v>
      </c>
      <c r="G80" s="37">
        <v>14.017879161528976</v>
      </c>
      <c r="H80" s="36" t="s">
        <v>205</v>
      </c>
      <c r="I80" s="37">
        <v>4.6997690531177829</v>
      </c>
      <c r="J80" s="36" t="s">
        <v>205</v>
      </c>
      <c r="K80" s="37">
        <v>14.198845413726747</v>
      </c>
      <c r="L80" s="36" t="s">
        <v>205</v>
      </c>
      <c r="M80" s="37">
        <v>13.386088066368858</v>
      </c>
    </row>
    <row r="81" spans="1:13" x14ac:dyDescent="0.35">
      <c r="A81" s="35" t="s">
        <v>204</v>
      </c>
      <c r="B81" s="36" t="s">
        <v>209</v>
      </c>
      <c r="C81" s="35" t="s">
        <v>204</v>
      </c>
      <c r="D81" s="36" t="s">
        <v>209</v>
      </c>
      <c r="E81" s="35" t="s">
        <v>204</v>
      </c>
      <c r="F81" s="36" t="s">
        <v>209</v>
      </c>
      <c r="G81" s="35" t="s">
        <v>204</v>
      </c>
      <c r="H81" s="36" t="s">
        <v>209</v>
      </c>
      <c r="I81" s="35" t="s">
        <v>204</v>
      </c>
      <c r="J81" s="36" t="s">
        <v>205</v>
      </c>
      <c r="K81" s="35" t="s">
        <v>204</v>
      </c>
      <c r="L81" s="36" t="s">
        <v>205</v>
      </c>
      <c r="M81" s="35" t="s">
        <v>204</v>
      </c>
    </row>
    <row r="82" spans="1:13" x14ac:dyDescent="0.35">
      <c r="A82" s="34" t="s">
        <v>275</v>
      </c>
    </row>
    <row r="83" spans="1:13" x14ac:dyDescent="0.35">
      <c r="A83" s="34" t="s">
        <v>276</v>
      </c>
    </row>
    <row r="84" spans="1:13" x14ac:dyDescent="0.35">
      <c r="A84" s="34" t="s">
        <v>277</v>
      </c>
    </row>
    <row r="86" spans="1:13" x14ac:dyDescent="0.35">
      <c r="A86" s="34" t="s">
        <v>278</v>
      </c>
      <c r="L86" s="39"/>
    </row>
    <row r="87" spans="1:13" x14ac:dyDescent="0.35">
      <c r="L87" s="39"/>
    </row>
    <row r="88" spans="1:13" x14ac:dyDescent="0.35">
      <c r="A88" s="34" t="s">
        <v>279</v>
      </c>
      <c r="L88" s="39"/>
    </row>
    <row r="89" spans="1:13" x14ac:dyDescent="0.35">
      <c r="A89" s="34" t="s">
        <v>280</v>
      </c>
      <c r="L89" s="39"/>
    </row>
    <row r="90" spans="1:13" x14ac:dyDescent="0.35">
      <c r="L90" s="3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256F-39E7-406A-8620-40552BFCA7B5}">
  <dimension ref="A1:P53"/>
  <sheetViews>
    <sheetView workbookViewId="0">
      <selection activeCell="E39" sqref="E39"/>
    </sheetView>
  </sheetViews>
  <sheetFormatPr defaultRowHeight="14.5" x14ac:dyDescent="0.35"/>
  <sheetData>
    <row r="1" spans="1:10" x14ac:dyDescent="0.35">
      <c r="A1" s="1" t="s">
        <v>97</v>
      </c>
      <c r="B1" s="20" t="s">
        <v>54</v>
      </c>
      <c r="C1" s="20" t="s">
        <v>55</v>
      </c>
      <c r="D1" s="20" t="s">
        <v>56</v>
      </c>
      <c r="E1" s="20" t="s">
        <v>16</v>
      </c>
      <c r="F1" s="20" t="s">
        <v>57</v>
      </c>
      <c r="G1" s="11" t="s">
        <v>59</v>
      </c>
      <c r="H1" s="11" t="s">
        <v>58</v>
      </c>
      <c r="I1" s="11"/>
      <c r="J1" s="11"/>
    </row>
    <row r="2" spans="1:10" x14ac:dyDescent="0.35">
      <c r="A2" s="20" t="s">
        <v>126</v>
      </c>
      <c r="B2" s="1">
        <v>3395974</v>
      </c>
      <c r="C2" s="1">
        <v>1609894</v>
      </c>
      <c r="D2" s="1">
        <v>5205612</v>
      </c>
      <c r="E2" s="1">
        <v>6106299</v>
      </c>
      <c r="F2" s="1">
        <v>6777998</v>
      </c>
      <c r="G2" s="1">
        <v>7490570</v>
      </c>
      <c r="H2" s="1">
        <v>7558335</v>
      </c>
    </row>
    <row r="3" spans="1:10" x14ac:dyDescent="0.35">
      <c r="A3" s="20" t="s">
        <v>115</v>
      </c>
      <c r="B3" s="1">
        <v>83495</v>
      </c>
      <c r="C3" s="1">
        <v>54697</v>
      </c>
      <c r="D3" s="1">
        <v>183142</v>
      </c>
      <c r="E3" s="1">
        <v>226121</v>
      </c>
      <c r="F3" s="1">
        <v>295537</v>
      </c>
      <c r="G3" s="1">
        <v>362704</v>
      </c>
      <c r="H3" s="1">
        <v>367525</v>
      </c>
    </row>
    <row r="4" spans="1:10" x14ac:dyDescent="0.35">
      <c r="A4" s="20" t="s">
        <v>116</v>
      </c>
      <c r="B4" s="1">
        <v>8918</v>
      </c>
      <c r="C4" s="1">
        <v>9784</v>
      </c>
      <c r="D4" s="1">
        <v>17372</v>
      </c>
      <c r="E4" s="1">
        <v>14003</v>
      </c>
      <c r="F4" s="1">
        <v>24941</v>
      </c>
      <c r="G4" s="1">
        <v>26093</v>
      </c>
      <c r="H4" s="1">
        <v>28881</v>
      </c>
    </row>
    <row r="5" spans="1:10" x14ac:dyDescent="0.35">
      <c r="A5" s="20" t="s">
        <v>117</v>
      </c>
      <c r="B5" s="1">
        <v>11133</v>
      </c>
      <c r="C5" s="1">
        <v>9884</v>
      </c>
      <c r="D5" s="1">
        <v>33777</v>
      </c>
      <c r="E5" s="1">
        <v>22556</v>
      </c>
      <c r="F5" s="1">
        <v>33521</v>
      </c>
      <c r="G5" s="1">
        <v>38874</v>
      </c>
      <c r="H5" s="1">
        <v>37442</v>
      </c>
    </row>
    <row r="6" spans="1:10" x14ac:dyDescent="0.35">
      <c r="A6" s="20" t="s">
        <v>118</v>
      </c>
      <c r="B6" s="1">
        <v>9602</v>
      </c>
      <c r="C6" s="1">
        <v>6363</v>
      </c>
      <c r="D6" s="1">
        <v>36704</v>
      </c>
      <c r="E6" s="1">
        <v>27634</v>
      </c>
      <c r="F6" s="1">
        <v>31770</v>
      </c>
      <c r="G6" s="1">
        <v>38778</v>
      </c>
      <c r="H6" s="1">
        <v>40367</v>
      </c>
    </row>
    <row r="7" spans="1:10" x14ac:dyDescent="0.35">
      <c r="A7" s="20" t="s">
        <v>119</v>
      </c>
      <c r="B7" s="1">
        <v>9153</v>
      </c>
      <c r="C7" s="1">
        <v>5900</v>
      </c>
      <c r="D7" s="1">
        <v>26667</v>
      </c>
      <c r="E7" s="1">
        <v>39710</v>
      </c>
      <c r="F7" s="1">
        <v>34398</v>
      </c>
      <c r="G7" s="1">
        <v>41241</v>
      </c>
      <c r="H7" s="1">
        <v>40328</v>
      </c>
    </row>
    <row r="8" spans="1:10" x14ac:dyDescent="0.35">
      <c r="A8" s="20" t="s">
        <v>120</v>
      </c>
      <c r="B8" s="1">
        <v>9188</v>
      </c>
      <c r="C8" s="1">
        <v>5361</v>
      </c>
      <c r="D8" s="1">
        <v>19392</v>
      </c>
      <c r="E8" s="1">
        <v>44463</v>
      </c>
      <c r="F8" s="1">
        <v>39442</v>
      </c>
      <c r="G8" s="1">
        <v>41962</v>
      </c>
      <c r="H8" s="1">
        <v>43371</v>
      </c>
    </row>
    <row r="9" spans="1:10" x14ac:dyDescent="0.35">
      <c r="A9" s="20" t="s">
        <v>121</v>
      </c>
      <c r="B9" s="1">
        <v>10080</v>
      </c>
      <c r="C9" s="1">
        <v>4668</v>
      </c>
      <c r="D9" s="1">
        <v>16284</v>
      </c>
      <c r="E9" s="1">
        <v>30921</v>
      </c>
      <c r="F9" s="1">
        <v>46756</v>
      </c>
      <c r="G9" s="1">
        <v>44916</v>
      </c>
      <c r="H9" s="1">
        <v>42423</v>
      </c>
    </row>
    <row r="10" spans="1:10" x14ac:dyDescent="0.35">
      <c r="A10" s="20" t="s">
        <v>122</v>
      </c>
      <c r="B10" s="1">
        <v>10753</v>
      </c>
      <c r="C10" s="1">
        <v>4208</v>
      </c>
      <c r="D10" s="1">
        <v>13699</v>
      </c>
      <c r="E10" s="1">
        <v>20304</v>
      </c>
      <c r="F10" s="1">
        <v>43501</v>
      </c>
      <c r="G10" s="1">
        <v>48180</v>
      </c>
      <c r="H10" s="1">
        <v>43721</v>
      </c>
    </row>
    <row r="11" spans="1:10" x14ac:dyDescent="0.35">
      <c r="A11" s="20" t="s">
        <v>123</v>
      </c>
      <c r="B11" s="1">
        <v>7758</v>
      </c>
      <c r="C11" s="1">
        <v>3799</v>
      </c>
      <c r="D11" s="1">
        <v>9960</v>
      </c>
      <c r="E11" s="1">
        <v>14088</v>
      </c>
      <c r="F11" s="1">
        <v>23771</v>
      </c>
      <c r="G11" s="1">
        <v>44928</v>
      </c>
      <c r="H11" s="1">
        <v>41775</v>
      </c>
    </row>
    <row r="12" spans="1:10" x14ac:dyDescent="0.35">
      <c r="A12" s="20" t="s">
        <v>124</v>
      </c>
      <c r="B12" s="1">
        <v>4219</v>
      </c>
      <c r="C12" s="1">
        <v>3083</v>
      </c>
      <c r="D12" s="1">
        <v>5838</v>
      </c>
      <c r="E12" s="1">
        <v>7755</v>
      </c>
      <c r="F12" s="1">
        <v>10203</v>
      </c>
      <c r="G12" s="1">
        <v>24735</v>
      </c>
      <c r="H12" s="1">
        <v>30358</v>
      </c>
    </row>
    <row r="13" spans="1:10" x14ac:dyDescent="0.35">
      <c r="A13" s="20" t="s">
        <v>125</v>
      </c>
      <c r="B13" s="1">
        <v>2691</v>
      </c>
      <c r="C13" s="1">
        <v>1647</v>
      </c>
      <c r="D13" s="1">
        <v>3449</v>
      </c>
      <c r="E13" s="1">
        <v>4687</v>
      </c>
      <c r="F13" s="1">
        <v>7234</v>
      </c>
      <c r="G13" s="1">
        <v>12997</v>
      </c>
      <c r="H13" s="1">
        <v>18859</v>
      </c>
    </row>
    <row r="14" spans="1:10" x14ac:dyDescent="0.35">
      <c r="B14" s="1"/>
      <c r="C14" s="1"/>
      <c r="D14" s="1"/>
      <c r="E14" s="1"/>
      <c r="F14" s="1"/>
      <c r="G14" s="1"/>
      <c r="H14" s="1"/>
    </row>
    <row r="15" spans="1:10" x14ac:dyDescent="0.35">
      <c r="A15" s="1" t="s">
        <v>97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10" x14ac:dyDescent="0.35">
      <c r="A16" s="20" t="s">
        <v>126</v>
      </c>
      <c r="B16" s="1">
        <v>3395974</v>
      </c>
      <c r="C16" s="1">
        <v>1609894</v>
      </c>
      <c r="D16" s="1">
        <v>5205612</v>
      </c>
      <c r="E16" s="1">
        <v>6106299</v>
      </c>
      <c r="F16" s="1">
        <v>6777998</v>
      </c>
      <c r="G16" s="1">
        <v>7490570</v>
      </c>
      <c r="H16" s="1">
        <v>7558335</v>
      </c>
    </row>
    <row r="17" spans="1:16" s="20" customFormat="1" x14ac:dyDescent="0.35">
      <c r="A17" s="20" t="s">
        <v>127</v>
      </c>
      <c r="B17" s="10">
        <f>B3/B2</f>
        <v>2.4586466209694183E-2</v>
      </c>
      <c r="C17" s="10">
        <f t="shared" ref="C17:H17" si="0">C3/C2</f>
        <v>3.3975528823636837E-2</v>
      </c>
      <c r="D17" s="10">
        <f t="shared" si="0"/>
        <v>3.5181646269449203E-2</v>
      </c>
      <c r="E17" s="10">
        <f t="shared" si="0"/>
        <v>3.7030777562644737E-2</v>
      </c>
      <c r="F17" s="10">
        <f t="shared" si="0"/>
        <v>4.3602402951431973E-2</v>
      </c>
      <c r="G17" s="10">
        <f t="shared" si="0"/>
        <v>4.8421415192702294E-2</v>
      </c>
      <c r="H17" s="10">
        <f t="shared" si="0"/>
        <v>4.8625127094790055E-2</v>
      </c>
    </row>
    <row r="18" spans="1:16" x14ac:dyDescent="0.35">
      <c r="A18" s="20" t="s">
        <v>115</v>
      </c>
      <c r="B18" s="10">
        <f>B3/B$3</f>
        <v>1</v>
      </c>
      <c r="C18" s="10">
        <f t="shared" ref="C18:H18" si="1">C3/C$3</f>
        <v>1</v>
      </c>
      <c r="D18" s="10">
        <f t="shared" si="1"/>
        <v>1</v>
      </c>
      <c r="E18" s="10">
        <f t="shared" si="1"/>
        <v>1</v>
      </c>
      <c r="F18" s="10">
        <f t="shared" si="1"/>
        <v>1</v>
      </c>
      <c r="G18" s="10">
        <f t="shared" si="1"/>
        <v>1</v>
      </c>
      <c r="H18" s="10">
        <f t="shared" si="1"/>
        <v>1</v>
      </c>
    </row>
    <row r="19" spans="1:16" x14ac:dyDescent="0.35">
      <c r="A19" s="20" t="s">
        <v>116</v>
      </c>
      <c r="B19" s="10">
        <f t="shared" ref="B19:H19" si="2">B4/B$3</f>
        <v>0.1068087909455656</v>
      </c>
      <c r="C19" s="10">
        <f t="shared" si="2"/>
        <v>0.17887635519315501</v>
      </c>
      <c r="D19" s="10">
        <f t="shared" si="2"/>
        <v>9.4855358137401577E-2</v>
      </c>
      <c r="E19" s="10">
        <f t="shared" si="2"/>
        <v>6.1927021373512414E-2</v>
      </c>
      <c r="F19" s="10">
        <f t="shared" si="2"/>
        <v>8.4392140408815139E-2</v>
      </c>
      <c r="G19" s="10">
        <f t="shared" si="2"/>
        <v>7.1940204684811854E-2</v>
      </c>
      <c r="H19" s="10">
        <f t="shared" si="2"/>
        <v>7.8582409359907485E-2</v>
      </c>
    </row>
    <row r="20" spans="1:16" x14ac:dyDescent="0.35">
      <c r="A20" s="20" t="s">
        <v>117</v>
      </c>
      <c r="B20" s="10">
        <f t="shared" ref="B20:H20" si="3">B5/B$3</f>
        <v>0.13333732558835859</v>
      </c>
      <c r="C20" s="10">
        <f t="shared" si="3"/>
        <v>0.18070460902791743</v>
      </c>
      <c r="D20" s="10">
        <f t="shared" si="3"/>
        <v>0.18443066036190497</v>
      </c>
      <c r="E20" s="10">
        <f t="shared" si="3"/>
        <v>9.975190274233707E-2</v>
      </c>
      <c r="F20" s="10">
        <f t="shared" si="3"/>
        <v>0.11342403827608726</v>
      </c>
      <c r="G20" s="10">
        <f t="shared" si="3"/>
        <v>0.10717830517446733</v>
      </c>
      <c r="H20" s="10">
        <f t="shared" si="3"/>
        <v>0.10187606285286716</v>
      </c>
    </row>
    <row r="21" spans="1:16" x14ac:dyDescent="0.35">
      <c r="A21" s="20" t="s">
        <v>118</v>
      </c>
      <c r="B21" s="10">
        <f t="shared" ref="B21:H21" si="4">B6/B$3</f>
        <v>0.11500089825738068</v>
      </c>
      <c r="C21" s="10">
        <f t="shared" si="4"/>
        <v>0.11633179150593269</v>
      </c>
      <c r="D21" s="10">
        <f t="shared" si="4"/>
        <v>0.20041279444365576</v>
      </c>
      <c r="E21" s="10">
        <f t="shared" si="4"/>
        <v>0.122208905851292</v>
      </c>
      <c r="F21" s="10">
        <f t="shared" si="4"/>
        <v>0.10749923021482928</v>
      </c>
      <c r="G21" s="10">
        <f t="shared" si="4"/>
        <v>0.10691362653844458</v>
      </c>
      <c r="H21" s="10">
        <f t="shared" si="4"/>
        <v>0.10983470512210054</v>
      </c>
    </row>
    <row r="22" spans="1:16" x14ac:dyDescent="0.35">
      <c r="A22" s="20" t="s">
        <v>119</v>
      </c>
      <c r="B22" s="10">
        <f t="shared" ref="B22:H22" si="5">B7/B$3</f>
        <v>0.10962333073836757</v>
      </c>
      <c r="C22" s="10">
        <f t="shared" si="5"/>
        <v>0.10786697625098268</v>
      </c>
      <c r="D22" s="10">
        <f t="shared" si="5"/>
        <v>0.14560832577999586</v>
      </c>
      <c r="E22" s="10">
        <f t="shared" si="5"/>
        <v>0.17561394120846804</v>
      </c>
      <c r="F22" s="10">
        <f t="shared" si="5"/>
        <v>0.1163915178133364</v>
      </c>
      <c r="G22" s="10">
        <f t="shared" si="5"/>
        <v>0.11370428779390357</v>
      </c>
      <c r="H22" s="10">
        <f t="shared" si="5"/>
        <v>0.10972858989184409</v>
      </c>
    </row>
    <row r="23" spans="1:16" x14ac:dyDescent="0.35">
      <c r="A23" s="20" t="s">
        <v>120</v>
      </c>
      <c r="B23" s="10">
        <f t="shared" ref="B23:H23" si="6">B8/B$3</f>
        <v>0.11004251751601893</v>
      </c>
      <c r="C23" s="10">
        <f t="shared" si="6"/>
        <v>9.8012688081613245E-2</v>
      </c>
      <c r="D23" s="10">
        <f t="shared" si="6"/>
        <v>0.10588505094407619</v>
      </c>
      <c r="E23" s="10">
        <f t="shared" si="6"/>
        <v>0.19663366073916178</v>
      </c>
      <c r="F23" s="10">
        <f t="shared" si="6"/>
        <v>0.13345875474136909</v>
      </c>
      <c r="G23" s="10">
        <f t="shared" si="6"/>
        <v>0.11569213463319952</v>
      </c>
      <c r="H23" s="10">
        <f t="shared" si="6"/>
        <v>0.11800829875518672</v>
      </c>
    </row>
    <row r="24" spans="1:16" x14ac:dyDescent="0.35">
      <c r="A24" s="20" t="s">
        <v>121</v>
      </c>
      <c r="B24" s="10">
        <f t="shared" ref="B24:H24" si="7">B9/B$3</f>
        <v>0.12072579196359064</v>
      </c>
      <c r="C24" s="10">
        <f t="shared" si="7"/>
        <v>8.5342889006709693E-2</v>
      </c>
      <c r="D24" s="10">
        <f t="shared" si="7"/>
        <v>8.891461270489566E-2</v>
      </c>
      <c r="E24" s="10">
        <f t="shared" si="7"/>
        <v>0.13674537084127525</v>
      </c>
      <c r="F24" s="10">
        <f t="shared" si="7"/>
        <v>0.15820692502123254</v>
      </c>
      <c r="G24" s="10">
        <f t="shared" si="7"/>
        <v>0.12383651682914994</v>
      </c>
      <c r="H24" s="10">
        <f t="shared" si="7"/>
        <v>0.11542888238895313</v>
      </c>
      <c r="I24" s="1"/>
      <c r="J24" s="1"/>
      <c r="K24" s="1"/>
      <c r="L24" s="1"/>
    </row>
    <row r="25" spans="1:16" x14ac:dyDescent="0.35">
      <c r="A25" s="20" t="s">
        <v>122</v>
      </c>
      <c r="B25" s="10">
        <f t="shared" ref="B25:H25" si="8">B10/B$3</f>
        <v>0.12878615485957243</v>
      </c>
      <c r="C25" s="10">
        <f t="shared" si="8"/>
        <v>7.6932921366802562E-2</v>
      </c>
      <c r="D25" s="10">
        <f t="shared" si="8"/>
        <v>7.479988205873038E-2</v>
      </c>
      <c r="E25" s="10">
        <f t="shared" si="8"/>
        <v>8.9792633147739484E-2</v>
      </c>
      <c r="F25" s="10">
        <f t="shared" si="8"/>
        <v>0.14719307565550169</v>
      </c>
      <c r="G25" s="10">
        <f t="shared" si="8"/>
        <v>0.13283559045392387</v>
      </c>
      <c r="H25" s="10">
        <f t="shared" si="8"/>
        <v>0.11896061492415481</v>
      </c>
      <c r="I25" s="1"/>
      <c r="J25" s="1"/>
      <c r="K25" s="1"/>
      <c r="L25" s="1"/>
    </row>
    <row r="26" spans="1:16" x14ac:dyDescent="0.35">
      <c r="A26" s="20" t="s">
        <v>123</v>
      </c>
      <c r="B26" s="10">
        <f t="shared" ref="B26:H26" si="9">B11/B$3</f>
        <v>9.2915743457692074E-2</v>
      </c>
      <c r="C26" s="10">
        <f t="shared" si="9"/>
        <v>6.9455363182624269E-2</v>
      </c>
      <c r="D26" s="10">
        <f t="shared" si="9"/>
        <v>5.4384029878454969E-2</v>
      </c>
      <c r="E26" s="10">
        <f t="shared" si="9"/>
        <v>6.230292630936534E-2</v>
      </c>
      <c r="F26" s="10">
        <f t="shared" si="9"/>
        <v>8.0433245245096222E-2</v>
      </c>
      <c r="G26" s="10">
        <f t="shared" si="9"/>
        <v>0.12386960165865278</v>
      </c>
      <c r="H26" s="10">
        <f t="shared" si="9"/>
        <v>0.1136657370246922</v>
      </c>
      <c r="I26" s="1"/>
      <c r="J26" s="1"/>
      <c r="K26" s="1"/>
      <c r="L26" s="1"/>
    </row>
    <row r="27" spans="1:16" x14ac:dyDescent="0.35">
      <c r="A27" s="20" t="s">
        <v>124</v>
      </c>
      <c r="B27" s="10">
        <f t="shared" ref="B27:H27" si="10">B12/B$3</f>
        <v>5.052997185460207E-2</v>
      </c>
      <c r="C27" s="10">
        <f t="shared" si="10"/>
        <v>5.6365065725725361E-2</v>
      </c>
      <c r="D27" s="10">
        <f t="shared" si="10"/>
        <v>3.1876904260082342E-2</v>
      </c>
      <c r="E27" s="10">
        <f t="shared" si="10"/>
        <v>3.4295797382817163E-2</v>
      </c>
      <c r="F27" s="10">
        <f t="shared" si="10"/>
        <v>3.452359603027709E-2</v>
      </c>
      <c r="G27" s="10">
        <f t="shared" si="10"/>
        <v>6.8196104812739869E-2</v>
      </c>
      <c r="H27" s="10">
        <f t="shared" si="10"/>
        <v>8.2601183592952862E-2</v>
      </c>
      <c r="I27" s="1"/>
      <c r="J27" s="1"/>
      <c r="K27" s="1"/>
      <c r="L27" s="1"/>
      <c r="M27" s="1"/>
      <c r="N27" s="20"/>
      <c r="O27" s="20"/>
      <c r="P27" s="1"/>
    </row>
    <row r="28" spans="1:16" x14ac:dyDescent="0.35">
      <c r="A28" s="20" t="s">
        <v>125</v>
      </c>
      <c r="B28" s="10">
        <f t="shared" ref="B28:H28" si="11">B13/B$3</f>
        <v>3.2229474818851425E-2</v>
      </c>
      <c r="C28" s="10">
        <f t="shared" si="11"/>
        <v>3.0111340658537031E-2</v>
      </c>
      <c r="D28" s="10">
        <f t="shared" si="11"/>
        <v>1.8832381430802327E-2</v>
      </c>
      <c r="E28" s="10">
        <f t="shared" si="11"/>
        <v>2.0727840404031469E-2</v>
      </c>
      <c r="F28" s="10">
        <f t="shared" si="11"/>
        <v>2.4477476593455304E-2</v>
      </c>
      <c r="G28" s="10">
        <f t="shared" si="11"/>
        <v>3.5833627420706692E-2</v>
      </c>
      <c r="H28" s="10">
        <f t="shared" si="11"/>
        <v>5.1313516087340999E-2</v>
      </c>
      <c r="I28" s="1"/>
      <c r="J28" s="1"/>
      <c r="K28" s="1"/>
      <c r="L28" s="1"/>
      <c r="M28" s="1"/>
      <c r="N28" s="1"/>
      <c r="O28" s="1"/>
      <c r="P28" s="1"/>
    </row>
    <row r="29" spans="1:16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0"/>
      <c r="O29" s="20"/>
      <c r="P29" s="1"/>
    </row>
    <row r="30" spans="1:16" x14ac:dyDescent="0.35">
      <c r="A30" s="1" t="s">
        <v>97</v>
      </c>
      <c r="B30" s="25" t="s">
        <v>54</v>
      </c>
      <c r="C30" s="25" t="s">
        <v>55</v>
      </c>
      <c r="D30" s="25" t="s">
        <v>56</v>
      </c>
      <c r="E30" s="25" t="s">
        <v>16</v>
      </c>
      <c r="F30" s="25" t="s">
        <v>57</v>
      </c>
      <c r="G30" s="11" t="s">
        <v>59</v>
      </c>
      <c r="H30" s="11" t="s">
        <v>58</v>
      </c>
      <c r="I30" s="1"/>
      <c r="J30" s="1"/>
      <c r="K30" s="1"/>
      <c r="L30" s="1"/>
      <c r="M30" s="1"/>
      <c r="N30" s="20"/>
      <c r="O30" s="20"/>
      <c r="P30" s="1"/>
    </row>
    <row r="31" spans="1:16" x14ac:dyDescent="0.35">
      <c r="A31" s="1" t="s">
        <v>146</v>
      </c>
      <c r="B31" s="1">
        <v>2327807</v>
      </c>
      <c r="C31" s="1">
        <v>1137243</v>
      </c>
      <c r="D31" s="1">
        <v>2606831</v>
      </c>
      <c r="E31" s="1">
        <v>2517600</v>
      </c>
      <c r="F31" s="1">
        <v>2895733</v>
      </c>
      <c r="G31" s="1">
        <v>2802938</v>
      </c>
      <c r="H31" s="1">
        <v>2736005</v>
      </c>
    </row>
    <row r="32" spans="1:16" x14ac:dyDescent="0.35">
      <c r="A32" s="25" t="s">
        <v>147</v>
      </c>
      <c r="B32" s="1">
        <f>B31/B3</f>
        <v>27.879597580693456</v>
      </c>
      <c r="C32" s="1">
        <f t="shared" ref="C32:H32" si="12">C31/C3</f>
        <v>20.791688758067171</v>
      </c>
      <c r="D32" s="1">
        <f t="shared" si="12"/>
        <v>14.233933232136811</v>
      </c>
      <c r="E32" s="1">
        <f t="shared" si="12"/>
        <v>11.133861958862733</v>
      </c>
      <c r="F32" s="1">
        <f t="shared" si="12"/>
        <v>9.7982080077959779</v>
      </c>
      <c r="G32" s="1">
        <f t="shared" si="12"/>
        <v>7.7278938197538487</v>
      </c>
      <c r="H32" s="1">
        <f t="shared" si="12"/>
        <v>7.4444051425073123</v>
      </c>
    </row>
    <row r="33" spans="2:8" x14ac:dyDescent="0.35">
      <c r="B33" s="1"/>
      <c r="C33" s="1"/>
      <c r="D33" s="1"/>
      <c r="E33" s="1"/>
      <c r="F33" s="1"/>
      <c r="G33" s="1"/>
      <c r="H33" s="1"/>
    </row>
    <row r="34" spans="2:8" x14ac:dyDescent="0.35">
      <c r="B34" s="1"/>
      <c r="C34" s="1"/>
      <c r="D34" s="1"/>
      <c r="E34" s="1"/>
      <c r="F34" s="1"/>
      <c r="G34" s="1"/>
      <c r="H34" s="1"/>
    </row>
    <row r="35" spans="2:8" x14ac:dyDescent="0.35">
      <c r="B35" s="1"/>
      <c r="C35" s="1"/>
      <c r="D35" s="1"/>
      <c r="E35" s="1"/>
      <c r="F35" s="1"/>
      <c r="G35" s="1"/>
      <c r="H35" s="1"/>
    </row>
    <row r="36" spans="2:8" x14ac:dyDescent="0.35">
      <c r="B36" s="1"/>
      <c r="C36" s="1"/>
      <c r="D36" s="1"/>
      <c r="E36" s="1"/>
      <c r="F36" s="1"/>
      <c r="G36" s="1"/>
      <c r="H36" s="1"/>
    </row>
    <row r="37" spans="2:8" x14ac:dyDescent="0.35">
      <c r="B37" s="1"/>
      <c r="C37" s="1"/>
      <c r="D37" s="1"/>
      <c r="E37" s="1"/>
      <c r="F37" s="1"/>
      <c r="G37" s="1"/>
      <c r="H37" s="1"/>
    </row>
    <row r="38" spans="2:8" x14ac:dyDescent="0.35">
      <c r="B38" s="1"/>
      <c r="C38" s="1"/>
      <c r="D38" s="1"/>
      <c r="E38" s="1"/>
      <c r="F38" s="1"/>
      <c r="G38" s="1"/>
      <c r="H38" s="1"/>
    </row>
    <row r="39" spans="2:8" x14ac:dyDescent="0.35">
      <c r="B39" s="1"/>
      <c r="C39" s="1"/>
      <c r="D39" s="1"/>
      <c r="E39" s="1"/>
      <c r="F39" s="1"/>
      <c r="G39" s="1"/>
      <c r="H39" s="1"/>
    </row>
    <row r="40" spans="2:8" x14ac:dyDescent="0.35">
      <c r="B40" s="1"/>
      <c r="C40" s="1"/>
      <c r="D40" s="1"/>
      <c r="E40" s="1"/>
      <c r="F40" s="1"/>
      <c r="G40" s="1"/>
      <c r="H40" s="1"/>
    </row>
    <row r="41" spans="2:8" x14ac:dyDescent="0.35">
      <c r="B41" s="1"/>
      <c r="C41" s="1"/>
      <c r="D41" s="1"/>
      <c r="E41" s="1"/>
      <c r="F41" s="1"/>
      <c r="G41" s="1"/>
      <c r="H41" s="1"/>
    </row>
    <row r="42" spans="2:8" x14ac:dyDescent="0.35">
      <c r="B42" s="1"/>
      <c r="C42" s="1"/>
      <c r="D42" s="1"/>
      <c r="E42" s="1"/>
      <c r="F42" s="1"/>
      <c r="G42" s="1"/>
      <c r="H42" s="1"/>
    </row>
    <row r="43" spans="2:8" x14ac:dyDescent="0.35">
      <c r="B43" s="1"/>
      <c r="C43" s="1"/>
      <c r="D43" s="1"/>
      <c r="E43" s="1"/>
      <c r="F43" s="1"/>
      <c r="G43" s="1"/>
      <c r="H43" s="1"/>
    </row>
    <row r="47" spans="2:8" x14ac:dyDescent="0.35">
      <c r="E47" s="1"/>
    </row>
    <row r="48" spans="2:8" x14ac:dyDescent="0.35">
      <c r="E48" s="1"/>
    </row>
    <row r="49" spans="5:5" x14ac:dyDescent="0.35">
      <c r="E49" s="1"/>
    </row>
    <row r="50" spans="5:5" x14ac:dyDescent="0.35">
      <c r="E50" s="1"/>
    </row>
    <row r="51" spans="5:5" x14ac:dyDescent="0.35">
      <c r="E51" s="1"/>
    </row>
    <row r="52" spans="5:5" x14ac:dyDescent="0.35">
      <c r="E52" s="1"/>
    </row>
    <row r="53" spans="5:5" x14ac:dyDescent="0.35">
      <c r="E5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9A6E-80EC-448B-AD92-FC8D6B330FF8}">
  <dimension ref="A1:Y169"/>
  <sheetViews>
    <sheetView topLeftCell="A115" workbookViewId="0">
      <selection activeCell="P177" sqref="P177"/>
    </sheetView>
  </sheetViews>
  <sheetFormatPr defaultRowHeight="14.5" x14ac:dyDescent="0.35"/>
  <cols>
    <col min="1" max="1" width="15.1796875" style="20" customWidth="1"/>
    <col min="2" max="16384" width="8.7265625" style="20"/>
  </cols>
  <sheetData>
    <row r="1" spans="1:25" x14ac:dyDescent="0.35">
      <c r="A1" s="20" t="s">
        <v>102</v>
      </c>
    </row>
    <row r="2" spans="1:25" x14ac:dyDescent="0.35">
      <c r="A2" s="20" t="s">
        <v>134</v>
      </c>
    </row>
    <row r="3" spans="1:25" x14ac:dyDescent="0.35">
      <c r="A3" s="20" t="s">
        <v>105</v>
      </c>
    </row>
    <row r="5" spans="1:25" x14ac:dyDescent="0.35">
      <c r="A5" s="1" t="s">
        <v>97</v>
      </c>
      <c r="B5" s="20" t="s">
        <v>54</v>
      </c>
      <c r="C5" s="20" t="s">
        <v>55</v>
      </c>
      <c r="D5" s="20" t="s">
        <v>56</v>
      </c>
      <c r="E5" s="20" t="s">
        <v>16</v>
      </c>
      <c r="F5" s="20" t="s">
        <v>57</v>
      </c>
      <c r="G5" s="11" t="s">
        <v>59</v>
      </c>
      <c r="H5" s="11" t="s">
        <v>58</v>
      </c>
      <c r="L5" s="1"/>
      <c r="M5" s="1"/>
      <c r="N5" s="1"/>
      <c r="O5" s="1"/>
      <c r="P5" s="1"/>
    </row>
    <row r="6" spans="1:25" x14ac:dyDescent="0.35">
      <c r="A6" s="1" t="s">
        <v>96</v>
      </c>
      <c r="B6" s="1">
        <v>1138896</v>
      </c>
      <c r="C6" s="1">
        <v>495119</v>
      </c>
      <c r="D6" s="1">
        <v>1854338</v>
      </c>
      <c r="E6" s="1">
        <v>2076504</v>
      </c>
      <c r="F6" s="1">
        <v>1895642</v>
      </c>
      <c r="G6" s="1">
        <v>1726360</v>
      </c>
      <c r="H6" s="1">
        <v>1820102</v>
      </c>
      <c r="I6" s="1"/>
      <c r="J6" s="1"/>
      <c r="K6" s="1"/>
      <c r="L6" s="1"/>
      <c r="M6" s="1"/>
      <c r="N6" s="1"/>
      <c r="O6" s="1"/>
      <c r="P6" s="1"/>
      <c r="Q6" s="1"/>
      <c r="T6" s="1"/>
      <c r="U6" s="1"/>
      <c r="V6" s="1"/>
    </row>
    <row r="7" spans="1:25" x14ac:dyDescent="0.35">
      <c r="A7" s="1" t="s">
        <v>94</v>
      </c>
      <c r="B7" s="1">
        <v>23116</v>
      </c>
      <c r="C7" s="1">
        <v>8759</v>
      </c>
      <c r="D7" s="1">
        <v>24945</v>
      </c>
      <c r="E7" s="1">
        <v>29862</v>
      </c>
      <c r="F7" s="1">
        <v>17604</v>
      </c>
      <c r="G7" s="1">
        <v>17965</v>
      </c>
      <c r="H7" s="1">
        <v>18219</v>
      </c>
      <c r="I7" s="1"/>
      <c r="J7" s="1"/>
      <c r="K7" s="1"/>
      <c r="L7" s="1"/>
      <c r="M7" s="1"/>
      <c r="N7" s="1"/>
      <c r="O7" s="1"/>
      <c r="P7" s="1"/>
      <c r="Q7" s="1"/>
      <c r="T7" s="1"/>
      <c r="U7" s="1"/>
      <c r="V7" s="1"/>
      <c r="W7" s="1"/>
      <c r="X7" s="1"/>
      <c r="Y7" s="1"/>
    </row>
    <row r="8" spans="1:25" x14ac:dyDescent="0.35">
      <c r="A8" s="1" t="s">
        <v>95</v>
      </c>
      <c r="B8" s="1">
        <v>404771</v>
      </c>
      <c r="C8" s="1">
        <v>154469</v>
      </c>
      <c r="D8" s="1">
        <v>395543</v>
      </c>
      <c r="E8" s="1">
        <v>357531</v>
      </c>
      <c r="F8" s="1">
        <v>395375</v>
      </c>
      <c r="G8" s="1">
        <v>313258</v>
      </c>
      <c r="H8" s="1">
        <v>358960</v>
      </c>
      <c r="I8" s="1"/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</row>
    <row r="9" spans="1:25" x14ac:dyDescent="0.35">
      <c r="A9" s="20" t="s">
        <v>80</v>
      </c>
      <c r="B9" s="1">
        <f t="shared" ref="B9:H9" si="0">B10+B12+B13</f>
        <v>711009</v>
      </c>
      <c r="C9" s="1">
        <f t="shared" si="0"/>
        <v>331891</v>
      </c>
      <c r="D9" s="1">
        <f t="shared" si="0"/>
        <v>1433850</v>
      </c>
      <c r="E9" s="1">
        <f t="shared" si="0"/>
        <v>1689111</v>
      </c>
      <c r="F9" s="1">
        <f t="shared" si="0"/>
        <v>1482663</v>
      </c>
      <c r="G9" s="1">
        <f t="shared" si="0"/>
        <v>1395137</v>
      </c>
      <c r="H9" s="1">
        <f t="shared" si="0"/>
        <v>1442923</v>
      </c>
      <c r="K9" s="1"/>
      <c r="L9" s="1"/>
      <c r="M9" s="1"/>
      <c r="N9" s="1"/>
      <c r="O9" s="1"/>
      <c r="P9" s="1"/>
      <c r="Q9" s="1"/>
      <c r="S9" s="1"/>
      <c r="T9" s="1"/>
      <c r="U9" s="1"/>
      <c r="V9" s="1"/>
      <c r="W9" s="1"/>
      <c r="X9" s="1"/>
      <c r="Y9" s="1"/>
    </row>
    <row r="10" spans="1:25" x14ac:dyDescent="0.35">
      <c r="A10" s="1" t="s">
        <v>65</v>
      </c>
      <c r="B10" s="1">
        <v>33607</v>
      </c>
      <c r="C10" s="1">
        <v>12810</v>
      </c>
      <c r="D10" s="1">
        <v>88794</v>
      </c>
      <c r="E10" s="1">
        <v>105639</v>
      </c>
      <c r="F10" s="1">
        <v>79184</v>
      </c>
      <c r="G10" s="1">
        <v>106182</v>
      </c>
      <c r="H10" s="1">
        <v>119260</v>
      </c>
      <c r="K10" s="1"/>
      <c r="L10" s="1"/>
      <c r="M10" s="1"/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</row>
    <row r="11" spans="1:25" x14ac:dyDescent="0.35">
      <c r="A11" s="1" t="s">
        <v>11</v>
      </c>
      <c r="B11" s="1">
        <f>B12+B13</f>
        <v>677402</v>
      </c>
      <c r="C11" s="1">
        <f t="shared" ref="C11:H11" si="1">C12+C13</f>
        <v>319081</v>
      </c>
      <c r="D11" s="1">
        <f t="shared" si="1"/>
        <v>1345056</v>
      </c>
      <c r="E11" s="1">
        <f t="shared" si="1"/>
        <v>1583472</v>
      </c>
      <c r="F11" s="1">
        <f t="shared" si="1"/>
        <v>1403479</v>
      </c>
      <c r="G11" s="1">
        <f t="shared" si="1"/>
        <v>1288955</v>
      </c>
      <c r="H11" s="1">
        <f t="shared" si="1"/>
        <v>1323663</v>
      </c>
      <c r="K11" s="1"/>
      <c r="L11" s="1"/>
      <c r="M11" s="1"/>
      <c r="N11" s="1"/>
      <c r="O11" s="1"/>
      <c r="P11" s="1"/>
      <c r="Q11" s="1"/>
      <c r="S11" s="1"/>
      <c r="T11" s="1"/>
      <c r="U11" s="1"/>
      <c r="V11" s="1"/>
      <c r="W11" s="1"/>
      <c r="X11" s="1"/>
      <c r="Y11" s="1"/>
    </row>
    <row r="12" spans="1:25" x14ac:dyDescent="0.35">
      <c r="A12" s="1" t="s">
        <v>12</v>
      </c>
      <c r="B12" s="1">
        <v>20735</v>
      </c>
      <c r="C12" s="1">
        <v>16247</v>
      </c>
      <c r="D12" s="1">
        <v>70481</v>
      </c>
      <c r="E12" s="1">
        <v>50190</v>
      </c>
      <c r="F12" s="1">
        <v>65291</v>
      </c>
      <c r="G12" s="1">
        <v>77652</v>
      </c>
      <c r="H12" s="1">
        <v>77809</v>
      </c>
      <c r="I12" s="1"/>
      <c r="J12" s="1"/>
      <c r="K12" s="1"/>
      <c r="L12" s="1"/>
      <c r="M12" s="1"/>
      <c r="N12" s="1"/>
      <c r="O12" s="1"/>
      <c r="P12" s="1"/>
      <c r="Q12" s="1"/>
      <c r="S12" s="1"/>
      <c r="T12" s="1"/>
      <c r="U12" s="1"/>
      <c r="V12" s="1"/>
      <c r="W12" s="1"/>
      <c r="X12" s="1"/>
      <c r="Y12" s="1"/>
    </row>
    <row r="13" spans="1:25" x14ac:dyDescent="0.35">
      <c r="A13" s="1" t="s">
        <v>67</v>
      </c>
      <c r="B13" s="1">
        <v>656667</v>
      </c>
      <c r="C13" s="1">
        <v>302834</v>
      </c>
      <c r="D13" s="1">
        <v>1274575</v>
      </c>
      <c r="E13" s="1">
        <v>1533282</v>
      </c>
      <c r="F13" s="1">
        <v>1338188</v>
      </c>
      <c r="G13" s="1">
        <v>1211303</v>
      </c>
      <c r="H13" s="1">
        <v>1245854</v>
      </c>
      <c r="I13" s="1"/>
      <c r="J13" s="1"/>
      <c r="L13" s="1"/>
      <c r="M13" s="1"/>
      <c r="N13" s="1"/>
      <c r="O13" s="1"/>
      <c r="P13" s="1"/>
      <c r="Q13" s="1"/>
    </row>
    <row r="14" spans="1:25" x14ac:dyDescent="0.35"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</row>
    <row r="15" spans="1:25" x14ac:dyDescent="0.35">
      <c r="A15" s="1" t="s">
        <v>92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25" x14ac:dyDescent="0.35">
      <c r="A16" s="1" t="s">
        <v>96</v>
      </c>
      <c r="B16" s="1">
        <v>556349</v>
      </c>
      <c r="C16" s="1">
        <v>240889</v>
      </c>
      <c r="D16" s="1">
        <v>915844</v>
      </c>
      <c r="E16" s="1">
        <v>1023111</v>
      </c>
      <c r="F16" s="1">
        <v>943219</v>
      </c>
      <c r="G16" s="1">
        <v>850358</v>
      </c>
      <c r="H16" s="1">
        <v>911757</v>
      </c>
      <c r="I16" s="1"/>
      <c r="J16" s="1"/>
      <c r="K16" s="1"/>
      <c r="L16" s="1"/>
    </row>
    <row r="17" spans="1:14" x14ac:dyDescent="0.35">
      <c r="A17" s="1" t="s">
        <v>94</v>
      </c>
      <c r="B17" s="1">
        <v>22822</v>
      </c>
      <c r="C17" s="1">
        <v>8604</v>
      </c>
      <c r="D17" s="1">
        <v>22818</v>
      </c>
      <c r="E17" s="1">
        <v>26297</v>
      </c>
      <c r="F17" s="1">
        <v>15179</v>
      </c>
      <c r="G17" s="1">
        <v>15341</v>
      </c>
      <c r="H17" s="1">
        <v>15793</v>
      </c>
      <c r="I17" s="1"/>
      <c r="J17" s="1"/>
      <c r="K17" s="1"/>
      <c r="L17" s="1"/>
    </row>
    <row r="18" spans="1:14" x14ac:dyDescent="0.35">
      <c r="A18" s="1" t="s">
        <v>95</v>
      </c>
      <c r="B18" s="1">
        <v>28715</v>
      </c>
      <c r="C18" s="1">
        <v>14644</v>
      </c>
      <c r="D18" s="1">
        <v>65183</v>
      </c>
      <c r="E18" s="1">
        <v>79892</v>
      </c>
      <c r="F18" s="1">
        <v>134095</v>
      </c>
      <c r="G18" s="1">
        <v>107496</v>
      </c>
      <c r="H18" s="1">
        <v>144619</v>
      </c>
      <c r="I18" s="1"/>
      <c r="J18" s="1"/>
      <c r="K18" s="1"/>
      <c r="L18" s="1"/>
    </row>
    <row r="19" spans="1:14" x14ac:dyDescent="0.35">
      <c r="A19" s="20" t="s">
        <v>80</v>
      </c>
      <c r="B19" s="1">
        <f t="shared" ref="B19:H19" si="2">B16-B17-B18</f>
        <v>504812</v>
      </c>
      <c r="C19" s="1">
        <f t="shared" si="2"/>
        <v>217641</v>
      </c>
      <c r="D19" s="1">
        <f t="shared" si="2"/>
        <v>827843</v>
      </c>
      <c r="E19" s="1">
        <f t="shared" si="2"/>
        <v>916922</v>
      </c>
      <c r="F19" s="1">
        <f t="shared" si="2"/>
        <v>793945</v>
      </c>
      <c r="G19" s="1">
        <f t="shared" si="2"/>
        <v>727521</v>
      </c>
      <c r="H19" s="1">
        <f t="shared" si="2"/>
        <v>751345</v>
      </c>
    </row>
    <row r="20" spans="1:14" x14ac:dyDescent="0.35">
      <c r="A20" s="1" t="s">
        <v>65</v>
      </c>
      <c r="B20" s="1">
        <v>21498</v>
      </c>
      <c r="C20" s="1">
        <v>6818</v>
      </c>
      <c r="D20" s="1">
        <v>51705</v>
      </c>
      <c r="E20" s="1">
        <v>56458</v>
      </c>
      <c r="F20" s="1">
        <v>39827</v>
      </c>
      <c r="G20" s="1">
        <v>55774</v>
      </c>
      <c r="H20" s="1">
        <v>62473</v>
      </c>
    </row>
    <row r="21" spans="1:14" x14ac:dyDescent="0.35">
      <c r="A21" s="1" t="s">
        <v>11</v>
      </c>
      <c r="B21" s="1">
        <f t="shared" ref="B21:H21" si="3">B22+B23</f>
        <v>483314</v>
      </c>
      <c r="C21" s="1">
        <f t="shared" si="3"/>
        <v>210823</v>
      </c>
      <c r="D21" s="1">
        <f t="shared" si="3"/>
        <v>776138</v>
      </c>
      <c r="E21" s="1">
        <f t="shared" si="3"/>
        <v>860464</v>
      </c>
      <c r="F21" s="1">
        <f t="shared" si="3"/>
        <v>754118</v>
      </c>
      <c r="G21" s="1">
        <f t="shared" si="3"/>
        <v>671747</v>
      </c>
      <c r="H21" s="1">
        <f t="shared" si="3"/>
        <v>688872</v>
      </c>
    </row>
    <row r="22" spans="1:14" x14ac:dyDescent="0.35">
      <c r="A22" s="1" t="s">
        <v>12</v>
      </c>
      <c r="B22" s="1">
        <v>9119</v>
      </c>
      <c r="C22" s="1">
        <v>5907</v>
      </c>
      <c r="D22" s="1">
        <v>21139</v>
      </c>
      <c r="E22" s="1">
        <v>11895</v>
      </c>
      <c r="F22" s="1">
        <v>14933</v>
      </c>
      <c r="G22" s="1">
        <v>17443</v>
      </c>
      <c r="H22" s="1">
        <v>18259</v>
      </c>
      <c r="I22" s="1"/>
      <c r="J22" s="1"/>
      <c r="K22" s="1"/>
      <c r="L22" s="1"/>
      <c r="M22" s="1"/>
      <c r="N22" s="1"/>
    </row>
    <row r="23" spans="1:14" x14ac:dyDescent="0.35">
      <c r="A23" s="1" t="s">
        <v>67</v>
      </c>
      <c r="B23" s="1">
        <v>474195</v>
      </c>
      <c r="C23" s="1">
        <v>204916</v>
      </c>
      <c r="D23" s="1">
        <v>754999</v>
      </c>
      <c r="E23" s="1">
        <v>848569</v>
      </c>
      <c r="F23" s="1">
        <v>739185</v>
      </c>
      <c r="G23" s="1">
        <v>654304</v>
      </c>
      <c r="H23" s="1">
        <v>670613</v>
      </c>
      <c r="I23" s="1"/>
      <c r="J23" s="1"/>
      <c r="N23" s="1"/>
    </row>
    <row r="24" spans="1:14" x14ac:dyDescent="0.35">
      <c r="B24" s="1"/>
      <c r="C24" s="1"/>
      <c r="D24" s="1"/>
      <c r="E24" s="1"/>
      <c r="G24" s="1"/>
      <c r="H24" s="1"/>
      <c r="K24" s="1"/>
    </row>
    <row r="25" spans="1:14" x14ac:dyDescent="0.35">
      <c r="A25" s="1" t="s">
        <v>93</v>
      </c>
      <c r="B25" s="20" t="s">
        <v>54</v>
      </c>
      <c r="C25" s="20" t="s">
        <v>55</v>
      </c>
      <c r="D25" s="20" t="s">
        <v>56</v>
      </c>
      <c r="E25" s="20" t="s">
        <v>16</v>
      </c>
      <c r="F25" s="20" t="s">
        <v>57</v>
      </c>
      <c r="G25" s="11" t="s">
        <v>59</v>
      </c>
      <c r="H25" s="11" t="s">
        <v>58</v>
      </c>
    </row>
    <row r="26" spans="1:14" x14ac:dyDescent="0.35">
      <c r="A26" s="1" t="s">
        <v>96</v>
      </c>
      <c r="B26" s="1">
        <v>582547</v>
      </c>
      <c r="C26" s="1">
        <v>254230</v>
      </c>
      <c r="D26" s="1">
        <v>938494</v>
      </c>
      <c r="E26" s="1">
        <v>1053393</v>
      </c>
      <c r="F26" s="1">
        <v>952423</v>
      </c>
      <c r="G26" s="1">
        <v>876002</v>
      </c>
      <c r="H26" s="1">
        <v>908345</v>
      </c>
    </row>
    <row r="27" spans="1:14" x14ac:dyDescent="0.35">
      <c r="A27" s="1" t="s">
        <v>94</v>
      </c>
      <c r="B27" s="20">
        <v>294</v>
      </c>
      <c r="C27" s="1">
        <v>155</v>
      </c>
      <c r="D27" s="1">
        <v>2127</v>
      </c>
      <c r="E27" s="1">
        <v>3565</v>
      </c>
      <c r="F27" s="1">
        <v>2425</v>
      </c>
      <c r="G27" s="1">
        <v>2624</v>
      </c>
      <c r="H27" s="1">
        <v>2426</v>
      </c>
    </row>
    <row r="28" spans="1:14" x14ac:dyDescent="0.35">
      <c r="A28" s="1" t="s">
        <v>95</v>
      </c>
      <c r="B28" s="1">
        <v>376056</v>
      </c>
      <c r="C28" s="1">
        <v>139825</v>
      </c>
      <c r="D28" s="1">
        <v>330360</v>
      </c>
      <c r="E28" s="1">
        <v>277639</v>
      </c>
      <c r="F28" s="1">
        <v>261280</v>
      </c>
      <c r="G28" s="1">
        <v>205762</v>
      </c>
      <c r="H28" s="1">
        <v>214341</v>
      </c>
    </row>
    <row r="29" spans="1:14" x14ac:dyDescent="0.35">
      <c r="A29" s="20" t="s">
        <v>80</v>
      </c>
      <c r="B29" s="1">
        <f>B26-B27-B28</f>
        <v>206197</v>
      </c>
      <c r="C29" s="1">
        <f t="shared" ref="C29:H29" si="4">C26-C27-C28</f>
        <v>114250</v>
      </c>
      <c r="D29" s="1">
        <f t="shared" si="4"/>
        <v>606007</v>
      </c>
      <c r="E29" s="1">
        <f t="shared" si="4"/>
        <v>772189</v>
      </c>
      <c r="F29" s="1">
        <f t="shared" si="4"/>
        <v>688718</v>
      </c>
      <c r="G29" s="1">
        <f t="shared" si="4"/>
        <v>667616</v>
      </c>
      <c r="H29" s="1">
        <f t="shared" si="4"/>
        <v>691578</v>
      </c>
    </row>
    <row r="30" spans="1:14" x14ac:dyDescent="0.35">
      <c r="A30" s="1" t="s">
        <v>65</v>
      </c>
      <c r="B30" s="1">
        <v>12109</v>
      </c>
      <c r="C30" s="1">
        <v>5992</v>
      </c>
      <c r="D30" s="1">
        <v>37089</v>
      </c>
      <c r="E30" s="1">
        <v>49181</v>
      </c>
      <c r="F30" s="1">
        <v>39357</v>
      </c>
      <c r="G30" s="1">
        <v>50408</v>
      </c>
      <c r="H30" s="1">
        <v>56787</v>
      </c>
    </row>
    <row r="31" spans="1:14" x14ac:dyDescent="0.35">
      <c r="A31" s="1" t="s">
        <v>11</v>
      </c>
      <c r="B31" s="1">
        <f t="shared" ref="B31:H31" si="5">B32+B33</f>
        <v>194088</v>
      </c>
      <c r="C31" s="1">
        <f t="shared" si="5"/>
        <v>108258</v>
      </c>
      <c r="D31" s="1">
        <f t="shared" si="5"/>
        <v>568918</v>
      </c>
      <c r="E31" s="1">
        <f t="shared" si="5"/>
        <v>723008</v>
      </c>
      <c r="F31" s="1">
        <f t="shared" si="5"/>
        <v>649361</v>
      </c>
      <c r="G31" s="1">
        <f t="shared" si="5"/>
        <v>617208</v>
      </c>
      <c r="H31" s="1">
        <f t="shared" si="5"/>
        <v>634791</v>
      </c>
    </row>
    <row r="32" spans="1:14" x14ac:dyDescent="0.35">
      <c r="A32" s="1" t="s">
        <v>12</v>
      </c>
      <c r="B32" s="1">
        <v>11616</v>
      </c>
      <c r="C32" s="1">
        <v>10340</v>
      </c>
      <c r="D32" s="1">
        <v>49342</v>
      </c>
      <c r="E32" s="1">
        <v>38295</v>
      </c>
      <c r="F32" s="1">
        <v>50358</v>
      </c>
      <c r="G32" s="1">
        <v>60209</v>
      </c>
      <c r="H32" s="1">
        <v>59550</v>
      </c>
    </row>
    <row r="33" spans="1:25" x14ac:dyDescent="0.35">
      <c r="A33" s="1" t="s">
        <v>67</v>
      </c>
      <c r="B33" s="1">
        <v>182472</v>
      </c>
      <c r="C33" s="1">
        <v>97918</v>
      </c>
      <c r="D33" s="1">
        <v>519576</v>
      </c>
      <c r="E33" s="1">
        <v>684713</v>
      </c>
      <c r="F33" s="1">
        <v>599003</v>
      </c>
      <c r="G33" s="1">
        <v>556999</v>
      </c>
      <c r="H33" s="1">
        <v>575241</v>
      </c>
    </row>
    <row r="35" spans="1:25" x14ac:dyDescent="0.35">
      <c r="A35" s="20" t="s">
        <v>74</v>
      </c>
      <c r="B35" s="1"/>
      <c r="C35" s="1"/>
      <c r="D35" s="1"/>
      <c r="E35" s="1"/>
      <c r="F35" s="1"/>
      <c r="G35" s="1"/>
      <c r="H35" s="1"/>
    </row>
    <row r="36" spans="1:25" x14ac:dyDescent="0.35">
      <c r="A36" s="20" t="s">
        <v>81</v>
      </c>
      <c r="B36" s="1"/>
      <c r="C36" s="1"/>
      <c r="D36" s="1"/>
      <c r="E36" s="1"/>
      <c r="F36" s="1"/>
      <c r="G36" s="1"/>
      <c r="H36" s="1"/>
    </row>
    <row r="37" spans="1:25" x14ac:dyDescent="0.35">
      <c r="A37" s="1"/>
      <c r="B37" s="1"/>
      <c r="C37" s="1"/>
      <c r="D37" s="1"/>
      <c r="E37" s="1"/>
      <c r="F37" s="1"/>
      <c r="G37" s="1"/>
      <c r="H37" s="1"/>
    </row>
    <row r="38" spans="1:25" x14ac:dyDescent="0.35">
      <c r="A38" s="1" t="s">
        <v>97</v>
      </c>
      <c r="B38" s="20" t="s">
        <v>54</v>
      </c>
      <c r="C38" s="20" t="s">
        <v>55</v>
      </c>
      <c r="D38" s="20" t="s">
        <v>56</v>
      </c>
      <c r="E38" s="20" t="s">
        <v>16</v>
      </c>
      <c r="F38" s="20" t="s">
        <v>57</v>
      </c>
      <c r="G38" s="11" t="s">
        <v>59</v>
      </c>
      <c r="H38" s="11" t="s">
        <v>58</v>
      </c>
    </row>
    <row r="39" spans="1:25" x14ac:dyDescent="0.35">
      <c r="A39" s="1" t="s">
        <v>96</v>
      </c>
      <c r="B39" s="10">
        <f t="shared" ref="B39:H43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X39" s="1"/>
      <c r="Y39" s="1"/>
    </row>
    <row r="40" spans="1:25" x14ac:dyDescent="0.35">
      <c r="A40" s="1" t="s">
        <v>94</v>
      </c>
      <c r="B40" s="10">
        <f t="shared" si="6"/>
        <v>2.0296848878211881E-2</v>
      </c>
      <c r="C40" s="10">
        <f t="shared" si="6"/>
        <v>1.7690696580014098E-2</v>
      </c>
      <c r="D40" s="10">
        <f t="shared" si="6"/>
        <v>1.3452240098622796E-2</v>
      </c>
      <c r="E40" s="10">
        <f t="shared" si="6"/>
        <v>1.4380901746396828E-2</v>
      </c>
      <c r="F40" s="10">
        <f t="shared" si="6"/>
        <v>9.2865636021991493E-3</v>
      </c>
      <c r="G40" s="10">
        <f t="shared" si="6"/>
        <v>1.0406288375541603E-2</v>
      </c>
      <c r="H40" s="10">
        <f t="shared" si="6"/>
        <v>1.0009878567245133E-2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5">
      <c r="A41" s="1" t="s">
        <v>95</v>
      </c>
      <c r="B41" s="10">
        <f t="shared" si="6"/>
        <v>0.35540646380354307</v>
      </c>
      <c r="C41" s="10">
        <f t="shared" si="6"/>
        <v>0.31198358374451396</v>
      </c>
      <c r="D41" s="10">
        <f t="shared" si="6"/>
        <v>0.21330685128601151</v>
      </c>
      <c r="E41" s="10">
        <f t="shared" si="6"/>
        <v>0.17217929751158678</v>
      </c>
      <c r="F41" s="10">
        <f t="shared" si="6"/>
        <v>0.20857050012607867</v>
      </c>
      <c r="G41" s="10">
        <f t="shared" si="6"/>
        <v>0.18145577979100536</v>
      </c>
      <c r="H41" s="10">
        <f t="shared" si="6"/>
        <v>0.19721971625766027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5">
      <c r="A42" s="20" t="s">
        <v>80</v>
      </c>
      <c r="B42" s="10">
        <f t="shared" si="6"/>
        <v>0.62429668731824506</v>
      </c>
      <c r="C42" s="10">
        <f t="shared" si="6"/>
        <v>0.67032571967547194</v>
      </c>
      <c r="D42" s="10">
        <f t="shared" si="6"/>
        <v>0.77324090861536565</v>
      </c>
      <c r="E42" s="10">
        <f t="shared" si="6"/>
        <v>0.81343980074201638</v>
      </c>
      <c r="F42" s="10">
        <f t="shared" si="6"/>
        <v>0.78214293627172216</v>
      </c>
      <c r="G42" s="10">
        <f t="shared" si="6"/>
        <v>0.80813793183345306</v>
      </c>
      <c r="H42" s="10">
        <f t="shared" si="6"/>
        <v>0.79277040517509456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5">
      <c r="A43" s="1" t="s">
        <v>65</v>
      </c>
      <c r="B43" s="10">
        <f t="shared" si="6"/>
        <v>2.9508401118275945E-2</v>
      </c>
      <c r="C43" s="10">
        <f t="shared" si="6"/>
        <v>2.5872568008902912E-2</v>
      </c>
      <c r="D43" s="10">
        <f t="shared" si="6"/>
        <v>4.7884474135783228E-2</v>
      </c>
      <c r="E43" s="10">
        <f t="shared" si="6"/>
        <v>5.0873487361449823E-2</v>
      </c>
      <c r="F43" s="10">
        <f t="shared" si="6"/>
        <v>4.1771600333818305E-2</v>
      </c>
      <c r="G43" s="10">
        <f t="shared" si="6"/>
        <v>6.1506290692555435E-2</v>
      </c>
      <c r="H43" s="10">
        <f t="shared" si="6"/>
        <v>6.5523800314487873E-2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5">
      <c r="A44" s="1" t="s">
        <v>11</v>
      </c>
      <c r="B44" s="10">
        <f t="shared" ref="B44:H46" si="7">B11/B$6</f>
        <v>0.59478828619996904</v>
      </c>
      <c r="C44" s="10">
        <f t="shared" si="7"/>
        <v>0.64445315166656902</v>
      </c>
      <c r="D44" s="10">
        <f t="shared" si="7"/>
        <v>0.72535643447958242</v>
      </c>
      <c r="E44" s="10">
        <f t="shared" si="7"/>
        <v>0.76256631338056657</v>
      </c>
      <c r="F44" s="10">
        <f t="shared" si="7"/>
        <v>0.74037133593790394</v>
      </c>
      <c r="G44" s="10">
        <f t="shared" si="7"/>
        <v>0.74663164114089764</v>
      </c>
      <c r="H44" s="10">
        <f t="shared" si="7"/>
        <v>0.72724660486060666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5">
      <c r="A45" s="1" t="s">
        <v>12</v>
      </c>
      <c r="B45" s="10">
        <f t="shared" si="7"/>
        <v>1.8206227785504559E-2</v>
      </c>
      <c r="C45" s="10">
        <f t="shared" si="7"/>
        <v>3.2814333523859922E-2</v>
      </c>
      <c r="D45" s="10">
        <f t="shared" si="7"/>
        <v>3.8008712543236456E-2</v>
      </c>
      <c r="E45" s="10">
        <f t="shared" si="7"/>
        <v>2.4170432611735879E-2</v>
      </c>
      <c r="F45" s="10">
        <f t="shared" si="7"/>
        <v>3.4442684852941642E-2</v>
      </c>
      <c r="G45" s="10">
        <f t="shared" si="7"/>
        <v>4.4980189531731503E-2</v>
      </c>
      <c r="H45" s="10">
        <f t="shared" si="7"/>
        <v>4.2749801934177316E-2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5">
      <c r="A46" s="1" t="s">
        <v>67</v>
      </c>
      <c r="B46" s="10">
        <f t="shared" si="7"/>
        <v>0.57658205841446453</v>
      </c>
      <c r="C46" s="10">
        <f t="shared" si="7"/>
        <v>0.61163881814270915</v>
      </c>
      <c r="D46" s="10">
        <f t="shared" si="7"/>
        <v>0.68734772193634597</v>
      </c>
      <c r="E46" s="10">
        <f t="shared" si="7"/>
        <v>0.73839588076883067</v>
      </c>
      <c r="F46" s="10">
        <f t="shared" si="7"/>
        <v>0.70592865108496228</v>
      </c>
      <c r="G46" s="10">
        <f t="shared" si="7"/>
        <v>0.70165145160916609</v>
      </c>
      <c r="H46" s="10">
        <f t="shared" si="7"/>
        <v>0.68449680292642945</v>
      </c>
      <c r="I46" s="1"/>
      <c r="J46" s="1"/>
      <c r="N46" s="1"/>
    </row>
    <row r="47" spans="1:25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</row>
    <row r="48" spans="1:25" x14ac:dyDescent="0.35">
      <c r="A48" s="1" t="s">
        <v>92</v>
      </c>
      <c r="B48" s="20" t="s">
        <v>54</v>
      </c>
      <c r="C48" s="20" t="s">
        <v>55</v>
      </c>
      <c r="D48" s="20" t="s">
        <v>56</v>
      </c>
      <c r="E48" s="20" t="s">
        <v>16</v>
      </c>
      <c r="F48" s="20" t="s">
        <v>57</v>
      </c>
      <c r="G48" s="11" t="s">
        <v>59</v>
      </c>
      <c r="H48" s="11" t="s">
        <v>58</v>
      </c>
    </row>
    <row r="49" spans="1:14" x14ac:dyDescent="0.35">
      <c r="A49" s="1" t="s">
        <v>96</v>
      </c>
      <c r="B49" s="10">
        <f>B16/B$16</f>
        <v>1</v>
      </c>
      <c r="C49" s="10">
        <f t="shared" ref="C49:H50" si="8">C16/C$16</f>
        <v>1</v>
      </c>
      <c r="D49" s="10">
        <f t="shared" si="8"/>
        <v>1</v>
      </c>
      <c r="E49" s="10">
        <f t="shared" si="8"/>
        <v>1</v>
      </c>
      <c r="F49" s="10">
        <f t="shared" si="8"/>
        <v>1</v>
      </c>
      <c r="G49" s="10">
        <f t="shared" si="8"/>
        <v>1</v>
      </c>
      <c r="H49" s="10">
        <f t="shared" si="8"/>
        <v>1</v>
      </c>
      <c r="I49" s="1"/>
      <c r="J49" s="1"/>
      <c r="K49" s="1"/>
      <c r="L49" s="1"/>
    </row>
    <row r="50" spans="1:14" x14ac:dyDescent="0.35">
      <c r="A50" s="1" t="s">
        <v>94</v>
      </c>
      <c r="B50" s="10">
        <f>B17/B$16</f>
        <v>4.1021013788107824E-2</v>
      </c>
      <c r="C50" s="10">
        <f t="shared" si="8"/>
        <v>3.5717695702169878E-2</v>
      </c>
      <c r="D50" s="10">
        <f t="shared" si="8"/>
        <v>2.4914723468188904E-2</v>
      </c>
      <c r="E50" s="10">
        <f t="shared" si="8"/>
        <v>2.5702978464702268E-2</v>
      </c>
      <c r="F50" s="10">
        <f t="shared" si="8"/>
        <v>1.6092763186492214E-2</v>
      </c>
      <c r="G50" s="10">
        <f t="shared" si="8"/>
        <v>1.8040637002297855E-2</v>
      </c>
      <c r="H50" s="10">
        <f t="shared" si="8"/>
        <v>1.7321501233333005E-2</v>
      </c>
      <c r="I50" s="1"/>
      <c r="J50" s="1"/>
      <c r="K50" s="1"/>
      <c r="L50" s="1"/>
    </row>
    <row r="51" spans="1:14" x14ac:dyDescent="0.35">
      <c r="A51" s="1" t="s">
        <v>95</v>
      </c>
      <c r="B51" s="10">
        <f t="shared" ref="B51:H55" si="9">B18/B$16</f>
        <v>5.1613285905070382E-2</v>
      </c>
      <c r="C51" s="10">
        <f t="shared" si="9"/>
        <v>6.0791484874776348E-2</v>
      </c>
      <c r="D51" s="10">
        <f t="shared" si="9"/>
        <v>7.1172601447408071E-2</v>
      </c>
      <c r="E51" s="10">
        <f t="shared" si="9"/>
        <v>7.8087323858310589E-2</v>
      </c>
      <c r="F51" s="10">
        <f t="shared" si="9"/>
        <v>0.14216740756918594</v>
      </c>
      <c r="G51" s="10">
        <f t="shared" si="9"/>
        <v>0.12641264032325208</v>
      </c>
      <c r="H51" s="10">
        <f t="shared" si="9"/>
        <v>0.15861572765550469</v>
      </c>
      <c r="I51" s="1"/>
      <c r="J51" s="1"/>
      <c r="K51" s="1"/>
      <c r="L51" s="1"/>
    </row>
    <row r="52" spans="1:14" s="14" customFormat="1" x14ac:dyDescent="0.35">
      <c r="A52" s="14" t="s">
        <v>80</v>
      </c>
      <c r="B52" s="15">
        <f t="shared" si="9"/>
        <v>0.90736570030682184</v>
      </c>
      <c r="C52" s="15">
        <f t="shared" si="9"/>
        <v>0.90349081942305376</v>
      </c>
      <c r="D52" s="15">
        <f t="shared" si="9"/>
        <v>0.90391267508440298</v>
      </c>
      <c r="E52" s="15">
        <f t="shared" si="9"/>
        <v>0.8962096976769871</v>
      </c>
      <c r="F52" s="15">
        <f t="shared" si="9"/>
        <v>0.84173982924432189</v>
      </c>
      <c r="G52" s="15">
        <f t="shared" si="9"/>
        <v>0.85554672267445009</v>
      </c>
      <c r="H52" s="15">
        <f t="shared" si="9"/>
        <v>0.82406277111116233</v>
      </c>
    </row>
    <row r="53" spans="1:14" x14ac:dyDescent="0.35">
      <c r="A53" s="1" t="s">
        <v>65</v>
      </c>
      <c r="B53" s="10">
        <f t="shared" si="9"/>
        <v>3.8641212620135923E-2</v>
      </c>
      <c r="C53" s="10">
        <f t="shared" si="9"/>
        <v>2.8303492479938894E-2</v>
      </c>
      <c r="D53" s="10">
        <f t="shared" si="9"/>
        <v>5.64561213481772E-2</v>
      </c>
      <c r="E53" s="10">
        <f t="shared" si="9"/>
        <v>5.5182673238778589E-2</v>
      </c>
      <c r="F53" s="10">
        <f t="shared" si="9"/>
        <v>4.2224552304395903E-2</v>
      </c>
      <c r="G53" s="10">
        <f t="shared" si="9"/>
        <v>6.5588846109520926E-2</v>
      </c>
      <c r="H53" s="10">
        <f t="shared" si="9"/>
        <v>6.8519353292598797E-2</v>
      </c>
    </row>
    <row r="54" spans="1:14" x14ac:dyDescent="0.35">
      <c r="A54" s="1" t="s">
        <v>11</v>
      </c>
      <c r="B54" s="10">
        <f t="shared" si="9"/>
        <v>0.86872448768668586</v>
      </c>
      <c r="C54" s="10">
        <f t="shared" si="9"/>
        <v>0.87518732694311485</v>
      </c>
      <c r="D54" s="10">
        <f t="shared" si="9"/>
        <v>0.84745655373622586</v>
      </c>
      <c r="E54" s="10">
        <f t="shared" si="9"/>
        <v>0.84102702443820854</v>
      </c>
      <c r="F54" s="10">
        <f t="shared" si="9"/>
        <v>0.79951527693992597</v>
      </c>
      <c r="G54" s="10">
        <f t="shared" si="9"/>
        <v>0.78995787656492911</v>
      </c>
      <c r="H54" s="10">
        <f t="shared" si="9"/>
        <v>0.75554341781856349</v>
      </c>
    </row>
    <row r="55" spans="1:14" x14ac:dyDescent="0.35">
      <c r="A55" s="1" t="s">
        <v>12</v>
      </c>
      <c r="B55" s="10">
        <f t="shared" si="9"/>
        <v>1.6390790672761162E-2</v>
      </c>
      <c r="C55" s="10">
        <f t="shared" si="9"/>
        <v>2.4521667656057355E-2</v>
      </c>
      <c r="D55" s="10">
        <f t="shared" si="9"/>
        <v>2.3081441817602126E-2</v>
      </c>
      <c r="E55" s="10">
        <f t="shared" si="9"/>
        <v>1.1626304477226811E-2</v>
      </c>
      <c r="F55" s="10">
        <f t="shared" si="9"/>
        <v>1.5831954190914304E-2</v>
      </c>
      <c r="G55" s="10">
        <f t="shared" si="9"/>
        <v>2.0512537072621177E-2</v>
      </c>
      <c r="H55" s="10">
        <f t="shared" si="9"/>
        <v>2.0026169253430464E-2</v>
      </c>
      <c r="I55" s="1"/>
      <c r="J55" s="1"/>
      <c r="K55" s="1"/>
      <c r="L55" s="1"/>
      <c r="M55" s="1"/>
      <c r="N55" s="1"/>
    </row>
    <row r="56" spans="1:14" x14ac:dyDescent="0.35">
      <c r="A56" s="1" t="s">
        <v>67</v>
      </c>
      <c r="B56" s="10">
        <f t="shared" ref="B56:H56" si="10">B23/B$16</f>
        <v>0.8523336970139247</v>
      </c>
      <c r="C56" s="10">
        <f t="shared" si="10"/>
        <v>0.85066565928705751</v>
      </c>
      <c r="D56" s="10">
        <f t="shared" si="10"/>
        <v>0.82437511191862367</v>
      </c>
      <c r="E56" s="10">
        <f t="shared" si="10"/>
        <v>0.82940071996098175</v>
      </c>
      <c r="F56" s="10">
        <f t="shared" si="10"/>
        <v>0.78368332274901165</v>
      </c>
      <c r="G56" s="10">
        <f t="shared" si="10"/>
        <v>0.76944533949230798</v>
      </c>
      <c r="H56" s="10">
        <f t="shared" si="10"/>
        <v>0.73551724856513301</v>
      </c>
      <c r="I56" s="1"/>
      <c r="J56" s="1"/>
      <c r="N56" s="1"/>
    </row>
    <row r="57" spans="1:14" x14ac:dyDescent="0.35">
      <c r="B57" s="1"/>
      <c r="C57" s="1"/>
      <c r="D57" s="1"/>
      <c r="E57" s="1"/>
      <c r="G57" s="1"/>
      <c r="H57" s="1"/>
      <c r="K57" s="1"/>
    </row>
    <row r="58" spans="1:14" x14ac:dyDescent="0.35">
      <c r="A58" s="1" t="s">
        <v>93</v>
      </c>
      <c r="B58" s="20" t="s">
        <v>54</v>
      </c>
      <c r="C58" s="20" t="s">
        <v>55</v>
      </c>
      <c r="D58" s="20" t="s">
        <v>56</v>
      </c>
      <c r="E58" s="20" t="s">
        <v>16</v>
      </c>
      <c r="F58" s="20" t="s">
        <v>57</v>
      </c>
      <c r="G58" s="11" t="s">
        <v>59</v>
      </c>
      <c r="H58" s="11" t="s">
        <v>58</v>
      </c>
    </row>
    <row r="59" spans="1:14" x14ac:dyDescent="0.35">
      <c r="A59" s="1" t="s">
        <v>96</v>
      </c>
      <c r="B59" s="10">
        <f>B26/B$26</f>
        <v>1</v>
      </c>
      <c r="C59" s="10">
        <f t="shared" ref="C59:H59" si="11">C26/C$26</f>
        <v>1</v>
      </c>
      <c r="D59" s="10">
        <f t="shared" si="11"/>
        <v>1</v>
      </c>
      <c r="E59" s="10">
        <f t="shared" si="11"/>
        <v>1</v>
      </c>
      <c r="F59" s="10">
        <f t="shared" si="11"/>
        <v>1</v>
      </c>
      <c r="G59" s="10">
        <f t="shared" si="11"/>
        <v>1</v>
      </c>
      <c r="H59" s="10">
        <f t="shared" si="11"/>
        <v>1</v>
      </c>
    </row>
    <row r="60" spans="1:14" x14ac:dyDescent="0.35">
      <c r="A60" s="1" t="s">
        <v>94</v>
      </c>
      <c r="B60" s="10">
        <f t="shared" ref="B60:H64" si="12">B27/B$26</f>
        <v>5.0468030905660829E-4</v>
      </c>
      <c r="C60" s="10">
        <f t="shared" si="12"/>
        <v>6.0968414427880265E-4</v>
      </c>
      <c r="D60" s="10">
        <f t="shared" si="12"/>
        <v>2.2663970147917835E-3</v>
      </c>
      <c r="E60" s="10">
        <f t="shared" si="12"/>
        <v>3.3843019651734916E-3</v>
      </c>
      <c r="F60" s="10">
        <f t="shared" si="12"/>
        <v>2.5461375880254885E-3</v>
      </c>
      <c r="G60" s="10">
        <f t="shared" si="12"/>
        <v>2.9954269510800205E-3</v>
      </c>
      <c r="H60" s="10">
        <f t="shared" si="12"/>
        <v>2.6707913843308432E-3</v>
      </c>
    </row>
    <row r="61" spans="1:14" x14ac:dyDescent="0.35">
      <c r="A61" s="1" t="s">
        <v>95</v>
      </c>
      <c r="B61" s="10">
        <f t="shared" si="12"/>
        <v>0.64553761327412207</v>
      </c>
      <c r="C61" s="10">
        <f t="shared" si="12"/>
        <v>0.54999409983086178</v>
      </c>
      <c r="D61" s="10">
        <f t="shared" si="12"/>
        <v>0.35201077470926823</v>
      </c>
      <c r="E61" s="10">
        <f t="shared" si="12"/>
        <v>0.26356639924510605</v>
      </c>
      <c r="F61" s="10">
        <f t="shared" si="12"/>
        <v>0.27433188824713389</v>
      </c>
      <c r="G61" s="10">
        <f t="shared" si="12"/>
        <v>0.23488759158084113</v>
      </c>
      <c r="H61" s="10">
        <f t="shared" si="12"/>
        <v>0.2359687123284655</v>
      </c>
    </row>
    <row r="62" spans="1:14" s="14" customFormat="1" x14ac:dyDescent="0.35">
      <c r="A62" s="14" t="s">
        <v>80</v>
      </c>
      <c r="B62" s="15">
        <f t="shared" si="12"/>
        <v>0.35395770641682128</v>
      </c>
      <c r="C62" s="15">
        <f t="shared" si="12"/>
        <v>0.44939621602485935</v>
      </c>
      <c r="D62" s="15">
        <f t="shared" si="12"/>
        <v>0.64572282827593996</v>
      </c>
      <c r="E62" s="15">
        <f t="shared" si="12"/>
        <v>0.73304929878972047</v>
      </c>
      <c r="F62" s="15">
        <f t="shared" si="12"/>
        <v>0.72312197416484059</v>
      </c>
      <c r="G62" s="15">
        <f t="shared" si="12"/>
        <v>0.76211698146807882</v>
      </c>
      <c r="H62" s="15">
        <f t="shared" si="12"/>
        <v>0.7613604962872037</v>
      </c>
    </row>
    <row r="63" spans="1:14" x14ac:dyDescent="0.35">
      <c r="A63" s="1" t="s">
        <v>65</v>
      </c>
      <c r="B63" s="10">
        <f t="shared" si="12"/>
        <v>2.0786305654307721E-2</v>
      </c>
      <c r="C63" s="10">
        <f t="shared" si="12"/>
        <v>2.3569208983990876E-2</v>
      </c>
      <c r="D63" s="10">
        <f t="shared" si="12"/>
        <v>3.9519698580917938E-2</v>
      </c>
      <c r="E63" s="10">
        <f t="shared" si="12"/>
        <v>4.6688178106366759E-2</v>
      </c>
      <c r="F63" s="10">
        <f t="shared" si="12"/>
        <v>4.132302558842027E-2</v>
      </c>
      <c r="G63" s="10">
        <f t="shared" si="12"/>
        <v>5.7543247618156122E-2</v>
      </c>
      <c r="H63" s="10">
        <f t="shared" si="12"/>
        <v>6.251699519455714E-2</v>
      </c>
    </row>
    <row r="64" spans="1:14" x14ac:dyDescent="0.35">
      <c r="A64" s="1" t="s">
        <v>11</v>
      </c>
      <c r="B64" s="10">
        <f t="shared" si="12"/>
        <v>0.33317140076251356</v>
      </c>
      <c r="C64" s="10">
        <f t="shared" si="12"/>
        <v>0.42582700704086851</v>
      </c>
      <c r="D64" s="10">
        <f t="shared" si="12"/>
        <v>0.60620312969502199</v>
      </c>
      <c r="E64" s="10">
        <f t="shared" si="12"/>
        <v>0.68636112068335364</v>
      </c>
      <c r="F64" s="10">
        <f t="shared" si="12"/>
        <v>0.68179894857642032</v>
      </c>
      <c r="G64" s="10">
        <f t="shared" si="12"/>
        <v>0.70457373384992272</v>
      </c>
      <c r="H64" s="10">
        <f t="shared" si="12"/>
        <v>0.69884350109264648</v>
      </c>
    </row>
    <row r="65" spans="1:14" x14ac:dyDescent="0.35">
      <c r="A65" s="1" t="s">
        <v>12</v>
      </c>
      <c r="B65" s="10">
        <f t="shared" ref="B65:H66" si="13">B32/B$26</f>
        <v>1.9940022006808035E-2</v>
      </c>
      <c r="C65" s="10">
        <f t="shared" si="13"/>
        <v>4.0671832592534318E-2</v>
      </c>
      <c r="D65" s="10">
        <f t="shared" si="13"/>
        <v>5.2575722380750436E-2</v>
      </c>
      <c r="E65" s="10">
        <f t="shared" si="13"/>
        <v>3.6353953367831378E-2</v>
      </c>
      <c r="F65" s="10">
        <f t="shared" si="13"/>
        <v>5.2873565632077346E-2</v>
      </c>
      <c r="G65" s="10">
        <f t="shared" si="13"/>
        <v>6.8731578238405852E-2</v>
      </c>
      <c r="H65" s="10">
        <f t="shared" si="13"/>
        <v>6.5558790988005655E-2</v>
      </c>
    </row>
    <row r="66" spans="1:14" x14ac:dyDescent="0.35">
      <c r="A66" s="1" t="s">
        <v>67</v>
      </c>
      <c r="B66" s="10">
        <f t="shared" si="13"/>
        <v>0.31323137875570556</v>
      </c>
      <c r="C66" s="10">
        <f t="shared" si="13"/>
        <v>0.38515517444833419</v>
      </c>
      <c r="D66" s="10">
        <f t="shared" si="13"/>
        <v>0.55362740731427162</v>
      </c>
      <c r="E66" s="10">
        <f t="shared" si="13"/>
        <v>0.65000716731552233</v>
      </c>
      <c r="F66" s="10">
        <f t="shared" si="13"/>
        <v>0.62892538294434297</v>
      </c>
      <c r="G66" s="10">
        <f t="shared" si="13"/>
        <v>0.63584215561151691</v>
      </c>
      <c r="H66" s="10">
        <f t="shared" si="13"/>
        <v>0.63328471010464082</v>
      </c>
    </row>
    <row r="68" spans="1:14" x14ac:dyDescent="0.35">
      <c r="A68" s="20" t="s">
        <v>75</v>
      </c>
      <c r="B68" s="1"/>
      <c r="C68" s="1"/>
      <c r="D68" s="1"/>
      <c r="E68" s="1"/>
      <c r="F68" s="1"/>
      <c r="G68" s="1"/>
      <c r="H68" s="1"/>
    </row>
    <row r="69" spans="1:14" x14ac:dyDescent="0.35">
      <c r="A69" s="20" t="s">
        <v>82</v>
      </c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</row>
    <row r="71" spans="1:14" x14ac:dyDescent="0.35">
      <c r="A71" s="1" t="s">
        <v>97</v>
      </c>
      <c r="B71" s="20" t="s">
        <v>54</v>
      </c>
      <c r="C71" s="20" t="s">
        <v>55</v>
      </c>
      <c r="D71" s="20" t="s">
        <v>56</v>
      </c>
      <c r="E71" s="20" t="s">
        <v>16</v>
      </c>
      <c r="F71" s="20" t="s">
        <v>57</v>
      </c>
      <c r="G71" s="11" t="s">
        <v>59</v>
      </c>
      <c r="H71" s="11" t="s">
        <v>58</v>
      </c>
    </row>
    <row r="72" spans="1:14" x14ac:dyDescent="0.35">
      <c r="A72" s="20" t="s">
        <v>80</v>
      </c>
      <c r="B72" s="10">
        <f>B9/B$9</f>
        <v>1</v>
      </c>
      <c r="C72" s="10">
        <f t="shared" ref="C72:H74" si="14">C9/C$9</f>
        <v>1</v>
      </c>
      <c r="D72" s="10">
        <f t="shared" si="14"/>
        <v>1</v>
      </c>
      <c r="E72" s="10">
        <f t="shared" si="14"/>
        <v>1</v>
      </c>
      <c r="F72" s="10">
        <f t="shared" si="14"/>
        <v>1</v>
      </c>
      <c r="G72" s="10">
        <f t="shared" si="14"/>
        <v>1</v>
      </c>
      <c r="H72" s="10">
        <f t="shared" si="14"/>
        <v>1</v>
      </c>
    </row>
    <row r="73" spans="1:14" x14ac:dyDescent="0.35">
      <c r="A73" s="1" t="s">
        <v>65</v>
      </c>
      <c r="B73" s="10">
        <f>B10/B$9</f>
        <v>4.7266630942786943E-2</v>
      </c>
      <c r="C73" s="10">
        <f t="shared" si="14"/>
        <v>3.8597009259063973E-2</v>
      </c>
      <c r="D73" s="10">
        <f t="shared" si="14"/>
        <v>6.1926979809603516E-2</v>
      </c>
      <c r="E73" s="10">
        <f t="shared" si="14"/>
        <v>6.2541182906274362E-2</v>
      </c>
      <c r="F73" s="10">
        <f t="shared" si="14"/>
        <v>5.3406606895835401E-2</v>
      </c>
      <c r="G73" s="10">
        <f t="shared" si="14"/>
        <v>7.6108654562240127E-2</v>
      </c>
      <c r="H73" s="10">
        <f t="shared" si="14"/>
        <v>8.2651673027597447E-2</v>
      </c>
    </row>
    <row r="74" spans="1:14" x14ac:dyDescent="0.35">
      <c r="A74" s="1" t="s">
        <v>11</v>
      </c>
      <c r="B74" s="10">
        <f>B11/B$9</f>
        <v>0.95273336905721306</v>
      </c>
      <c r="C74" s="10">
        <f t="shared" si="14"/>
        <v>0.96140299074093605</v>
      </c>
      <c r="D74" s="10">
        <f t="shared" si="14"/>
        <v>0.93807302019039651</v>
      </c>
      <c r="E74" s="10">
        <f t="shared" si="14"/>
        <v>0.93745881709372558</v>
      </c>
      <c r="F74" s="10">
        <f t="shared" si="14"/>
        <v>0.94659339310416457</v>
      </c>
      <c r="G74" s="10">
        <f t="shared" si="14"/>
        <v>0.92389134543775986</v>
      </c>
      <c r="H74" s="10">
        <f t="shared" si="14"/>
        <v>0.91734832697240254</v>
      </c>
    </row>
    <row r="75" spans="1:14" x14ac:dyDescent="0.35">
      <c r="A75" s="1" t="s">
        <v>12</v>
      </c>
      <c r="B75" s="10">
        <f t="shared" ref="B75:H76" si="15">B12/B$9</f>
        <v>2.9162781343133489E-2</v>
      </c>
      <c r="C75" s="10">
        <f t="shared" si="15"/>
        <v>4.8952818847151622E-2</v>
      </c>
      <c r="D75" s="10">
        <f t="shared" si="15"/>
        <v>4.9155072008927013E-2</v>
      </c>
      <c r="E75" s="10">
        <f t="shared" si="15"/>
        <v>2.971385539493852E-2</v>
      </c>
      <c r="F75" s="10">
        <f t="shared" si="15"/>
        <v>4.4036304945898025E-2</v>
      </c>
      <c r="G75" s="10">
        <f t="shared" si="15"/>
        <v>5.5659049971436496E-2</v>
      </c>
      <c r="H75" s="10">
        <f t="shared" si="15"/>
        <v>5.3924568393462435E-2</v>
      </c>
      <c r="I75" s="1"/>
      <c r="J75" s="1"/>
      <c r="K75" s="1"/>
      <c r="L75" s="1"/>
      <c r="M75" s="1"/>
      <c r="N75" s="1"/>
    </row>
    <row r="76" spans="1:14" x14ac:dyDescent="0.35">
      <c r="A76" s="1" t="s">
        <v>67</v>
      </c>
      <c r="B76" s="10">
        <f t="shared" si="15"/>
        <v>0.92357058771407952</v>
      </c>
      <c r="C76" s="10">
        <f t="shared" si="15"/>
        <v>0.91245017189378441</v>
      </c>
      <c r="D76" s="10">
        <f t="shared" si="15"/>
        <v>0.88891794818146952</v>
      </c>
      <c r="E76" s="10">
        <f t="shared" si="15"/>
        <v>0.90774496169878716</v>
      </c>
      <c r="F76" s="10">
        <f t="shared" si="15"/>
        <v>0.90255708815826663</v>
      </c>
      <c r="G76" s="10">
        <f t="shared" si="15"/>
        <v>0.86823229546632341</v>
      </c>
      <c r="H76" s="10">
        <f t="shared" si="15"/>
        <v>0.86342375857894016</v>
      </c>
      <c r="I76" s="1"/>
      <c r="J76" s="1"/>
      <c r="N76" s="1"/>
    </row>
    <row r="77" spans="1:14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 t="s">
        <v>92</v>
      </c>
      <c r="B78" s="20" t="s">
        <v>54</v>
      </c>
      <c r="C78" s="20" t="s">
        <v>55</v>
      </c>
      <c r="D78" s="20" t="s">
        <v>56</v>
      </c>
      <c r="E78" s="20" t="s">
        <v>16</v>
      </c>
      <c r="F78" s="20" t="s">
        <v>57</v>
      </c>
      <c r="G78" s="11" t="s">
        <v>59</v>
      </c>
      <c r="H78" s="11" t="s">
        <v>58</v>
      </c>
    </row>
    <row r="79" spans="1:14" x14ac:dyDescent="0.35">
      <c r="A79" s="20" t="s">
        <v>80</v>
      </c>
      <c r="B79" s="10">
        <f>B52/B$52</f>
        <v>1</v>
      </c>
      <c r="C79" s="10">
        <f t="shared" ref="C79:H79" si="16">C52/C$52</f>
        <v>1</v>
      </c>
      <c r="D79" s="10">
        <f t="shared" si="16"/>
        <v>1</v>
      </c>
      <c r="E79" s="10">
        <f t="shared" si="16"/>
        <v>1</v>
      </c>
      <c r="F79" s="10">
        <f t="shared" si="16"/>
        <v>1</v>
      </c>
      <c r="G79" s="10">
        <f t="shared" si="16"/>
        <v>1</v>
      </c>
      <c r="H79" s="10">
        <f t="shared" si="16"/>
        <v>1</v>
      </c>
    </row>
    <row r="80" spans="1:14" x14ac:dyDescent="0.35">
      <c r="A80" s="1" t="s">
        <v>65</v>
      </c>
      <c r="B80" s="10">
        <f>B53/B$52</f>
        <v>4.2586150883893406E-2</v>
      </c>
      <c r="C80" s="10">
        <f t="shared" ref="B80:H83" si="17">C53/C$52</f>
        <v>3.1326818016825873E-2</v>
      </c>
      <c r="D80" s="10">
        <f t="shared" si="17"/>
        <v>6.2457494959793101E-2</v>
      </c>
      <c r="E80" s="10">
        <f t="shared" si="17"/>
        <v>6.157339446539619E-2</v>
      </c>
      <c r="F80" s="10">
        <f t="shared" si="17"/>
        <v>5.0163424418568033E-2</v>
      </c>
      <c r="G80" s="10">
        <f t="shared" si="17"/>
        <v>7.6663079141358115E-2</v>
      </c>
      <c r="H80" s="10">
        <f t="shared" si="17"/>
        <v>8.3148220857262645E-2</v>
      </c>
    </row>
    <row r="81" spans="1:14" x14ac:dyDescent="0.35">
      <c r="A81" s="1" t="s">
        <v>11</v>
      </c>
      <c r="B81" s="10">
        <f t="shared" si="17"/>
        <v>0.9574138491161065</v>
      </c>
      <c r="C81" s="10">
        <f t="shared" si="17"/>
        <v>0.96867318198317409</v>
      </c>
      <c r="D81" s="10">
        <f t="shared" si="17"/>
        <v>0.93754250504020697</v>
      </c>
      <c r="E81" s="10">
        <f t="shared" si="17"/>
        <v>0.93842660553460389</v>
      </c>
      <c r="F81" s="10">
        <f t="shared" si="17"/>
        <v>0.94983657558143197</v>
      </c>
      <c r="G81" s="10">
        <f t="shared" si="17"/>
        <v>0.92333692085864183</v>
      </c>
      <c r="H81" s="10">
        <f t="shared" si="17"/>
        <v>0.9168517791427373</v>
      </c>
    </row>
    <row r="82" spans="1:14" s="14" customFormat="1" x14ac:dyDescent="0.35">
      <c r="A82" s="16" t="s">
        <v>12</v>
      </c>
      <c r="B82" s="15">
        <f t="shared" si="17"/>
        <v>1.8064150614486182E-2</v>
      </c>
      <c r="C82" s="15">
        <f t="shared" si="17"/>
        <v>2.7141025817745738E-2</v>
      </c>
      <c r="D82" s="15">
        <f t="shared" si="17"/>
        <v>2.5535035024757114E-2</v>
      </c>
      <c r="E82" s="15">
        <f t="shared" si="17"/>
        <v>1.2972750135780361E-2</v>
      </c>
      <c r="F82" s="15">
        <f t="shared" si="17"/>
        <v>1.8808607649144458E-2</v>
      </c>
      <c r="G82" s="15">
        <f t="shared" si="17"/>
        <v>2.3975940213409645E-2</v>
      </c>
      <c r="H82" s="15">
        <f t="shared" si="17"/>
        <v>2.4301752191070679E-2</v>
      </c>
      <c r="I82" s="16"/>
      <c r="J82" s="16"/>
      <c r="K82" s="16"/>
      <c r="L82" s="16"/>
      <c r="M82" s="16"/>
      <c r="N82" s="16"/>
    </row>
    <row r="83" spans="1:14" x14ac:dyDescent="0.35">
      <c r="A83" s="1" t="s">
        <v>67</v>
      </c>
      <c r="B83" s="10">
        <f t="shared" si="17"/>
        <v>0.93934969850162031</v>
      </c>
      <c r="C83" s="10">
        <f t="shared" si="17"/>
        <v>0.9415321561654284</v>
      </c>
      <c r="D83" s="10">
        <f t="shared" si="17"/>
        <v>0.91200747001544979</v>
      </c>
      <c r="E83" s="10">
        <f t="shared" si="17"/>
        <v>0.92545385539882352</v>
      </c>
      <c r="F83" s="10">
        <f t="shared" si="17"/>
        <v>0.93102796793228748</v>
      </c>
      <c r="G83" s="10">
        <f t="shared" si="17"/>
        <v>0.89936098064523229</v>
      </c>
      <c r="H83" s="10">
        <f t="shared" si="17"/>
        <v>0.89255002695166663</v>
      </c>
      <c r="I83" s="1"/>
      <c r="J83" s="1"/>
      <c r="N83" s="1"/>
    </row>
    <row r="84" spans="1:14" x14ac:dyDescent="0.35">
      <c r="B84" s="1"/>
      <c r="C84" s="1"/>
      <c r="D84" s="1"/>
      <c r="E84" s="1"/>
      <c r="G84" s="1"/>
      <c r="H84" s="1"/>
      <c r="K84" s="1"/>
    </row>
    <row r="85" spans="1:14" x14ac:dyDescent="0.35">
      <c r="A85" s="1" t="s">
        <v>93</v>
      </c>
      <c r="B85" s="20" t="s">
        <v>54</v>
      </c>
      <c r="C85" s="20" t="s">
        <v>55</v>
      </c>
      <c r="D85" s="20" t="s">
        <v>56</v>
      </c>
      <c r="E85" s="20" t="s">
        <v>16</v>
      </c>
      <c r="F85" s="20" t="s">
        <v>57</v>
      </c>
      <c r="G85" s="11" t="s">
        <v>59</v>
      </c>
      <c r="H85" s="11" t="s">
        <v>58</v>
      </c>
    </row>
    <row r="86" spans="1:14" s="9" customFormat="1" x14ac:dyDescent="0.35">
      <c r="A86" s="9" t="s">
        <v>80</v>
      </c>
      <c r="B86" s="19">
        <f>B62/B$62</f>
        <v>1</v>
      </c>
      <c r="C86" s="19">
        <f t="shared" ref="C86:H86" si="18">C62/C$62</f>
        <v>1</v>
      </c>
      <c r="D86" s="19">
        <f t="shared" si="18"/>
        <v>1</v>
      </c>
      <c r="E86" s="19">
        <f t="shared" si="18"/>
        <v>1</v>
      </c>
      <c r="F86" s="19">
        <f t="shared" si="18"/>
        <v>1</v>
      </c>
      <c r="G86" s="19">
        <f t="shared" si="18"/>
        <v>1</v>
      </c>
      <c r="H86" s="19">
        <f t="shared" si="18"/>
        <v>1</v>
      </c>
    </row>
    <row r="87" spans="1:14" x14ac:dyDescent="0.35">
      <c r="A87" s="1" t="s">
        <v>65</v>
      </c>
      <c r="B87" s="19">
        <f t="shared" ref="B87:H90" si="19">B63/B$62</f>
        <v>5.8725393676920618E-2</v>
      </c>
      <c r="C87" s="19">
        <f t="shared" si="19"/>
        <v>5.2446389496717732E-2</v>
      </c>
      <c r="D87" s="19">
        <f t="shared" si="19"/>
        <v>6.1202263340192437E-2</v>
      </c>
      <c r="E87" s="19">
        <f t="shared" si="19"/>
        <v>6.3690365959629056E-2</v>
      </c>
      <c r="F87" s="19">
        <f t="shared" si="19"/>
        <v>5.7145304754631067E-2</v>
      </c>
      <c r="G87" s="19">
        <f t="shared" si="19"/>
        <v>7.5504481618175717E-2</v>
      </c>
      <c r="H87" s="19">
        <f t="shared" si="19"/>
        <v>8.2112212939104479E-2</v>
      </c>
    </row>
    <row r="88" spans="1:14" x14ac:dyDescent="0.35">
      <c r="A88" s="1" t="s">
        <v>11</v>
      </c>
      <c r="B88" s="19">
        <f>B64/B$62</f>
        <v>0.94127460632307935</v>
      </c>
      <c r="C88" s="19">
        <f t="shared" si="19"/>
        <v>0.94755361050328235</v>
      </c>
      <c r="D88" s="19">
        <f t="shared" si="19"/>
        <v>0.93879773665980748</v>
      </c>
      <c r="E88" s="19">
        <f t="shared" si="19"/>
        <v>0.93630963404037082</v>
      </c>
      <c r="F88" s="19">
        <f t="shared" si="19"/>
        <v>0.94285469524536891</v>
      </c>
      <c r="G88" s="19">
        <f t="shared" si="19"/>
        <v>0.92449551838182431</v>
      </c>
      <c r="H88" s="19">
        <f t="shared" si="19"/>
        <v>0.91788778706089535</v>
      </c>
    </row>
    <row r="89" spans="1:14" s="14" customFormat="1" x14ac:dyDescent="0.35">
      <c r="A89" s="16" t="s">
        <v>12</v>
      </c>
      <c r="B89" s="15">
        <f t="shared" si="19"/>
        <v>5.6334476253291757E-2</v>
      </c>
      <c r="C89" s="15">
        <f t="shared" si="19"/>
        <v>9.0503282275711167E-2</v>
      </c>
      <c r="D89" s="15">
        <f t="shared" si="19"/>
        <v>8.1421501731828175E-2</v>
      </c>
      <c r="E89" s="15">
        <f t="shared" si="19"/>
        <v>4.9592781041946983E-2</v>
      </c>
      <c r="F89" s="15">
        <f t="shared" si="19"/>
        <v>7.3118460676212915E-2</v>
      </c>
      <c r="G89" s="15">
        <f t="shared" si="19"/>
        <v>9.0185076451133592E-2</v>
      </c>
      <c r="H89" s="15">
        <f t="shared" si="19"/>
        <v>8.6107423891448237E-2</v>
      </c>
    </row>
    <row r="90" spans="1:14" x14ac:dyDescent="0.35">
      <c r="A90" s="1" t="s">
        <v>67</v>
      </c>
      <c r="B90" s="19">
        <f t="shared" si="19"/>
        <v>0.88494013006978767</v>
      </c>
      <c r="C90" s="19">
        <f t="shared" si="19"/>
        <v>0.85705032822757121</v>
      </c>
      <c r="D90" s="19">
        <f t="shared" si="19"/>
        <v>0.85737623492797943</v>
      </c>
      <c r="E90" s="19">
        <f t="shared" si="19"/>
        <v>0.88671685299842395</v>
      </c>
      <c r="F90" s="19">
        <f t="shared" si="19"/>
        <v>0.86973623456915605</v>
      </c>
      <c r="G90" s="19">
        <f t="shared" si="19"/>
        <v>0.83431044193069082</v>
      </c>
      <c r="H90" s="19">
        <f t="shared" si="19"/>
        <v>0.83178036316944715</v>
      </c>
    </row>
    <row r="92" spans="1:14" x14ac:dyDescent="0.35">
      <c r="A92" s="20" t="s">
        <v>83</v>
      </c>
      <c r="B92" s="1"/>
      <c r="C92" s="1"/>
      <c r="D92" s="1"/>
      <c r="E92" s="1"/>
      <c r="F92" s="1"/>
      <c r="G92" s="1"/>
      <c r="H92" s="1"/>
    </row>
    <row r="93" spans="1:14" x14ac:dyDescent="0.35">
      <c r="A93" s="20" t="s">
        <v>101</v>
      </c>
      <c r="B93" s="1"/>
      <c r="C93" s="1"/>
      <c r="D93" s="1"/>
      <c r="E93" s="1"/>
      <c r="F93" s="1"/>
      <c r="G93" s="1"/>
      <c r="H93" s="1"/>
    </row>
    <row r="95" spans="1:14" x14ac:dyDescent="0.35">
      <c r="A95" s="1" t="s">
        <v>97</v>
      </c>
      <c r="B95" s="20" t="s">
        <v>54</v>
      </c>
      <c r="C95" s="20" t="s">
        <v>55</v>
      </c>
      <c r="D95" s="20" t="s">
        <v>56</v>
      </c>
      <c r="E95" s="20" t="s">
        <v>16</v>
      </c>
      <c r="F95" s="20" t="s">
        <v>57</v>
      </c>
      <c r="G95" s="11" t="s">
        <v>59</v>
      </c>
      <c r="H95" s="11" t="s">
        <v>58</v>
      </c>
    </row>
    <row r="96" spans="1:14" x14ac:dyDescent="0.35">
      <c r="A96" s="1" t="s">
        <v>96</v>
      </c>
      <c r="B96" s="10">
        <f t="shared" ref="B96:H100" si="20">B6/B6</f>
        <v>1</v>
      </c>
      <c r="C96" s="10">
        <f t="shared" si="20"/>
        <v>1</v>
      </c>
      <c r="D96" s="10">
        <f t="shared" si="20"/>
        <v>1</v>
      </c>
      <c r="E96" s="10">
        <f t="shared" si="20"/>
        <v>1</v>
      </c>
      <c r="F96" s="10">
        <f t="shared" si="20"/>
        <v>1</v>
      </c>
      <c r="G96" s="10">
        <f t="shared" si="20"/>
        <v>1</v>
      </c>
      <c r="H96" s="10">
        <f t="shared" si="20"/>
        <v>1</v>
      </c>
      <c r="I96" s="1"/>
      <c r="J96" s="1"/>
      <c r="K96" s="1"/>
      <c r="L96" s="1"/>
    </row>
    <row r="97" spans="1:14" x14ac:dyDescent="0.35">
      <c r="A97" s="1" t="s">
        <v>94</v>
      </c>
      <c r="B97" s="10">
        <f t="shared" si="20"/>
        <v>1</v>
      </c>
      <c r="C97" s="10">
        <f t="shared" si="20"/>
        <v>1</v>
      </c>
      <c r="D97" s="10">
        <f t="shared" si="20"/>
        <v>1</v>
      </c>
      <c r="E97" s="10">
        <f t="shared" si="20"/>
        <v>1</v>
      </c>
      <c r="F97" s="10">
        <f t="shared" si="20"/>
        <v>1</v>
      </c>
      <c r="G97" s="10">
        <f t="shared" si="20"/>
        <v>1</v>
      </c>
      <c r="H97" s="10">
        <f t="shared" si="20"/>
        <v>1</v>
      </c>
      <c r="I97" s="1"/>
      <c r="J97" s="1"/>
      <c r="K97" s="1"/>
      <c r="L97" s="1"/>
    </row>
    <row r="98" spans="1:14" x14ac:dyDescent="0.35">
      <c r="A98" s="1" t="s">
        <v>95</v>
      </c>
      <c r="B98" s="10">
        <f t="shared" si="20"/>
        <v>1</v>
      </c>
      <c r="C98" s="10">
        <f t="shared" si="20"/>
        <v>1</v>
      </c>
      <c r="D98" s="10">
        <f t="shared" si="20"/>
        <v>1</v>
      </c>
      <c r="E98" s="10">
        <f t="shared" si="20"/>
        <v>1</v>
      </c>
      <c r="F98" s="10">
        <f t="shared" si="20"/>
        <v>1</v>
      </c>
      <c r="G98" s="10">
        <f t="shared" si="20"/>
        <v>1</v>
      </c>
      <c r="H98" s="10">
        <f t="shared" si="20"/>
        <v>1</v>
      </c>
      <c r="I98" s="1"/>
      <c r="J98" s="1"/>
      <c r="K98" s="1"/>
      <c r="L98" s="1"/>
    </row>
    <row r="99" spans="1:14" x14ac:dyDescent="0.35">
      <c r="A99" s="20" t="s">
        <v>80</v>
      </c>
      <c r="B99" s="10">
        <f t="shared" si="20"/>
        <v>1</v>
      </c>
      <c r="C99" s="10">
        <f t="shared" si="20"/>
        <v>1</v>
      </c>
      <c r="D99" s="10">
        <f t="shared" si="20"/>
        <v>1</v>
      </c>
      <c r="E99" s="10">
        <f t="shared" si="20"/>
        <v>1</v>
      </c>
      <c r="F99" s="10">
        <f t="shared" si="20"/>
        <v>1</v>
      </c>
      <c r="G99" s="10">
        <f t="shared" si="20"/>
        <v>1</v>
      </c>
      <c r="H99" s="10">
        <f t="shared" si="20"/>
        <v>1</v>
      </c>
    </row>
    <row r="100" spans="1:14" x14ac:dyDescent="0.35">
      <c r="A100" s="1" t="s">
        <v>65</v>
      </c>
      <c r="B100" s="10">
        <f t="shared" si="20"/>
        <v>1</v>
      </c>
      <c r="C100" s="10">
        <f t="shared" si="20"/>
        <v>1</v>
      </c>
      <c r="D100" s="10">
        <f t="shared" si="20"/>
        <v>1</v>
      </c>
      <c r="E100" s="10">
        <f t="shared" si="20"/>
        <v>1</v>
      </c>
      <c r="F100" s="10">
        <f t="shared" si="20"/>
        <v>1</v>
      </c>
      <c r="G100" s="10">
        <f t="shared" si="20"/>
        <v>1</v>
      </c>
      <c r="H100" s="10">
        <f t="shared" si="20"/>
        <v>1</v>
      </c>
    </row>
    <row r="101" spans="1:14" x14ac:dyDescent="0.35">
      <c r="A101" s="1" t="s">
        <v>11</v>
      </c>
      <c r="B101" s="10">
        <f t="shared" ref="B101:H103" si="21">B11/B11</f>
        <v>1</v>
      </c>
      <c r="C101" s="10">
        <f t="shared" si="21"/>
        <v>1</v>
      </c>
      <c r="D101" s="10">
        <f t="shared" si="21"/>
        <v>1</v>
      </c>
      <c r="E101" s="10">
        <f t="shared" si="21"/>
        <v>1</v>
      </c>
      <c r="F101" s="10">
        <f t="shared" si="21"/>
        <v>1</v>
      </c>
      <c r="G101" s="10">
        <f t="shared" si="21"/>
        <v>1</v>
      </c>
      <c r="H101" s="10">
        <f t="shared" si="21"/>
        <v>1</v>
      </c>
    </row>
    <row r="102" spans="1:14" x14ac:dyDescent="0.35">
      <c r="A102" s="1" t="s">
        <v>12</v>
      </c>
      <c r="B102" s="10">
        <f t="shared" si="21"/>
        <v>1</v>
      </c>
      <c r="C102" s="10">
        <f t="shared" si="21"/>
        <v>1</v>
      </c>
      <c r="D102" s="10">
        <f t="shared" si="21"/>
        <v>1</v>
      </c>
      <c r="E102" s="10">
        <f t="shared" si="21"/>
        <v>1</v>
      </c>
      <c r="F102" s="10">
        <f t="shared" si="21"/>
        <v>1</v>
      </c>
      <c r="G102" s="10">
        <f t="shared" si="21"/>
        <v>1</v>
      </c>
      <c r="H102" s="10">
        <f t="shared" si="21"/>
        <v>1</v>
      </c>
      <c r="I102" s="1"/>
      <c r="J102" s="1"/>
      <c r="K102" s="1"/>
      <c r="L102" s="1"/>
      <c r="M102" s="1"/>
      <c r="N102" s="1"/>
    </row>
    <row r="103" spans="1:14" x14ac:dyDescent="0.35">
      <c r="A103" s="1" t="s">
        <v>67</v>
      </c>
      <c r="B103" s="10">
        <f t="shared" si="21"/>
        <v>1</v>
      </c>
      <c r="C103" s="10">
        <f t="shared" si="21"/>
        <v>1</v>
      </c>
      <c r="D103" s="10">
        <f t="shared" si="21"/>
        <v>1</v>
      </c>
      <c r="E103" s="10">
        <f t="shared" si="21"/>
        <v>1</v>
      </c>
      <c r="F103" s="10">
        <f t="shared" si="21"/>
        <v>1</v>
      </c>
      <c r="G103" s="10">
        <f t="shared" si="21"/>
        <v>1</v>
      </c>
      <c r="H103" s="10">
        <f t="shared" si="21"/>
        <v>1</v>
      </c>
      <c r="I103" s="1"/>
      <c r="J103" s="1"/>
      <c r="N103" s="1"/>
    </row>
    <row r="104" spans="1:14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 t="s">
        <v>92</v>
      </c>
      <c r="B105" s="20" t="s">
        <v>54</v>
      </c>
      <c r="C105" s="20" t="s">
        <v>55</v>
      </c>
      <c r="D105" s="20" t="s">
        <v>56</v>
      </c>
      <c r="E105" s="20" t="s">
        <v>16</v>
      </c>
      <c r="F105" s="20" t="s">
        <v>57</v>
      </c>
      <c r="G105" s="11" t="s">
        <v>59</v>
      </c>
      <c r="H105" s="11" t="s">
        <v>58</v>
      </c>
    </row>
    <row r="106" spans="1:14" x14ac:dyDescent="0.35">
      <c r="A106" s="1" t="s">
        <v>96</v>
      </c>
      <c r="B106" s="10">
        <f>B16/B6</f>
        <v>0.48849851083856649</v>
      </c>
      <c r="C106" s="10">
        <f t="shared" ref="C106:H106" si="22">C16/C6</f>
        <v>0.48652748127217899</v>
      </c>
      <c r="D106" s="10">
        <f t="shared" si="22"/>
        <v>0.49389269917350559</v>
      </c>
      <c r="E106" s="10">
        <f t="shared" si="22"/>
        <v>0.49270841760959766</v>
      </c>
      <c r="F106" s="10">
        <f t="shared" si="22"/>
        <v>0.49757232642028398</v>
      </c>
      <c r="G106" s="10">
        <f t="shared" si="22"/>
        <v>0.49257281215968857</v>
      </c>
      <c r="H106" s="10">
        <f t="shared" si="22"/>
        <v>0.50093731010679621</v>
      </c>
      <c r="I106" s="1"/>
      <c r="J106" s="1"/>
      <c r="K106" s="1"/>
      <c r="L106" s="1"/>
    </row>
    <row r="107" spans="1:14" x14ac:dyDescent="0.35">
      <c r="A107" s="1" t="s">
        <v>94</v>
      </c>
      <c r="B107" s="10">
        <f t="shared" ref="B107:H111" si="23">B17/B7</f>
        <v>0.98728153659802731</v>
      </c>
      <c r="C107" s="10">
        <f t="shared" si="23"/>
        <v>0.98230391597214295</v>
      </c>
      <c r="D107" s="10">
        <f t="shared" si="23"/>
        <v>0.91473241130487071</v>
      </c>
      <c r="E107" s="10">
        <f t="shared" si="23"/>
        <v>0.88061750719978571</v>
      </c>
      <c r="F107" s="10">
        <f t="shared" si="23"/>
        <v>0.86224721654169512</v>
      </c>
      <c r="G107" s="10">
        <f t="shared" si="23"/>
        <v>0.85393821319231844</v>
      </c>
      <c r="H107" s="10">
        <f t="shared" si="23"/>
        <v>0.86684230748120095</v>
      </c>
      <c r="I107" s="1"/>
      <c r="J107" s="1"/>
      <c r="K107" s="1"/>
      <c r="L107" s="1"/>
    </row>
    <row r="108" spans="1:14" x14ac:dyDescent="0.35">
      <c r="A108" s="1" t="s">
        <v>95</v>
      </c>
      <c r="B108" s="10">
        <f t="shared" si="23"/>
        <v>7.0941347082671441E-2</v>
      </c>
      <c r="C108" s="10">
        <f t="shared" si="23"/>
        <v>9.4802193320342593E-2</v>
      </c>
      <c r="D108" s="10">
        <f t="shared" si="23"/>
        <v>0.16479371395777451</v>
      </c>
      <c r="E108" s="10">
        <f t="shared" si="23"/>
        <v>0.22345474937837559</v>
      </c>
      <c r="F108" s="10">
        <f t="shared" si="23"/>
        <v>0.33915902624091054</v>
      </c>
      <c r="G108" s="10">
        <f t="shared" si="23"/>
        <v>0.34315484361133636</v>
      </c>
      <c r="H108" s="10">
        <f t="shared" si="23"/>
        <v>0.40288332961889906</v>
      </c>
      <c r="I108" s="1"/>
      <c r="J108" s="1"/>
      <c r="K108" s="1"/>
      <c r="L108" s="1"/>
    </row>
    <row r="109" spans="1:14" s="9" customFormat="1" x14ac:dyDescent="0.35">
      <c r="A109" s="9" t="s">
        <v>80</v>
      </c>
      <c r="B109" s="19">
        <f t="shared" si="23"/>
        <v>0.70999382567590563</v>
      </c>
      <c r="C109" s="19">
        <f t="shared" si="23"/>
        <v>0.65576047557782524</v>
      </c>
      <c r="D109" s="19">
        <f t="shared" si="23"/>
        <v>0.57735676674687031</v>
      </c>
      <c r="E109" s="19">
        <f t="shared" si="23"/>
        <v>0.54284295111452119</v>
      </c>
      <c r="F109" s="19">
        <f t="shared" si="23"/>
        <v>0.53548581167804143</v>
      </c>
      <c r="G109" s="19">
        <f t="shared" si="23"/>
        <v>0.52146921771840327</v>
      </c>
      <c r="H109" s="19">
        <f t="shared" si="23"/>
        <v>0.52071039133758346</v>
      </c>
    </row>
    <row r="110" spans="1:14" x14ac:dyDescent="0.35">
      <c r="A110" s="1" t="s">
        <v>65</v>
      </c>
      <c r="B110" s="10">
        <f t="shared" si="23"/>
        <v>0.6396881602047193</v>
      </c>
      <c r="C110" s="10">
        <f t="shared" si="23"/>
        <v>0.53224043715846991</v>
      </c>
      <c r="D110" s="10">
        <f t="shared" si="23"/>
        <v>0.58230285830123663</v>
      </c>
      <c r="E110" s="10">
        <f t="shared" si="23"/>
        <v>0.53444277208228019</v>
      </c>
      <c r="F110" s="10">
        <f t="shared" si="23"/>
        <v>0.5029677712669226</v>
      </c>
      <c r="G110" s="10">
        <f t="shared" si="23"/>
        <v>0.52526793618504075</v>
      </c>
      <c r="H110" s="10">
        <f t="shared" si="23"/>
        <v>0.52383867180949184</v>
      </c>
    </row>
    <row r="111" spans="1:14" x14ac:dyDescent="0.35">
      <c r="A111" s="1" t="s">
        <v>11</v>
      </c>
      <c r="B111" s="10">
        <f t="shared" si="23"/>
        <v>0.71348180253379823</v>
      </c>
      <c r="C111" s="10">
        <f t="shared" si="23"/>
        <v>0.66071937846502926</v>
      </c>
      <c r="D111" s="10">
        <f t="shared" si="23"/>
        <v>0.577030250041634</v>
      </c>
      <c r="E111" s="10">
        <f t="shared" si="23"/>
        <v>0.54340335667444706</v>
      </c>
      <c r="F111" s="10">
        <f t="shared" si="23"/>
        <v>0.53732047291053164</v>
      </c>
      <c r="G111" s="10">
        <f t="shared" si="23"/>
        <v>0.52115628551811355</v>
      </c>
      <c r="H111" s="10">
        <f t="shared" si="23"/>
        <v>0.52042853807955647</v>
      </c>
    </row>
    <row r="112" spans="1:14" x14ac:dyDescent="0.35">
      <c r="A112" s="1" t="s">
        <v>12</v>
      </c>
      <c r="B112" s="10">
        <f t="shared" ref="B112:H113" si="24">B22/B12</f>
        <v>0.43978779840848808</v>
      </c>
      <c r="C112" s="10">
        <f t="shared" si="24"/>
        <v>0.36357481381178064</v>
      </c>
      <c r="D112" s="10">
        <f t="shared" si="24"/>
        <v>0.29992480242902342</v>
      </c>
      <c r="E112" s="10">
        <f t="shared" si="24"/>
        <v>0.23699940227136879</v>
      </c>
      <c r="F112" s="10">
        <f t="shared" si="24"/>
        <v>0.22871452420701169</v>
      </c>
      <c r="G112" s="10">
        <f t="shared" si="24"/>
        <v>0.22463040230773193</v>
      </c>
      <c r="H112" s="10">
        <f t="shared" si="24"/>
        <v>0.23466437044557828</v>
      </c>
      <c r="I112" s="1"/>
      <c r="J112" s="1"/>
      <c r="K112" s="1"/>
      <c r="L112" s="1"/>
      <c r="M112" s="1"/>
      <c r="N112" s="1"/>
    </row>
    <row r="113" spans="1:14" x14ac:dyDescent="0.35">
      <c r="A113" s="1" t="s">
        <v>67</v>
      </c>
      <c r="B113" s="10">
        <f t="shared" si="24"/>
        <v>0.72212399892182799</v>
      </c>
      <c r="C113" s="10">
        <f t="shared" si="24"/>
        <v>0.67666114108719633</v>
      </c>
      <c r="D113" s="10">
        <f t="shared" si="24"/>
        <v>0.59235352960790855</v>
      </c>
      <c r="E113" s="10">
        <f t="shared" si="24"/>
        <v>0.55343309319485912</v>
      </c>
      <c r="F113" s="10">
        <f t="shared" si="24"/>
        <v>0.55237754336460942</v>
      </c>
      <c r="G113" s="10">
        <f t="shared" si="24"/>
        <v>0.54016542516612276</v>
      </c>
      <c r="H113" s="10">
        <f t="shared" si="24"/>
        <v>0.53827575301760877</v>
      </c>
      <c r="I113" s="1"/>
      <c r="J113" s="1"/>
      <c r="N113" s="1"/>
    </row>
    <row r="114" spans="1:14" x14ac:dyDescent="0.35">
      <c r="B114" s="1"/>
      <c r="C114" s="1"/>
      <c r="D114" s="1"/>
      <c r="E114" s="1"/>
      <c r="G114" s="1"/>
      <c r="H114" s="1"/>
      <c r="K114" s="1"/>
    </row>
    <row r="115" spans="1:14" x14ac:dyDescent="0.35">
      <c r="A115" s="1" t="s">
        <v>93</v>
      </c>
      <c r="B115" s="20" t="s">
        <v>54</v>
      </c>
      <c r="C115" s="20" t="s">
        <v>55</v>
      </c>
      <c r="D115" s="20" t="s">
        <v>56</v>
      </c>
      <c r="E115" s="20" t="s">
        <v>16</v>
      </c>
      <c r="F115" s="20" t="s">
        <v>57</v>
      </c>
      <c r="G115" s="11" t="s">
        <v>59</v>
      </c>
      <c r="H115" s="11" t="s">
        <v>58</v>
      </c>
    </row>
    <row r="116" spans="1:14" x14ac:dyDescent="0.35">
      <c r="A116" s="1" t="s">
        <v>96</v>
      </c>
      <c r="B116" s="10">
        <f>B26/B6</f>
        <v>0.51150148916143356</v>
      </c>
      <c r="C116" s="10">
        <f t="shared" ref="C116:H116" si="25">C26/C6</f>
        <v>0.51347251872782096</v>
      </c>
      <c r="D116" s="10">
        <f t="shared" si="25"/>
        <v>0.50610730082649447</v>
      </c>
      <c r="E116" s="10">
        <f t="shared" si="25"/>
        <v>0.50729158239040228</v>
      </c>
      <c r="F116" s="10">
        <f t="shared" si="25"/>
        <v>0.50242767357971596</v>
      </c>
      <c r="G116" s="10">
        <f t="shared" si="25"/>
        <v>0.50742718784031138</v>
      </c>
      <c r="H116" s="10">
        <f t="shared" si="25"/>
        <v>0.49906268989320379</v>
      </c>
    </row>
    <row r="117" spans="1:14" x14ac:dyDescent="0.35">
      <c r="A117" s="1" t="s">
        <v>94</v>
      </c>
      <c r="B117" s="10">
        <f t="shared" ref="B117:H121" si="26">B27/B7</f>
        <v>1.2718463401972659E-2</v>
      </c>
      <c r="C117" s="10">
        <f t="shared" si="26"/>
        <v>1.7696084027857061E-2</v>
      </c>
      <c r="D117" s="10">
        <f t="shared" si="26"/>
        <v>8.5267588695129279E-2</v>
      </c>
      <c r="E117" s="10">
        <f t="shared" si="26"/>
        <v>0.11938249280021432</v>
      </c>
      <c r="F117" s="10">
        <f t="shared" si="26"/>
        <v>0.13775278345830494</v>
      </c>
      <c r="G117" s="10">
        <f t="shared" si="26"/>
        <v>0.14606178680768162</v>
      </c>
      <c r="H117" s="10">
        <f t="shared" si="26"/>
        <v>0.13315769251879905</v>
      </c>
    </row>
    <row r="118" spans="1:14" x14ac:dyDescent="0.35">
      <c r="A118" s="1" t="s">
        <v>95</v>
      </c>
      <c r="B118" s="10">
        <f t="shared" si="26"/>
        <v>0.92905865291732859</v>
      </c>
      <c r="C118" s="10">
        <f t="shared" si="26"/>
        <v>0.90519780667965744</v>
      </c>
      <c r="D118" s="10">
        <f t="shared" si="26"/>
        <v>0.83520628604222547</v>
      </c>
      <c r="E118" s="10">
        <f t="shared" si="26"/>
        <v>0.77654525062162438</v>
      </c>
      <c r="F118" s="10">
        <f t="shared" si="26"/>
        <v>0.66084097375908946</v>
      </c>
      <c r="G118" s="10">
        <f t="shared" si="26"/>
        <v>0.6568451563886637</v>
      </c>
      <c r="H118" s="10">
        <f t="shared" si="26"/>
        <v>0.59711667038110094</v>
      </c>
    </row>
    <row r="119" spans="1:14" s="9" customFormat="1" x14ac:dyDescent="0.35">
      <c r="A119" s="9" t="s">
        <v>80</v>
      </c>
      <c r="B119" s="19">
        <f t="shared" si="26"/>
        <v>0.29000617432409437</v>
      </c>
      <c r="C119" s="19">
        <f t="shared" si="26"/>
        <v>0.34423952442217476</v>
      </c>
      <c r="D119" s="19">
        <f t="shared" si="26"/>
        <v>0.42264323325312969</v>
      </c>
      <c r="E119" s="19">
        <f t="shared" si="26"/>
        <v>0.45715704888547881</v>
      </c>
      <c r="F119" s="19">
        <f t="shared" si="26"/>
        <v>0.46451418832195851</v>
      </c>
      <c r="G119" s="19">
        <f t="shared" si="26"/>
        <v>0.47853078228159673</v>
      </c>
      <c r="H119" s="19">
        <f t="shared" si="26"/>
        <v>0.47928960866241649</v>
      </c>
    </row>
    <row r="120" spans="1:14" x14ac:dyDescent="0.35">
      <c r="A120" s="1" t="s">
        <v>65</v>
      </c>
      <c r="B120" s="10">
        <f t="shared" si="26"/>
        <v>0.36031183979528075</v>
      </c>
      <c r="C120" s="10">
        <f t="shared" si="26"/>
        <v>0.46775956284153003</v>
      </c>
      <c r="D120" s="10">
        <f t="shared" si="26"/>
        <v>0.41769714169876343</v>
      </c>
      <c r="E120" s="10">
        <f t="shared" si="26"/>
        <v>0.46555722791771981</v>
      </c>
      <c r="F120" s="10">
        <f t="shared" si="26"/>
        <v>0.4970322287330774</v>
      </c>
      <c r="G120" s="10">
        <f t="shared" si="26"/>
        <v>0.47473206381495925</v>
      </c>
      <c r="H120" s="10">
        <f t="shared" si="26"/>
        <v>0.47616132819050816</v>
      </c>
    </row>
    <row r="121" spans="1:14" x14ac:dyDescent="0.35">
      <c r="A121" s="1" t="s">
        <v>11</v>
      </c>
      <c r="B121" s="10">
        <f t="shared" si="26"/>
        <v>0.28651819746620177</v>
      </c>
      <c r="C121" s="10">
        <f t="shared" si="26"/>
        <v>0.33928062153497074</v>
      </c>
      <c r="D121" s="10">
        <f t="shared" si="26"/>
        <v>0.42296974995836606</v>
      </c>
      <c r="E121" s="10">
        <f t="shared" si="26"/>
        <v>0.45659664332555294</v>
      </c>
      <c r="F121" s="10">
        <f t="shared" si="26"/>
        <v>0.46267952708946841</v>
      </c>
      <c r="G121" s="10">
        <f t="shared" si="26"/>
        <v>0.47884371448188651</v>
      </c>
      <c r="H121" s="10">
        <f t="shared" si="26"/>
        <v>0.47957146192044348</v>
      </c>
    </row>
    <row r="122" spans="1:14" s="14" customFormat="1" x14ac:dyDescent="0.35">
      <c r="A122" s="16" t="s">
        <v>12</v>
      </c>
      <c r="B122" s="15">
        <f t="shared" ref="B122:H123" si="27">B32/B12</f>
        <v>0.56021220159151197</v>
      </c>
      <c r="C122" s="15">
        <f t="shared" si="27"/>
        <v>0.63642518618821942</v>
      </c>
      <c r="D122" s="15">
        <f t="shared" si="27"/>
        <v>0.70007519757097658</v>
      </c>
      <c r="E122" s="15">
        <f t="shared" si="27"/>
        <v>0.76300059772863116</v>
      </c>
      <c r="F122" s="15">
        <f t="shared" si="27"/>
        <v>0.77128547579298834</v>
      </c>
      <c r="G122" s="15">
        <f t="shared" si="27"/>
        <v>0.7753695976922681</v>
      </c>
      <c r="H122" s="15">
        <f t="shared" si="27"/>
        <v>0.76533562955442169</v>
      </c>
    </row>
    <row r="123" spans="1:14" x14ac:dyDescent="0.35">
      <c r="A123" s="1" t="s">
        <v>67</v>
      </c>
      <c r="B123" s="10">
        <f t="shared" si="27"/>
        <v>0.27787600107817206</v>
      </c>
      <c r="C123" s="10">
        <f t="shared" si="27"/>
        <v>0.32333885891280373</v>
      </c>
      <c r="D123" s="10">
        <f t="shared" si="27"/>
        <v>0.40764647039209151</v>
      </c>
      <c r="E123" s="10">
        <f t="shared" si="27"/>
        <v>0.44656690680514088</v>
      </c>
      <c r="F123" s="10">
        <f t="shared" si="27"/>
        <v>0.44762245663539052</v>
      </c>
      <c r="G123" s="10">
        <f t="shared" si="27"/>
        <v>0.45983457483387724</v>
      </c>
      <c r="H123" s="10">
        <f t="shared" si="27"/>
        <v>0.46172424698239117</v>
      </c>
    </row>
    <row r="125" spans="1:14" hidden="1" x14ac:dyDescent="0.35">
      <c r="A125" s="20" t="s">
        <v>99</v>
      </c>
      <c r="B125" s="1"/>
      <c r="C125" s="1"/>
      <c r="D125" s="1"/>
      <c r="E125" s="1"/>
      <c r="F125" s="1"/>
      <c r="G125" s="1"/>
      <c r="H125" s="1"/>
    </row>
    <row r="126" spans="1:14" hidden="1" x14ac:dyDescent="0.35">
      <c r="A126" s="20" t="s">
        <v>100</v>
      </c>
      <c r="B126" s="1"/>
      <c r="C126" s="1"/>
      <c r="D126" s="1"/>
      <c r="E126" s="1"/>
      <c r="F126" s="1"/>
      <c r="G126" s="1"/>
      <c r="H126" s="1"/>
    </row>
    <row r="127" spans="1:14" hidden="1" x14ac:dyDescent="0.35">
      <c r="B127" s="1"/>
      <c r="C127" s="1"/>
      <c r="D127" s="1"/>
      <c r="E127" s="1"/>
      <c r="F127" s="1"/>
      <c r="G127" s="1"/>
      <c r="H127" s="1"/>
    </row>
    <row r="128" spans="1:14" hidden="1" x14ac:dyDescent="0.35">
      <c r="A128" s="1" t="s">
        <v>97</v>
      </c>
      <c r="B128" s="20" t="s">
        <v>54</v>
      </c>
      <c r="C128" s="20" t="s">
        <v>55</v>
      </c>
      <c r="D128" s="20" t="s">
        <v>56</v>
      </c>
      <c r="E128" s="20" t="s">
        <v>16</v>
      </c>
      <c r="F128" s="20" t="s">
        <v>57</v>
      </c>
      <c r="G128" s="11" t="s">
        <v>59</v>
      </c>
      <c r="H128" s="11" t="s">
        <v>58</v>
      </c>
    </row>
    <row r="129" spans="1:14" hidden="1" x14ac:dyDescent="0.35">
      <c r="A129" s="1" t="s">
        <v>11</v>
      </c>
      <c r="B129" s="10">
        <f>B11/B$11</f>
        <v>1</v>
      </c>
      <c r="C129" s="10">
        <f t="shared" ref="C129:H131" si="28">C11/C$11</f>
        <v>1</v>
      </c>
      <c r="D129" s="10">
        <f t="shared" si="28"/>
        <v>1</v>
      </c>
      <c r="E129" s="10">
        <f t="shared" si="28"/>
        <v>1</v>
      </c>
      <c r="F129" s="10">
        <f t="shared" si="28"/>
        <v>1</v>
      </c>
      <c r="G129" s="10">
        <f t="shared" si="28"/>
        <v>1</v>
      </c>
      <c r="H129" s="10">
        <f t="shared" si="28"/>
        <v>1</v>
      </c>
    </row>
    <row r="130" spans="1:14" hidden="1" x14ac:dyDescent="0.35">
      <c r="A130" s="1" t="s">
        <v>12</v>
      </c>
      <c r="B130" s="10">
        <f t="shared" ref="B130:H131" si="29">B12/B$11</f>
        <v>3.0609593712448441E-2</v>
      </c>
      <c r="C130" s="10">
        <f t="shared" si="29"/>
        <v>5.0918105434043397E-2</v>
      </c>
      <c r="D130" s="10">
        <f t="shared" si="29"/>
        <v>5.2400048771203578E-2</v>
      </c>
      <c r="E130" s="10">
        <f t="shared" si="29"/>
        <v>3.1696171451089758E-2</v>
      </c>
      <c r="F130" s="10">
        <f t="shared" si="29"/>
        <v>4.6520824322985953E-2</v>
      </c>
      <c r="G130" s="10">
        <f t="shared" si="29"/>
        <v>6.0244151269827108E-2</v>
      </c>
      <c r="H130" s="10">
        <f t="shared" si="29"/>
        <v>5.8783089049100866E-2</v>
      </c>
      <c r="I130" s="1"/>
      <c r="J130" s="1"/>
      <c r="K130" s="1"/>
      <c r="L130" s="1"/>
      <c r="M130" s="1"/>
      <c r="N130" s="1"/>
    </row>
    <row r="131" spans="1:14" hidden="1" x14ac:dyDescent="0.35">
      <c r="A131" s="1" t="s">
        <v>67</v>
      </c>
      <c r="B131" s="10">
        <f t="shared" si="29"/>
        <v>0.96939040628755158</v>
      </c>
      <c r="C131" s="10">
        <f t="shared" si="28"/>
        <v>0.9490818945659566</v>
      </c>
      <c r="D131" s="10">
        <f t="shared" si="28"/>
        <v>0.94759995122879637</v>
      </c>
      <c r="E131" s="10">
        <f t="shared" si="28"/>
        <v>0.96830382854891028</v>
      </c>
      <c r="F131" s="10">
        <f t="shared" si="28"/>
        <v>0.95347917567701401</v>
      </c>
      <c r="G131" s="10">
        <f t="shared" si="28"/>
        <v>0.93975584873017293</v>
      </c>
      <c r="H131" s="10">
        <f t="shared" si="28"/>
        <v>0.9412169109508991</v>
      </c>
      <c r="I131" s="1"/>
      <c r="J131" s="1"/>
      <c r="N131" s="1"/>
    </row>
    <row r="132" spans="1:14" hidden="1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</row>
    <row r="133" spans="1:14" hidden="1" x14ac:dyDescent="0.35">
      <c r="A133" s="1" t="s">
        <v>92</v>
      </c>
      <c r="B133" s="20">
        <v>1962</v>
      </c>
      <c r="C133" s="20">
        <v>1963</v>
      </c>
      <c r="D133" s="20">
        <v>1964</v>
      </c>
      <c r="E133" s="20">
        <v>1965</v>
      </c>
      <c r="F133" s="20">
        <v>1966</v>
      </c>
      <c r="G133" s="20">
        <v>1967</v>
      </c>
      <c r="H133" s="20">
        <v>1968</v>
      </c>
    </row>
    <row r="134" spans="1:14" hidden="1" x14ac:dyDescent="0.35">
      <c r="A134" s="1" t="s">
        <v>11</v>
      </c>
      <c r="B134" s="10">
        <f>B21/B$21</f>
        <v>1</v>
      </c>
      <c r="C134" s="10">
        <f t="shared" ref="C134:H134" si="30">C21/C$21</f>
        <v>1</v>
      </c>
      <c r="D134" s="10">
        <f t="shared" si="30"/>
        <v>1</v>
      </c>
      <c r="E134" s="10">
        <f t="shared" si="30"/>
        <v>1</v>
      </c>
      <c r="F134" s="10">
        <f t="shared" si="30"/>
        <v>1</v>
      </c>
      <c r="G134" s="10">
        <f t="shared" si="30"/>
        <v>1</v>
      </c>
      <c r="H134" s="10">
        <f t="shared" si="30"/>
        <v>1</v>
      </c>
    </row>
    <row r="135" spans="1:14" s="14" customFormat="1" hidden="1" x14ac:dyDescent="0.35">
      <c r="A135" s="16" t="s">
        <v>12</v>
      </c>
      <c r="B135" s="15">
        <f t="shared" ref="B135:H136" si="31">B22/B$21</f>
        <v>1.886765125777445E-2</v>
      </c>
      <c r="C135" s="15">
        <f t="shared" si="31"/>
        <v>2.8018764556049389E-2</v>
      </c>
      <c r="D135" s="15">
        <f t="shared" si="31"/>
        <v>2.7236135841821944E-2</v>
      </c>
      <c r="E135" s="15">
        <f t="shared" si="31"/>
        <v>1.3823936852674835E-2</v>
      </c>
      <c r="F135" s="15">
        <f t="shared" si="31"/>
        <v>1.9801940810324114E-2</v>
      </c>
      <c r="G135" s="15">
        <f t="shared" si="31"/>
        <v>2.5966621361911552E-2</v>
      </c>
      <c r="H135" s="15">
        <f t="shared" si="31"/>
        <v>2.6505649815930971E-2</v>
      </c>
      <c r="I135" s="16"/>
      <c r="J135" s="16"/>
      <c r="K135" s="16"/>
      <c r="L135" s="16"/>
      <c r="M135" s="16"/>
      <c r="N135" s="16"/>
    </row>
    <row r="136" spans="1:14" hidden="1" x14ac:dyDescent="0.35">
      <c r="A136" s="1" t="s">
        <v>67</v>
      </c>
      <c r="B136" s="10">
        <f t="shared" si="31"/>
        <v>0.98113234874222555</v>
      </c>
      <c r="C136" s="10">
        <f t="shared" si="31"/>
        <v>0.97198123544395065</v>
      </c>
      <c r="D136" s="10">
        <f t="shared" si="31"/>
        <v>0.97276386415817806</v>
      </c>
      <c r="E136" s="10">
        <f t="shared" si="31"/>
        <v>0.9861760631473252</v>
      </c>
      <c r="F136" s="10">
        <f t="shared" si="31"/>
        <v>0.98019805918967584</v>
      </c>
      <c r="G136" s="10">
        <f t="shared" si="31"/>
        <v>0.97403337863808848</v>
      </c>
      <c r="H136" s="10">
        <f t="shared" si="31"/>
        <v>0.97349435018406905</v>
      </c>
      <c r="I136" s="1"/>
      <c r="J136" s="1"/>
      <c r="N136" s="1"/>
    </row>
    <row r="137" spans="1:14" hidden="1" x14ac:dyDescent="0.35">
      <c r="B137" s="1"/>
      <c r="C137" s="1"/>
      <c r="D137" s="1"/>
      <c r="E137" s="1"/>
      <c r="G137" s="1"/>
      <c r="H137" s="1"/>
      <c r="K137" s="1"/>
    </row>
    <row r="138" spans="1:14" hidden="1" x14ac:dyDescent="0.35">
      <c r="A138" s="1" t="s">
        <v>93</v>
      </c>
      <c r="B138" s="20">
        <v>1962</v>
      </c>
      <c r="C138" s="20">
        <v>1963</v>
      </c>
      <c r="D138" s="20">
        <v>1964</v>
      </c>
      <c r="E138" s="20">
        <v>1965</v>
      </c>
      <c r="F138" s="20">
        <v>1966</v>
      </c>
      <c r="G138" s="20">
        <v>1967</v>
      </c>
      <c r="H138" s="20">
        <v>1968</v>
      </c>
    </row>
    <row r="139" spans="1:14" hidden="1" x14ac:dyDescent="0.35">
      <c r="A139" s="1" t="s">
        <v>11</v>
      </c>
      <c r="B139" s="19">
        <f>B31/B$31</f>
        <v>1</v>
      </c>
      <c r="C139" s="19">
        <f t="shared" ref="C139:H139" si="32">C31/C$31</f>
        <v>1</v>
      </c>
      <c r="D139" s="19">
        <f t="shared" si="32"/>
        <v>1</v>
      </c>
      <c r="E139" s="19">
        <f t="shared" si="32"/>
        <v>1</v>
      </c>
      <c r="F139" s="19">
        <f t="shared" si="32"/>
        <v>1</v>
      </c>
      <c r="G139" s="19">
        <f t="shared" si="32"/>
        <v>1</v>
      </c>
      <c r="H139" s="19">
        <f t="shared" si="32"/>
        <v>1</v>
      </c>
    </row>
    <row r="140" spans="1:14" s="14" customFormat="1" hidden="1" x14ac:dyDescent="0.35">
      <c r="A140" s="16" t="s">
        <v>12</v>
      </c>
      <c r="B140" s="15">
        <f t="shared" ref="B140:H141" si="33">B32/B$31</f>
        <v>5.9849140596018299E-2</v>
      </c>
      <c r="C140" s="15">
        <f t="shared" si="33"/>
        <v>9.551257181917272E-2</v>
      </c>
      <c r="D140" s="15">
        <f t="shared" si="33"/>
        <v>8.6729546261499896E-2</v>
      </c>
      <c r="E140" s="15">
        <f t="shared" si="33"/>
        <v>5.2966218907674605E-2</v>
      </c>
      <c r="F140" s="15">
        <f t="shared" si="33"/>
        <v>7.7550083851663398E-2</v>
      </c>
      <c r="G140" s="15">
        <f t="shared" si="33"/>
        <v>9.7550582623686016E-2</v>
      </c>
      <c r="H140" s="15">
        <f t="shared" si="33"/>
        <v>9.3810403739183451E-2</v>
      </c>
    </row>
    <row r="141" spans="1:14" hidden="1" x14ac:dyDescent="0.35">
      <c r="A141" s="1" t="s">
        <v>67</v>
      </c>
      <c r="B141" s="19">
        <f t="shared" si="33"/>
        <v>0.94015085940398169</v>
      </c>
      <c r="C141" s="19">
        <f t="shared" si="33"/>
        <v>0.90448742818082728</v>
      </c>
      <c r="D141" s="19">
        <f t="shared" si="33"/>
        <v>0.91327045373850013</v>
      </c>
      <c r="E141" s="19">
        <f t="shared" si="33"/>
        <v>0.94703378109232539</v>
      </c>
      <c r="F141" s="19">
        <f t="shared" si="33"/>
        <v>0.9224499161483366</v>
      </c>
      <c r="G141" s="19">
        <f t="shared" si="33"/>
        <v>0.90244941737631401</v>
      </c>
      <c r="H141" s="19">
        <f t="shared" si="33"/>
        <v>0.90618959626081652</v>
      </c>
    </row>
    <row r="144" spans="1:14" s="21" customFormat="1" x14ac:dyDescent="0.35">
      <c r="A144" s="21" t="s">
        <v>137</v>
      </c>
      <c r="B144" s="21" t="s">
        <v>54</v>
      </c>
      <c r="C144" s="21" t="s">
        <v>55</v>
      </c>
      <c r="D144" s="21" t="s">
        <v>56</v>
      </c>
      <c r="E144" s="21" t="s">
        <v>16</v>
      </c>
      <c r="F144" s="21" t="s">
        <v>57</v>
      </c>
      <c r="G144" s="11" t="s">
        <v>59</v>
      </c>
      <c r="H144" s="11" t="s">
        <v>58</v>
      </c>
    </row>
    <row r="145" spans="1:10" s="21" customFormat="1" x14ac:dyDescent="0.35">
      <c r="A145" s="21" t="s">
        <v>143</v>
      </c>
      <c r="B145" s="21">
        <f>B22/B16</f>
        <v>1.6390790672761162E-2</v>
      </c>
      <c r="C145" s="21">
        <f t="shared" ref="C145:H145" si="34">C22/C16</f>
        <v>2.4521667656057355E-2</v>
      </c>
      <c r="D145" s="21">
        <f t="shared" si="34"/>
        <v>2.3081441817602126E-2</v>
      </c>
      <c r="E145" s="21">
        <f t="shared" si="34"/>
        <v>1.1626304477226811E-2</v>
      </c>
      <c r="F145" s="21">
        <f t="shared" si="34"/>
        <v>1.5831954190914304E-2</v>
      </c>
      <c r="G145" s="21">
        <f t="shared" si="34"/>
        <v>2.0512537072621177E-2</v>
      </c>
      <c r="H145" s="21">
        <f t="shared" si="34"/>
        <v>2.0026169253430464E-2</v>
      </c>
    </row>
    <row r="146" spans="1:10" s="21" customFormat="1" x14ac:dyDescent="0.35">
      <c r="A146" s="21" t="s">
        <v>142</v>
      </c>
      <c r="B146" s="21">
        <f>B22/B19</f>
        <v>1.8064150614486185E-2</v>
      </c>
      <c r="C146" s="21">
        <f t="shared" ref="C146:H146" si="35">C22/C19</f>
        <v>2.7141025817745738E-2</v>
      </c>
      <c r="D146" s="21">
        <f t="shared" si="35"/>
        <v>2.5535035024757111E-2</v>
      </c>
      <c r="E146" s="21">
        <f t="shared" si="35"/>
        <v>1.2972750135780361E-2</v>
      </c>
      <c r="F146" s="21">
        <f t="shared" si="35"/>
        <v>1.8808607649144462E-2</v>
      </c>
      <c r="G146" s="21">
        <f t="shared" si="35"/>
        <v>2.3975940213409649E-2</v>
      </c>
      <c r="H146" s="21">
        <f t="shared" si="35"/>
        <v>2.4301752191070679E-2</v>
      </c>
    </row>
    <row r="147" spans="1:10" s="21" customFormat="1" x14ac:dyDescent="0.35">
      <c r="A147" s="21" t="s">
        <v>141</v>
      </c>
      <c r="B147" s="21">
        <f>B19/B16</f>
        <v>0.90736570030682184</v>
      </c>
      <c r="C147" s="21">
        <f t="shared" ref="C147:H147" si="36">C19/C16</f>
        <v>0.90349081942305376</v>
      </c>
      <c r="D147" s="21">
        <f t="shared" si="36"/>
        <v>0.90391267508440298</v>
      </c>
      <c r="E147" s="21">
        <f t="shared" si="36"/>
        <v>0.8962096976769871</v>
      </c>
      <c r="F147" s="21">
        <f t="shared" si="36"/>
        <v>0.84173982924432189</v>
      </c>
      <c r="G147" s="21">
        <f t="shared" si="36"/>
        <v>0.85554672267445009</v>
      </c>
      <c r="H147" s="21">
        <f t="shared" si="36"/>
        <v>0.82406277111116233</v>
      </c>
    </row>
    <row r="148" spans="1:10" s="21" customFormat="1" x14ac:dyDescent="0.35"/>
    <row r="149" spans="1:10" s="21" customFormat="1" x14ac:dyDescent="0.35">
      <c r="A149" s="21" t="s">
        <v>138</v>
      </c>
      <c r="B149" s="21">
        <f>B32/B26</f>
        <v>1.9940022006808035E-2</v>
      </c>
      <c r="C149" s="21">
        <f t="shared" ref="C149:H149" si="37">C32/C26</f>
        <v>4.0671832592534318E-2</v>
      </c>
      <c r="D149" s="21">
        <f t="shared" si="37"/>
        <v>5.2575722380750436E-2</v>
      </c>
      <c r="E149" s="21">
        <f t="shared" si="37"/>
        <v>3.6353953367831378E-2</v>
      </c>
      <c r="F149" s="21">
        <f t="shared" si="37"/>
        <v>5.2873565632077346E-2</v>
      </c>
      <c r="G149" s="21">
        <f t="shared" si="37"/>
        <v>6.8731578238405852E-2</v>
      </c>
      <c r="H149" s="21">
        <f t="shared" si="37"/>
        <v>6.5558790988005655E-2</v>
      </c>
    </row>
    <row r="150" spans="1:10" s="21" customFormat="1" x14ac:dyDescent="0.35">
      <c r="A150" s="21" t="s">
        <v>139</v>
      </c>
      <c r="B150" s="21">
        <f>B32/B29</f>
        <v>5.6334476253291757E-2</v>
      </c>
      <c r="C150" s="21">
        <f t="shared" ref="C150:H150" si="38">C32/C29</f>
        <v>9.0503282275711167E-2</v>
      </c>
      <c r="D150" s="21">
        <f t="shared" si="38"/>
        <v>8.1421501731828175E-2</v>
      </c>
      <c r="E150" s="21">
        <f t="shared" si="38"/>
        <v>4.9592781041946983E-2</v>
      </c>
      <c r="F150" s="21">
        <f t="shared" si="38"/>
        <v>7.3118460676212901E-2</v>
      </c>
      <c r="G150" s="21">
        <f t="shared" si="38"/>
        <v>9.0185076451133592E-2</v>
      </c>
      <c r="H150" s="21">
        <f t="shared" si="38"/>
        <v>8.6107423891448251E-2</v>
      </c>
    </row>
    <row r="151" spans="1:10" s="21" customFormat="1" x14ac:dyDescent="0.35">
      <c r="A151" s="21" t="s">
        <v>140</v>
      </c>
      <c r="B151" s="21">
        <f>B29/B26</f>
        <v>0.35395770641682128</v>
      </c>
      <c r="C151" s="21">
        <f t="shared" ref="C151:H151" si="39">C29/C26</f>
        <v>0.44939621602485935</v>
      </c>
      <c r="D151" s="21">
        <f t="shared" si="39"/>
        <v>0.64572282827593996</v>
      </c>
      <c r="E151" s="21">
        <f t="shared" si="39"/>
        <v>0.73304929878972047</v>
      </c>
      <c r="F151" s="21">
        <f t="shared" si="39"/>
        <v>0.72312197416484059</v>
      </c>
      <c r="G151" s="21">
        <f t="shared" si="39"/>
        <v>0.76211698146807882</v>
      </c>
      <c r="H151" s="21">
        <f t="shared" si="39"/>
        <v>0.7613604962872037</v>
      </c>
    </row>
    <row r="152" spans="1:10" s="21" customFormat="1" x14ac:dyDescent="0.35"/>
    <row r="153" spans="1:10" s="21" customFormat="1" x14ac:dyDescent="0.35">
      <c r="A153" s="1" t="s">
        <v>144</v>
      </c>
      <c r="B153" s="25" t="s">
        <v>54</v>
      </c>
      <c r="C153" s="25" t="s">
        <v>55</v>
      </c>
      <c r="D153" s="25" t="s">
        <v>56</v>
      </c>
      <c r="E153" s="25" t="s">
        <v>16</v>
      </c>
      <c r="F153" s="25" t="s">
        <v>57</v>
      </c>
      <c r="G153" s="11" t="s">
        <v>59</v>
      </c>
      <c r="H153" s="11" t="s">
        <v>58</v>
      </c>
    </row>
    <row r="154" spans="1:10" x14ac:dyDescent="0.35">
      <c r="A154" s="22" t="s">
        <v>143</v>
      </c>
      <c r="B154" s="22" t="e">
        <f>LN(B145)-LN(A145)</f>
        <v>#VALUE!</v>
      </c>
      <c r="C154" s="22">
        <f>LN(C145)-LN(B145)</f>
        <v>0.40283748806816488</v>
      </c>
      <c r="D154" s="22">
        <f t="shared" ref="D154:H154" si="40">LN(D145)-LN(C145)</f>
        <v>-6.052821070734149E-2</v>
      </c>
      <c r="E154" s="22">
        <f t="shared" si="40"/>
        <v>-0.68575875184928936</v>
      </c>
      <c r="F154" s="22">
        <f t="shared" si="40"/>
        <v>0.30876015657422684</v>
      </c>
      <c r="G154" s="22">
        <f t="shared" si="40"/>
        <v>0.2590059488860903</v>
      </c>
      <c r="H154" s="22">
        <f>LN(H145)-LN(G145)</f>
        <v>-2.399638279886851E-2</v>
      </c>
      <c r="I154" s="21"/>
      <c r="J154" s="21"/>
    </row>
    <row r="155" spans="1:10" x14ac:dyDescent="0.35">
      <c r="A155" s="22" t="s">
        <v>142</v>
      </c>
      <c r="B155" s="22" t="e">
        <f t="shared" ref="B155:H155" si="41">LN(B146)-LN(A146)</f>
        <v>#VALUE!</v>
      </c>
      <c r="C155" s="22">
        <f t="shared" si="41"/>
        <v>0.40711710575805515</v>
      </c>
      <c r="D155" s="22">
        <f t="shared" si="41"/>
        <v>-6.0995019220539515E-2</v>
      </c>
      <c r="E155" s="22">
        <f t="shared" si="41"/>
        <v>-0.67720041765932537</v>
      </c>
      <c r="F155" s="22">
        <f t="shared" si="41"/>
        <v>0.37146360465419903</v>
      </c>
      <c r="G155" s="22">
        <f t="shared" si="41"/>
        <v>0.24273621767893294</v>
      </c>
      <c r="H155" s="22">
        <f>LN(H146)-LN(G146)</f>
        <v>1.3497617965647635E-2</v>
      </c>
      <c r="I155" s="21"/>
      <c r="J155" s="21"/>
    </row>
    <row r="156" spans="1:10" x14ac:dyDescent="0.35">
      <c r="A156" s="22" t="s">
        <v>141</v>
      </c>
      <c r="B156" s="22" t="e">
        <f t="shared" ref="B156:H156" si="42">LN(B147)-LN(A147)</f>
        <v>#VALUE!</v>
      </c>
      <c r="C156" s="22">
        <f t="shared" si="42"/>
        <v>-4.2796176898901306E-3</v>
      </c>
      <c r="D156" s="22">
        <f t="shared" si="42"/>
        <v>4.6680851319781669E-4</v>
      </c>
      <c r="E156" s="22">
        <f t="shared" si="42"/>
        <v>-8.5583341899632959E-3</v>
      </c>
      <c r="F156" s="22">
        <f t="shared" si="42"/>
        <v>-6.2703448079973093E-2</v>
      </c>
      <c r="G156" s="22">
        <f t="shared" si="42"/>
        <v>1.6269731207157856E-2</v>
      </c>
      <c r="H156" s="22">
        <f t="shared" si="42"/>
        <v>-3.74940007645162E-2</v>
      </c>
      <c r="I156" s="21"/>
      <c r="J156" s="21"/>
    </row>
    <row r="157" spans="1:10" x14ac:dyDescent="0.35">
      <c r="A157" s="22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35">
      <c r="A158" s="22" t="s">
        <v>138</v>
      </c>
      <c r="B158" s="22" t="e">
        <f>LN(B149)-LN(A149)</f>
        <v>#VALUE!</v>
      </c>
      <c r="C158" s="22">
        <f>LN(C149)-LN(B149)</f>
        <v>0.71280691077691705</v>
      </c>
      <c r="D158" s="22">
        <f t="shared" ref="D158:H158" si="43">LN(D149)-LN(C149)</f>
        <v>0.25671868253777808</v>
      </c>
      <c r="E158" s="22">
        <f t="shared" si="43"/>
        <v>-0.36895150503360874</v>
      </c>
      <c r="F158" s="22">
        <f t="shared" si="43"/>
        <v>0.37460055300723472</v>
      </c>
      <c r="G158" s="22">
        <f t="shared" si="43"/>
        <v>0.26230523827221441</v>
      </c>
      <c r="H158" s="22">
        <f t="shared" si="43"/>
        <v>-4.7261435344976288E-2</v>
      </c>
      <c r="I158" s="21"/>
      <c r="J158" s="21"/>
    </row>
    <row r="159" spans="1:10" x14ac:dyDescent="0.35">
      <c r="A159" s="22" t="s">
        <v>139</v>
      </c>
      <c r="B159" s="22" t="e">
        <f t="shared" ref="B159:G159" si="44">LN(B150)-LN(A150)</f>
        <v>#VALUE!</v>
      </c>
      <c r="C159" s="22">
        <f t="shared" si="44"/>
        <v>0.47407940371897972</v>
      </c>
      <c r="D159" s="22">
        <f t="shared" si="44"/>
        <v>-0.10574673112116884</v>
      </c>
      <c r="E159" s="22">
        <f t="shared" si="44"/>
        <v>-0.4957941075376735</v>
      </c>
      <c r="F159" s="22">
        <f t="shared" si="44"/>
        <v>0.38823559527387541</v>
      </c>
      <c r="G159" s="22">
        <f t="shared" si="44"/>
        <v>0.20978308893317932</v>
      </c>
      <c r="H159" s="22">
        <f>LN(H150)-LN(G150)</f>
        <v>-4.6268332061081718E-2</v>
      </c>
      <c r="I159" s="21"/>
      <c r="J159" s="21"/>
    </row>
    <row r="160" spans="1:10" x14ac:dyDescent="0.35">
      <c r="A160" s="22" t="s">
        <v>140</v>
      </c>
      <c r="B160" s="22" t="e">
        <f t="shared" ref="B160:H160" si="45">LN(B151)-LN(A151)</f>
        <v>#VALUE!</v>
      </c>
      <c r="C160" s="22">
        <f t="shared" si="45"/>
        <v>0.23872750705793733</v>
      </c>
      <c r="D160" s="22">
        <f t="shared" si="45"/>
        <v>0.36246541365894641</v>
      </c>
      <c r="E160" s="22">
        <f t="shared" si="45"/>
        <v>0.12684260250406493</v>
      </c>
      <c r="F160" s="22">
        <f t="shared" si="45"/>
        <v>-1.3635042266640474E-2</v>
      </c>
      <c r="G160" s="22">
        <f t="shared" si="45"/>
        <v>5.2522149339034874E-2</v>
      </c>
      <c r="H160" s="22">
        <f t="shared" si="45"/>
        <v>-9.9310328389445868E-4</v>
      </c>
      <c r="I160" s="21"/>
      <c r="J160" s="21"/>
    </row>
    <row r="161" spans="1:10" x14ac:dyDescent="0.35">
      <c r="A161" s="22"/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1:10" x14ac:dyDescent="0.35">
      <c r="A162" s="22" t="s">
        <v>145</v>
      </c>
      <c r="B162" s="25" t="s">
        <v>54</v>
      </c>
      <c r="C162" s="25" t="s">
        <v>55</v>
      </c>
      <c r="D162" s="25" t="s">
        <v>56</v>
      </c>
      <c r="E162" s="25" t="s">
        <v>16</v>
      </c>
      <c r="F162" s="25" t="s">
        <v>57</v>
      </c>
      <c r="G162" s="11" t="s">
        <v>59</v>
      </c>
      <c r="H162" s="11" t="s">
        <v>58</v>
      </c>
    </row>
    <row r="163" spans="1:10" x14ac:dyDescent="0.35">
      <c r="A163" s="22" t="s">
        <v>143</v>
      </c>
      <c r="B163" s="22" t="e">
        <f>B154/B$154</f>
        <v>#VALUE!</v>
      </c>
      <c r="C163" s="22">
        <f t="shared" ref="C163:H163" si="46">C154/C$154</f>
        <v>1</v>
      </c>
      <c r="D163" s="22">
        <f t="shared" si="46"/>
        <v>1</v>
      </c>
      <c r="E163" s="22">
        <f t="shared" si="46"/>
        <v>1</v>
      </c>
      <c r="F163" s="22">
        <f t="shared" si="46"/>
        <v>1</v>
      </c>
      <c r="G163" s="22">
        <f t="shared" si="46"/>
        <v>1</v>
      </c>
      <c r="H163" s="22">
        <f t="shared" si="46"/>
        <v>1</v>
      </c>
    </row>
    <row r="164" spans="1:10" x14ac:dyDescent="0.35">
      <c r="A164" s="22" t="s">
        <v>142</v>
      </c>
      <c r="B164" s="22" t="e">
        <f t="shared" ref="B164:H164" si="47">B155/B$154</f>
        <v>#VALUE!</v>
      </c>
      <c r="C164" s="22">
        <f t="shared" si="47"/>
        <v>1.0106236827918214</v>
      </c>
      <c r="D164" s="22">
        <f t="shared" si="47"/>
        <v>1.0077122470289941</v>
      </c>
      <c r="E164" s="22">
        <f t="shared" si="47"/>
        <v>0.98751990526276967</v>
      </c>
      <c r="F164" s="22">
        <f t="shared" si="47"/>
        <v>1.2030814104244636</v>
      </c>
      <c r="G164" s="22">
        <f t="shared" si="47"/>
        <v>0.9371839477929802</v>
      </c>
      <c r="H164" s="22">
        <f>H155/H$154</f>
        <v>-0.56248552453847678</v>
      </c>
    </row>
    <row r="165" spans="1:10" x14ac:dyDescent="0.35">
      <c r="A165" s="22" t="s">
        <v>141</v>
      </c>
      <c r="B165" s="22" t="e">
        <f t="shared" ref="B165:H165" si="48">B156/B$154</f>
        <v>#VALUE!</v>
      </c>
      <c r="C165" s="22">
        <f t="shared" si="48"/>
        <v>-1.0623682791820925E-2</v>
      </c>
      <c r="D165" s="22">
        <f t="shared" si="48"/>
        <v>-7.7122470289906868E-3</v>
      </c>
      <c r="E165" s="22">
        <f t="shared" si="48"/>
        <v>1.2480094737229367E-2</v>
      </c>
      <c r="F165" s="22">
        <f t="shared" si="48"/>
        <v>-0.20308141042446648</v>
      </c>
      <c r="G165" s="22">
        <f t="shared" si="48"/>
        <v>6.2816052207021758E-2</v>
      </c>
      <c r="H165" s="22">
        <f t="shared" si="48"/>
        <v>1.562485524538479</v>
      </c>
    </row>
    <row r="166" spans="1:10" x14ac:dyDescent="0.35">
      <c r="A166" s="22"/>
      <c r="B166" s="22"/>
      <c r="C166" s="22"/>
      <c r="D166" s="22"/>
      <c r="E166" s="22"/>
      <c r="F166" s="22"/>
      <c r="G166" s="22"/>
      <c r="H166" s="22"/>
    </row>
    <row r="167" spans="1:10" x14ac:dyDescent="0.35">
      <c r="A167" s="22" t="s">
        <v>138</v>
      </c>
      <c r="B167" s="22" t="e">
        <f>B158/B$158</f>
        <v>#VALUE!</v>
      </c>
      <c r="C167" s="22">
        <f t="shared" ref="C167:H167" si="49">C158/C$158</f>
        <v>1</v>
      </c>
      <c r="D167" s="22">
        <f t="shared" si="49"/>
        <v>1</v>
      </c>
      <c r="E167" s="22">
        <f t="shared" si="49"/>
        <v>1</v>
      </c>
      <c r="F167" s="22">
        <f t="shared" si="49"/>
        <v>1</v>
      </c>
      <c r="G167" s="22">
        <f t="shared" si="49"/>
        <v>1</v>
      </c>
      <c r="H167" s="22">
        <f t="shared" si="49"/>
        <v>1</v>
      </c>
    </row>
    <row r="168" spans="1:10" x14ac:dyDescent="0.35">
      <c r="A168" s="22" t="s">
        <v>139</v>
      </c>
      <c r="B168" s="22" t="e">
        <f t="shared" ref="B168:H168" si="50">B159/B$158</f>
        <v>#VALUE!</v>
      </c>
      <c r="C168" s="22">
        <f t="shared" si="50"/>
        <v>0.66508811369724441</v>
      </c>
      <c r="D168" s="22">
        <f t="shared" si="50"/>
        <v>-0.41191677238218694</v>
      </c>
      <c r="E168" s="22">
        <f t="shared" si="50"/>
        <v>1.3437920723280701</v>
      </c>
      <c r="F168" s="22">
        <f t="shared" si="50"/>
        <v>1.0363988845109295</v>
      </c>
      <c r="G168" s="22">
        <f t="shared" si="50"/>
        <v>0.79976705884718624</v>
      </c>
      <c r="H168" s="22">
        <f t="shared" si="50"/>
        <v>0.97898702659693693</v>
      </c>
    </row>
    <row r="169" spans="1:10" x14ac:dyDescent="0.35">
      <c r="A169" s="22" t="s">
        <v>140</v>
      </c>
      <c r="B169" s="22" t="e">
        <f t="shared" ref="B169:H169" si="51">B160/B$158</f>
        <v>#VALUE!</v>
      </c>
      <c r="C169" s="22">
        <f t="shared" si="51"/>
        <v>0.33491188630275565</v>
      </c>
      <c r="D169" s="22">
        <f t="shared" si="51"/>
        <v>1.411916772382185</v>
      </c>
      <c r="E169" s="22">
        <f t="shared" si="51"/>
        <v>-0.34379207232807063</v>
      </c>
      <c r="F169" s="22">
        <f t="shared" si="51"/>
        <v>-3.6398884510929E-2</v>
      </c>
      <c r="G169" s="22">
        <f t="shared" si="51"/>
        <v>0.2002329411528129</v>
      </c>
      <c r="H169" s="22">
        <f t="shared" si="51"/>
        <v>2.1012973403060679E-2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B9EE-1897-484C-BA19-2886D2D02AEB}">
  <dimension ref="A1:X141"/>
  <sheetViews>
    <sheetView workbookViewId="0">
      <selection activeCell="AA30" sqref="AA30"/>
    </sheetView>
  </sheetViews>
  <sheetFormatPr defaultRowHeight="14.5" x14ac:dyDescent="0.35"/>
  <cols>
    <col min="1" max="1" width="15.1796875" style="20" customWidth="1"/>
    <col min="2" max="16384" width="8.7265625" style="20"/>
  </cols>
  <sheetData>
    <row r="1" spans="1:8" x14ac:dyDescent="0.35">
      <c r="A1" s="20" t="s">
        <v>102</v>
      </c>
    </row>
    <row r="2" spans="1:8" x14ac:dyDescent="0.35">
      <c r="A2" s="20" t="s">
        <v>135</v>
      </c>
    </row>
    <row r="3" spans="1:8" x14ac:dyDescent="0.35">
      <c r="A3" s="20" t="s">
        <v>114</v>
      </c>
    </row>
    <row r="5" spans="1:8" x14ac:dyDescent="0.35">
      <c r="A5" s="1" t="s">
        <v>97</v>
      </c>
      <c r="B5" s="20" t="s">
        <v>54</v>
      </c>
      <c r="C5" s="20" t="s">
        <v>55</v>
      </c>
      <c r="D5" s="20" t="s">
        <v>56</v>
      </c>
      <c r="E5" s="20" t="s">
        <v>16</v>
      </c>
      <c r="F5" s="20" t="s">
        <v>57</v>
      </c>
      <c r="G5" s="11" t="s">
        <v>59</v>
      </c>
      <c r="H5" s="11" t="s">
        <v>58</v>
      </c>
    </row>
    <row r="6" spans="1:8" x14ac:dyDescent="0.35">
      <c r="A6" s="1" t="s">
        <v>96</v>
      </c>
      <c r="B6" s="1">
        <v>937585</v>
      </c>
      <c r="C6" s="1">
        <v>396094</v>
      </c>
      <c r="D6" s="1">
        <v>1252887</v>
      </c>
      <c r="E6" s="1">
        <v>1256024</v>
      </c>
      <c r="F6" s="1">
        <v>1062733</v>
      </c>
      <c r="G6" s="1">
        <v>884728</v>
      </c>
      <c r="H6" s="1">
        <v>820319</v>
      </c>
    </row>
    <row r="7" spans="1:8" x14ac:dyDescent="0.35">
      <c r="A7" s="1" t="s">
        <v>94</v>
      </c>
      <c r="B7" s="1">
        <v>18854</v>
      </c>
      <c r="C7" s="1">
        <v>7127</v>
      </c>
      <c r="D7" s="1">
        <v>18311</v>
      </c>
      <c r="E7" s="1">
        <v>20965</v>
      </c>
      <c r="F7" s="1">
        <v>11735</v>
      </c>
      <c r="G7" s="1">
        <v>12262</v>
      </c>
      <c r="H7" s="1">
        <v>11755</v>
      </c>
    </row>
    <row r="8" spans="1:8" x14ac:dyDescent="0.35">
      <c r="A8" s="1" t="s">
        <v>95</v>
      </c>
      <c r="B8" s="1">
        <v>363716</v>
      </c>
      <c r="C8" s="1">
        <v>132523</v>
      </c>
      <c r="D8" s="1">
        <v>294449</v>
      </c>
      <c r="E8" s="1">
        <v>226172</v>
      </c>
      <c r="F8" s="1">
        <v>239293</v>
      </c>
      <c r="G8" s="1">
        <v>162642</v>
      </c>
      <c r="H8" s="1">
        <v>154184</v>
      </c>
    </row>
    <row r="9" spans="1:8" x14ac:dyDescent="0.35">
      <c r="A9" s="20" t="s">
        <v>80</v>
      </c>
      <c r="B9" s="1">
        <f>B6-B7-B8</f>
        <v>555015</v>
      </c>
      <c r="C9" s="1">
        <f t="shared" ref="C9:H9" si="0">C6-C7-C8</f>
        <v>256444</v>
      </c>
      <c r="D9" s="1">
        <f t="shared" si="0"/>
        <v>940127</v>
      </c>
      <c r="E9" s="1">
        <f t="shared" si="0"/>
        <v>1008887</v>
      </c>
      <c r="F9" s="1">
        <f t="shared" si="0"/>
        <v>811705</v>
      </c>
      <c r="G9" s="1">
        <f t="shared" si="0"/>
        <v>709824</v>
      </c>
      <c r="H9" s="1">
        <f t="shared" si="0"/>
        <v>654380</v>
      </c>
    </row>
    <row r="10" spans="1:8" x14ac:dyDescent="0.35">
      <c r="A10" s="1" t="s">
        <v>65</v>
      </c>
      <c r="B10" s="1">
        <v>21823</v>
      </c>
      <c r="C10" s="1">
        <v>8498</v>
      </c>
      <c r="D10" s="1">
        <v>47653</v>
      </c>
      <c r="E10" s="1">
        <v>45938</v>
      </c>
      <c r="F10" s="1">
        <v>32020</v>
      </c>
      <c r="G10" s="1">
        <v>36436</v>
      </c>
      <c r="H10" s="1">
        <v>34015</v>
      </c>
    </row>
    <row r="11" spans="1:8" x14ac:dyDescent="0.35">
      <c r="A11" s="1" t="s">
        <v>11</v>
      </c>
      <c r="B11" s="1">
        <f>B12+B13</f>
        <v>533192</v>
      </c>
      <c r="C11" s="1">
        <f t="shared" ref="C11:H11" si="1">C12+C13</f>
        <v>247946</v>
      </c>
      <c r="D11" s="1">
        <f t="shared" si="1"/>
        <v>892474</v>
      </c>
      <c r="E11" s="1">
        <f t="shared" si="1"/>
        <v>962949</v>
      </c>
      <c r="F11" s="1">
        <f t="shared" si="1"/>
        <v>779685</v>
      </c>
      <c r="G11" s="1">
        <f t="shared" si="1"/>
        <v>673388</v>
      </c>
      <c r="H11" s="1">
        <f t="shared" si="1"/>
        <v>620365</v>
      </c>
    </row>
    <row r="12" spans="1:8" x14ac:dyDescent="0.35">
      <c r="A12" s="1" t="s">
        <v>12</v>
      </c>
      <c r="B12" s="1">
        <v>14332</v>
      </c>
      <c r="C12" s="1">
        <v>11783</v>
      </c>
      <c r="D12" s="1">
        <v>48292</v>
      </c>
      <c r="E12" s="1">
        <v>33524</v>
      </c>
      <c r="F12" s="1">
        <v>40758</v>
      </c>
      <c r="G12" s="1">
        <v>47491</v>
      </c>
      <c r="H12" s="1">
        <v>44527</v>
      </c>
    </row>
    <row r="13" spans="1:8" x14ac:dyDescent="0.35">
      <c r="A13" s="1" t="s">
        <v>67</v>
      </c>
      <c r="B13" s="1">
        <v>518860</v>
      </c>
      <c r="C13" s="1">
        <v>236163</v>
      </c>
      <c r="D13" s="1">
        <v>844182</v>
      </c>
      <c r="E13" s="1">
        <v>929425</v>
      </c>
      <c r="F13" s="1">
        <v>738927</v>
      </c>
      <c r="G13" s="1">
        <v>625897</v>
      </c>
      <c r="H13" s="1">
        <v>575838</v>
      </c>
    </row>
    <row r="15" spans="1:8" x14ac:dyDescent="0.35">
      <c r="A15" s="1" t="s">
        <v>92</v>
      </c>
      <c r="B15" s="20" t="s">
        <v>54</v>
      </c>
      <c r="C15" s="20" t="s">
        <v>55</v>
      </c>
      <c r="D15" s="20" t="s">
        <v>56</v>
      </c>
      <c r="E15" s="20" t="s">
        <v>16</v>
      </c>
      <c r="F15" s="20" t="s">
        <v>57</v>
      </c>
      <c r="G15" s="11" t="s">
        <v>59</v>
      </c>
      <c r="H15" s="11" t="s">
        <v>58</v>
      </c>
    </row>
    <row r="16" spans="1:8" x14ac:dyDescent="0.35">
      <c r="A16" s="1" t="s">
        <v>96</v>
      </c>
      <c r="B16" s="1">
        <v>444897</v>
      </c>
      <c r="C16" s="1">
        <v>191196</v>
      </c>
      <c r="D16" s="1">
        <v>603767</v>
      </c>
      <c r="E16" s="1">
        <v>586321</v>
      </c>
      <c r="F16" s="1">
        <v>501261</v>
      </c>
      <c r="G16" s="1">
        <v>404731</v>
      </c>
      <c r="H16" s="1">
        <v>372633</v>
      </c>
    </row>
    <row r="17" spans="1:24" x14ac:dyDescent="0.35">
      <c r="A17" s="1" t="s">
        <v>94</v>
      </c>
      <c r="B17" s="1">
        <v>18800</v>
      </c>
      <c r="C17" s="1">
        <v>7076</v>
      </c>
      <c r="D17" s="1">
        <v>17312</v>
      </c>
      <c r="E17" s="1">
        <v>19114</v>
      </c>
      <c r="F17" s="1">
        <v>10478</v>
      </c>
      <c r="G17" s="1">
        <v>10878</v>
      </c>
      <c r="H17" s="1">
        <v>10549</v>
      </c>
    </row>
    <row r="18" spans="1:24" x14ac:dyDescent="0.35">
      <c r="A18" s="1" t="s">
        <v>95</v>
      </c>
      <c r="B18" s="1">
        <v>10994</v>
      </c>
      <c r="C18" s="1">
        <v>6012</v>
      </c>
      <c r="D18" s="1">
        <v>21861</v>
      </c>
      <c r="E18" s="1">
        <v>23615</v>
      </c>
      <c r="F18" s="1">
        <v>58071</v>
      </c>
      <c r="G18" s="1">
        <v>25162</v>
      </c>
      <c r="H18" s="1">
        <v>25963</v>
      </c>
    </row>
    <row r="19" spans="1:24" x14ac:dyDescent="0.35">
      <c r="A19" s="20" t="s">
        <v>80</v>
      </c>
      <c r="B19" s="1">
        <f>B16-B17-B18</f>
        <v>415103</v>
      </c>
      <c r="C19" s="1">
        <f t="shared" ref="C19:H19" si="2">C16-C17-C18</f>
        <v>178108</v>
      </c>
      <c r="D19" s="1">
        <f t="shared" si="2"/>
        <v>564594</v>
      </c>
      <c r="E19" s="1">
        <f t="shared" si="2"/>
        <v>543592</v>
      </c>
      <c r="F19" s="1">
        <f t="shared" si="2"/>
        <v>432712</v>
      </c>
      <c r="G19" s="1">
        <f t="shared" si="2"/>
        <v>368691</v>
      </c>
      <c r="H19" s="1">
        <f t="shared" si="2"/>
        <v>336121</v>
      </c>
    </row>
    <row r="20" spans="1:24" x14ac:dyDescent="0.35">
      <c r="A20" s="1" t="s">
        <v>65</v>
      </c>
      <c r="B20" s="1">
        <v>13521</v>
      </c>
      <c r="C20" s="1">
        <v>4313</v>
      </c>
      <c r="D20" s="1">
        <v>26274</v>
      </c>
      <c r="E20" s="1">
        <v>21671</v>
      </c>
      <c r="F20" s="1">
        <v>14640</v>
      </c>
      <c r="G20" s="1">
        <v>16465</v>
      </c>
      <c r="H20" s="1">
        <v>14614</v>
      </c>
    </row>
    <row r="21" spans="1:24" x14ac:dyDescent="0.35">
      <c r="A21" s="1" t="s">
        <v>11</v>
      </c>
      <c r="B21" s="1">
        <f>B22+B23</f>
        <v>401582</v>
      </c>
      <c r="C21" s="1">
        <f t="shared" ref="C21:H21" si="3">C22+C23</f>
        <v>173795</v>
      </c>
      <c r="D21" s="1">
        <f t="shared" si="3"/>
        <v>538320</v>
      </c>
      <c r="E21" s="1">
        <f t="shared" si="3"/>
        <v>521921</v>
      </c>
      <c r="F21" s="1">
        <f t="shared" si="3"/>
        <v>418072</v>
      </c>
      <c r="G21" s="1">
        <f t="shared" si="3"/>
        <v>352226</v>
      </c>
      <c r="H21" s="1">
        <f t="shared" si="3"/>
        <v>321507</v>
      </c>
      <c r="K21" s="1"/>
      <c r="L21" s="1"/>
      <c r="M21" s="1"/>
      <c r="N21" s="1"/>
      <c r="O21" s="1"/>
      <c r="P21" s="1"/>
    </row>
    <row r="22" spans="1:24" x14ac:dyDescent="0.35">
      <c r="A22" s="1" t="s">
        <v>12</v>
      </c>
      <c r="B22" s="1">
        <v>7115</v>
      </c>
      <c r="C22" s="1">
        <v>4585</v>
      </c>
      <c r="D22" s="1">
        <v>14582</v>
      </c>
      <c r="E22" s="1">
        <v>7289</v>
      </c>
      <c r="F22" s="1">
        <v>8246</v>
      </c>
      <c r="G22" s="1">
        <v>10034</v>
      </c>
      <c r="H22" s="1">
        <v>9721</v>
      </c>
      <c r="K22" s="1"/>
      <c r="L22" s="1"/>
      <c r="M22" s="1"/>
      <c r="N22" s="1"/>
      <c r="O22" s="1"/>
      <c r="P22" s="1"/>
      <c r="R22" s="1"/>
      <c r="S22" s="1"/>
      <c r="T22" s="1"/>
      <c r="U22" s="1"/>
      <c r="V22" s="1"/>
      <c r="W22" s="1"/>
      <c r="X22" s="1"/>
    </row>
    <row r="23" spans="1:24" x14ac:dyDescent="0.35">
      <c r="A23" s="1" t="s">
        <v>67</v>
      </c>
      <c r="B23" s="1">
        <v>394467</v>
      </c>
      <c r="C23" s="1">
        <v>169210</v>
      </c>
      <c r="D23" s="1">
        <v>523738</v>
      </c>
      <c r="E23" s="1">
        <v>514632</v>
      </c>
      <c r="F23" s="1">
        <v>409826</v>
      </c>
      <c r="G23" s="1">
        <v>342192</v>
      </c>
      <c r="H23" s="1">
        <v>311786</v>
      </c>
      <c r="K23" s="1"/>
      <c r="L23" s="1"/>
      <c r="M23" s="1"/>
      <c r="N23" s="1"/>
      <c r="O23" s="1"/>
      <c r="P23" s="1"/>
      <c r="R23" s="1"/>
      <c r="S23" s="1"/>
      <c r="T23" s="1"/>
      <c r="U23" s="1"/>
      <c r="V23" s="1"/>
      <c r="W23" s="1"/>
      <c r="X23" s="1"/>
    </row>
    <row r="24" spans="1:24" x14ac:dyDescent="0.35">
      <c r="K24" s="1"/>
      <c r="L24" s="1"/>
      <c r="M24" s="1"/>
      <c r="N24" s="1"/>
      <c r="O24" s="1"/>
      <c r="P24" s="1"/>
      <c r="R24" s="1"/>
      <c r="S24" s="1"/>
      <c r="T24" s="1"/>
      <c r="U24" s="1"/>
      <c r="V24" s="1"/>
      <c r="W24" s="1"/>
      <c r="X24" s="1"/>
    </row>
    <row r="25" spans="1:24" x14ac:dyDescent="0.35">
      <c r="A25" s="1" t="s">
        <v>93</v>
      </c>
      <c r="B25" s="20" t="s">
        <v>54</v>
      </c>
      <c r="C25" s="20" t="s">
        <v>55</v>
      </c>
      <c r="D25" s="20" t="s">
        <v>56</v>
      </c>
      <c r="E25" s="20" t="s">
        <v>16</v>
      </c>
      <c r="F25" s="20" t="s">
        <v>57</v>
      </c>
      <c r="G25" s="11" t="s">
        <v>59</v>
      </c>
      <c r="H25" s="11" t="s">
        <v>58</v>
      </c>
      <c r="K25" s="1"/>
      <c r="L25" s="1"/>
      <c r="M25" s="1"/>
      <c r="N25" s="1"/>
      <c r="O25" s="1"/>
      <c r="P25" s="1"/>
      <c r="R25" s="1"/>
      <c r="S25" s="1"/>
      <c r="T25" s="1"/>
      <c r="U25" s="1"/>
      <c r="V25" s="1"/>
      <c r="W25" s="1"/>
      <c r="X25" s="1"/>
    </row>
    <row r="26" spans="1:24" x14ac:dyDescent="0.35">
      <c r="A26" s="1" t="s">
        <v>96</v>
      </c>
      <c r="B26" s="1">
        <v>492688</v>
      </c>
      <c r="C26" s="1">
        <v>204898</v>
      </c>
      <c r="D26" s="1">
        <v>649120</v>
      </c>
      <c r="E26" s="1">
        <v>669703</v>
      </c>
      <c r="F26" s="1">
        <v>561472</v>
      </c>
      <c r="G26" s="1">
        <v>479997</v>
      </c>
      <c r="H26" s="1">
        <v>447686</v>
      </c>
      <c r="K26" s="1"/>
      <c r="L26" s="1"/>
      <c r="M26" s="1"/>
      <c r="N26" s="1"/>
      <c r="O26" s="1"/>
      <c r="P26" s="1"/>
      <c r="R26" s="1"/>
      <c r="S26" s="1"/>
      <c r="T26" s="1"/>
      <c r="U26" s="1"/>
      <c r="V26" s="1"/>
      <c r="W26" s="1"/>
      <c r="X26" s="1"/>
    </row>
    <row r="27" spans="1:24" x14ac:dyDescent="0.35">
      <c r="A27" s="1" t="s">
        <v>94</v>
      </c>
      <c r="B27" s="1">
        <v>54</v>
      </c>
      <c r="C27" s="1">
        <v>51</v>
      </c>
      <c r="D27" s="1">
        <v>999</v>
      </c>
      <c r="E27" s="1">
        <v>1851</v>
      </c>
      <c r="F27" s="1">
        <v>1257</v>
      </c>
      <c r="G27" s="1">
        <v>1384</v>
      </c>
      <c r="H27" s="1">
        <v>1206</v>
      </c>
      <c r="K27" s="1"/>
      <c r="L27" s="1"/>
      <c r="M27" s="1"/>
      <c r="N27" s="1"/>
      <c r="O27" s="1"/>
      <c r="P27" s="1"/>
      <c r="R27" s="1"/>
      <c r="S27" s="1"/>
      <c r="T27" s="1"/>
      <c r="U27" s="1"/>
      <c r="V27" s="1"/>
      <c r="W27" s="1"/>
      <c r="X27" s="1"/>
    </row>
    <row r="28" spans="1:24" x14ac:dyDescent="0.35">
      <c r="A28" s="1" t="s">
        <v>95</v>
      </c>
      <c r="B28" s="1">
        <v>352722</v>
      </c>
      <c r="C28" s="1">
        <v>126511</v>
      </c>
      <c r="D28" s="1">
        <v>272588</v>
      </c>
      <c r="E28" s="1">
        <v>202557</v>
      </c>
      <c r="F28" s="1">
        <v>181222</v>
      </c>
      <c r="G28" s="1">
        <v>137480</v>
      </c>
      <c r="H28" s="1">
        <v>128221</v>
      </c>
    </row>
    <row r="29" spans="1:24" x14ac:dyDescent="0.35">
      <c r="A29" s="20" t="s">
        <v>80</v>
      </c>
      <c r="B29" s="1">
        <f>B26-B27-B28</f>
        <v>139912</v>
      </c>
      <c r="C29" s="1">
        <f t="shared" ref="C29:H29" si="4">C26-C27-C28</f>
        <v>78336</v>
      </c>
      <c r="D29" s="1">
        <f t="shared" si="4"/>
        <v>375533</v>
      </c>
      <c r="E29" s="1">
        <f t="shared" si="4"/>
        <v>465295</v>
      </c>
      <c r="F29" s="1">
        <f t="shared" si="4"/>
        <v>378993</v>
      </c>
      <c r="G29" s="1">
        <f t="shared" si="4"/>
        <v>341133</v>
      </c>
      <c r="H29" s="1">
        <f t="shared" si="4"/>
        <v>318259</v>
      </c>
    </row>
    <row r="30" spans="1:24" x14ac:dyDescent="0.35">
      <c r="A30" s="1" t="s">
        <v>65</v>
      </c>
      <c r="B30" s="1">
        <v>8302</v>
      </c>
      <c r="C30" s="1">
        <v>4185</v>
      </c>
      <c r="D30" s="1">
        <v>21379</v>
      </c>
      <c r="E30" s="1">
        <v>24267</v>
      </c>
      <c r="F30" s="1">
        <v>17380</v>
      </c>
      <c r="G30" s="1">
        <v>19971</v>
      </c>
      <c r="H30" s="1">
        <v>19401</v>
      </c>
      <c r="R30" s="1"/>
      <c r="S30" s="1"/>
      <c r="T30" s="1"/>
      <c r="U30" s="1"/>
      <c r="V30" s="1"/>
      <c r="W30" s="1"/>
      <c r="X30" s="1"/>
    </row>
    <row r="31" spans="1:24" x14ac:dyDescent="0.35">
      <c r="A31" s="1" t="s">
        <v>11</v>
      </c>
      <c r="B31" s="1">
        <f>B32+B33</f>
        <v>131610</v>
      </c>
      <c r="C31" s="1">
        <f t="shared" ref="C31:H31" si="5">C32+C33</f>
        <v>74151</v>
      </c>
      <c r="D31" s="1">
        <f t="shared" si="5"/>
        <v>354154</v>
      </c>
      <c r="E31" s="1">
        <f t="shared" si="5"/>
        <v>441028</v>
      </c>
      <c r="F31" s="1">
        <f t="shared" si="5"/>
        <v>361613</v>
      </c>
      <c r="G31" s="1">
        <f t="shared" si="5"/>
        <v>321162</v>
      </c>
      <c r="H31" s="1">
        <f t="shared" si="5"/>
        <v>298858</v>
      </c>
      <c r="R31" s="1"/>
      <c r="S31" s="1"/>
      <c r="T31" s="1"/>
      <c r="U31" s="1"/>
      <c r="V31" s="1"/>
      <c r="W31" s="1"/>
      <c r="X31" s="1"/>
    </row>
    <row r="32" spans="1:24" x14ac:dyDescent="0.35">
      <c r="A32" s="1" t="s">
        <v>12</v>
      </c>
      <c r="B32" s="1">
        <v>7217</v>
      </c>
      <c r="C32" s="1">
        <v>7198</v>
      </c>
      <c r="D32" s="1">
        <v>33710</v>
      </c>
      <c r="E32" s="1">
        <v>26235</v>
      </c>
      <c r="F32" s="1">
        <v>32512</v>
      </c>
      <c r="G32" s="1">
        <v>37457</v>
      </c>
      <c r="H32" s="1">
        <v>34806</v>
      </c>
      <c r="R32" s="1"/>
      <c r="S32" s="1"/>
      <c r="T32" s="1"/>
      <c r="U32" s="1"/>
      <c r="V32" s="1"/>
      <c r="W32" s="1"/>
      <c r="X32" s="1"/>
    </row>
    <row r="33" spans="1:24" x14ac:dyDescent="0.35">
      <c r="A33" s="1" t="s">
        <v>67</v>
      </c>
      <c r="B33" s="1">
        <v>124393</v>
      </c>
      <c r="C33" s="1">
        <v>66953</v>
      </c>
      <c r="D33" s="1">
        <v>320444</v>
      </c>
      <c r="E33" s="1">
        <v>414793</v>
      </c>
      <c r="F33" s="1">
        <v>329101</v>
      </c>
      <c r="G33" s="1">
        <v>283705</v>
      </c>
      <c r="H33" s="1">
        <v>264052</v>
      </c>
      <c r="R33" s="1"/>
      <c r="S33" s="1"/>
      <c r="T33" s="1"/>
      <c r="U33" s="1"/>
      <c r="V33" s="1"/>
      <c r="W33" s="1"/>
      <c r="X33" s="1"/>
    </row>
    <row r="34" spans="1:24" x14ac:dyDescent="0.35">
      <c r="R34" s="1"/>
      <c r="S34" s="1"/>
      <c r="T34" s="1"/>
      <c r="U34" s="1"/>
      <c r="V34" s="1"/>
      <c r="W34" s="1"/>
      <c r="X34" s="1"/>
    </row>
    <row r="35" spans="1:24" x14ac:dyDescent="0.35">
      <c r="A35" s="20" t="s">
        <v>74</v>
      </c>
      <c r="B35" s="1"/>
      <c r="C35" s="1"/>
      <c r="D35" s="1"/>
      <c r="E35" s="1"/>
      <c r="F35" s="1"/>
      <c r="G35" s="1"/>
      <c r="H35" s="1"/>
      <c r="R35" s="1"/>
      <c r="S35" s="1"/>
      <c r="T35" s="1"/>
      <c r="U35" s="1"/>
      <c r="V35" s="1"/>
      <c r="W35" s="1"/>
      <c r="X35" s="1"/>
    </row>
    <row r="36" spans="1:24" x14ac:dyDescent="0.35">
      <c r="A36" s="20" t="s">
        <v>81</v>
      </c>
      <c r="B36" s="1"/>
      <c r="C36" s="1"/>
      <c r="D36" s="1"/>
      <c r="E36" s="1"/>
      <c r="F36" s="1"/>
      <c r="G36" s="1"/>
      <c r="H36" s="1"/>
    </row>
    <row r="37" spans="1:24" x14ac:dyDescent="0.35">
      <c r="A37" s="1"/>
      <c r="B37" s="1"/>
      <c r="C37" s="1"/>
      <c r="D37" s="1"/>
      <c r="E37" s="1"/>
      <c r="F37" s="1"/>
      <c r="G37" s="1"/>
      <c r="H37" s="1"/>
    </row>
    <row r="38" spans="1:24" x14ac:dyDescent="0.35">
      <c r="A38" s="1" t="s">
        <v>97</v>
      </c>
      <c r="B38" s="20" t="s">
        <v>54</v>
      </c>
      <c r="C38" s="20" t="s">
        <v>55</v>
      </c>
      <c r="D38" s="20" t="s">
        <v>56</v>
      </c>
      <c r="E38" s="20" t="s">
        <v>16</v>
      </c>
      <c r="F38" s="20" t="s">
        <v>57</v>
      </c>
      <c r="G38" s="11" t="s">
        <v>59</v>
      </c>
      <c r="H38" s="11" t="s">
        <v>58</v>
      </c>
      <c r="R38" s="1"/>
      <c r="S38" s="1"/>
      <c r="T38" s="1"/>
      <c r="U38" s="1"/>
      <c r="V38" s="1"/>
      <c r="W38" s="1"/>
      <c r="X38" s="1"/>
    </row>
    <row r="39" spans="1:24" x14ac:dyDescent="0.35">
      <c r="A39" s="1" t="s">
        <v>96</v>
      </c>
      <c r="B39" s="10">
        <f t="shared" ref="B39:H43" si="6">B6/B$6</f>
        <v>1</v>
      </c>
      <c r="C39" s="10">
        <f t="shared" si="6"/>
        <v>1</v>
      </c>
      <c r="D39" s="10">
        <f t="shared" si="6"/>
        <v>1</v>
      </c>
      <c r="E39" s="10">
        <f t="shared" si="6"/>
        <v>1</v>
      </c>
      <c r="F39" s="10">
        <f t="shared" si="6"/>
        <v>1</v>
      </c>
      <c r="G39" s="10">
        <f t="shared" si="6"/>
        <v>1</v>
      </c>
      <c r="H39" s="10">
        <f t="shared" si="6"/>
        <v>1</v>
      </c>
      <c r="I39" s="1"/>
      <c r="J39" s="1"/>
      <c r="K39" s="1"/>
      <c r="L39" s="1"/>
      <c r="R39" s="1"/>
      <c r="S39" s="1"/>
      <c r="T39" s="1"/>
      <c r="U39" s="1"/>
      <c r="V39" s="1"/>
      <c r="W39" s="1"/>
      <c r="X39" s="1"/>
    </row>
    <row r="40" spans="1:24" x14ac:dyDescent="0.35">
      <c r="A40" s="1" t="s">
        <v>94</v>
      </c>
      <c r="B40" s="10">
        <f t="shared" si="6"/>
        <v>2.0109110107350267E-2</v>
      </c>
      <c r="C40" s="10">
        <f t="shared" si="6"/>
        <v>1.7993203633480941E-2</v>
      </c>
      <c r="D40" s="10">
        <f t="shared" si="6"/>
        <v>1.4615045091855849E-2</v>
      </c>
      <c r="E40" s="10">
        <f t="shared" si="6"/>
        <v>1.6691560033884702E-2</v>
      </c>
      <c r="F40" s="10">
        <f t="shared" si="6"/>
        <v>1.1042284374344262E-2</v>
      </c>
      <c r="G40" s="10">
        <f t="shared" si="6"/>
        <v>1.385962691358248E-2</v>
      </c>
      <c r="H40" s="10">
        <f t="shared" si="6"/>
        <v>1.4329791215368655E-2</v>
      </c>
      <c r="I40" s="1"/>
      <c r="J40" s="1"/>
      <c r="K40" s="1"/>
      <c r="L40" s="1"/>
      <c r="R40" s="1"/>
      <c r="S40" s="1"/>
      <c r="T40" s="1"/>
      <c r="U40" s="1"/>
      <c r="V40" s="1"/>
      <c r="W40" s="1"/>
      <c r="X40" s="1"/>
    </row>
    <row r="41" spans="1:24" x14ac:dyDescent="0.35">
      <c r="A41" s="1" t="s">
        <v>95</v>
      </c>
      <c r="B41" s="10">
        <f t="shared" si="6"/>
        <v>0.38792856114378965</v>
      </c>
      <c r="C41" s="10">
        <f t="shared" si="6"/>
        <v>0.33457462117578152</v>
      </c>
      <c r="D41" s="10">
        <f t="shared" si="6"/>
        <v>0.23501640610845193</v>
      </c>
      <c r="E41" s="10">
        <f t="shared" si="6"/>
        <v>0.18006980758329458</v>
      </c>
      <c r="F41" s="10">
        <f t="shared" si="6"/>
        <v>0.22516756325436399</v>
      </c>
      <c r="G41" s="10">
        <f t="shared" si="6"/>
        <v>0.18383277120199654</v>
      </c>
      <c r="H41" s="10">
        <f t="shared" si="6"/>
        <v>0.18795614876651645</v>
      </c>
      <c r="I41" s="1"/>
      <c r="J41" s="1"/>
      <c r="K41" s="1"/>
      <c r="L41" s="1"/>
      <c r="R41" s="1"/>
      <c r="S41" s="1"/>
      <c r="T41" s="1"/>
      <c r="U41" s="1"/>
      <c r="V41" s="1"/>
      <c r="W41" s="1"/>
      <c r="X41" s="1"/>
    </row>
    <row r="42" spans="1:24" x14ac:dyDescent="0.35">
      <c r="A42" s="20" t="s">
        <v>80</v>
      </c>
      <c r="B42" s="10">
        <f t="shared" si="6"/>
        <v>0.59196232874886012</v>
      </c>
      <c r="C42" s="10">
        <f t="shared" si="6"/>
        <v>0.64743217519073759</v>
      </c>
      <c r="D42" s="10">
        <f t="shared" si="6"/>
        <v>0.75036854879969228</v>
      </c>
      <c r="E42" s="10">
        <f t="shared" si="6"/>
        <v>0.80323863238282067</v>
      </c>
      <c r="F42" s="10">
        <f t="shared" si="6"/>
        <v>0.76379015237129178</v>
      </c>
      <c r="G42" s="10">
        <f t="shared" si="6"/>
        <v>0.80230760188442096</v>
      </c>
      <c r="H42" s="10">
        <f t="shared" si="6"/>
        <v>0.79771406001811496</v>
      </c>
      <c r="R42" s="1"/>
      <c r="S42" s="1"/>
      <c r="T42" s="1"/>
      <c r="U42" s="1"/>
      <c r="V42" s="1"/>
      <c r="W42" s="1"/>
      <c r="X42" s="1"/>
    </row>
    <row r="43" spans="1:24" x14ac:dyDescent="0.35">
      <c r="A43" s="1" t="s">
        <v>65</v>
      </c>
      <c r="B43" s="10">
        <f t="shared" si="6"/>
        <v>2.3275756331425951E-2</v>
      </c>
      <c r="C43" s="10">
        <f t="shared" si="6"/>
        <v>2.1454503223982187E-2</v>
      </c>
      <c r="D43" s="10">
        <f t="shared" si="6"/>
        <v>3.8034555390869251E-2</v>
      </c>
      <c r="E43" s="10">
        <f t="shared" si="6"/>
        <v>3.6574141895377797E-2</v>
      </c>
      <c r="F43" s="10">
        <f t="shared" si="6"/>
        <v>3.0129863286451064E-2</v>
      </c>
      <c r="G43" s="10">
        <f t="shared" si="6"/>
        <v>4.1183278928665079E-2</v>
      </c>
      <c r="H43" s="10">
        <f t="shared" si="6"/>
        <v>4.1465576196577182E-2</v>
      </c>
      <c r="R43" s="1"/>
      <c r="S43" s="1"/>
      <c r="T43" s="1"/>
      <c r="U43" s="1"/>
      <c r="V43" s="1"/>
      <c r="W43" s="1"/>
      <c r="X43" s="1"/>
    </row>
    <row r="44" spans="1:24" x14ac:dyDescent="0.35">
      <c r="A44" s="1" t="s">
        <v>11</v>
      </c>
      <c r="B44" s="10">
        <f t="shared" ref="B44:H46" si="7">B11/B$6</f>
        <v>0.56868657241743414</v>
      </c>
      <c r="C44" s="10">
        <f t="shared" si="7"/>
        <v>0.62597767196675536</v>
      </c>
      <c r="D44" s="10">
        <f t="shared" si="7"/>
        <v>0.71233399340882297</v>
      </c>
      <c r="E44" s="10">
        <f t="shared" si="7"/>
        <v>0.7666644904874429</v>
      </c>
      <c r="F44" s="10">
        <f t="shared" si="7"/>
        <v>0.73366028908484071</v>
      </c>
      <c r="G44" s="10">
        <f t="shared" si="7"/>
        <v>0.76112432295575594</v>
      </c>
      <c r="H44" s="10">
        <f t="shared" si="7"/>
        <v>0.75624848382153775</v>
      </c>
    </row>
    <row r="45" spans="1:24" x14ac:dyDescent="0.35">
      <c r="A45" s="1" t="s">
        <v>12</v>
      </c>
      <c r="B45" s="10">
        <f t="shared" si="7"/>
        <v>1.5286080728680599E-2</v>
      </c>
      <c r="C45" s="10">
        <f t="shared" si="7"/>
        <v>2.9747989113695233E-2</v>
      </c>
      <c r="D45" s="10">
        <f t="shared" si="7"/>
        <v>3.8544577443935489E-2</v>
      </c>
      <c r="E45" s="10">
        <f t="shared" si="7"/>
        <v>2.669057279160271E-2</v>
      </c>
      <c r="F45" s="10">
        <f t="shared" si="7"/>
        <v>3.8352060207032246E-2</v>
      </c>
      <c r="G45" s="10">
        <f t="shared" si="7"/>
        <v>5.3678644736009258E-2</v>
      </c>
      <c r="H45" s="10">
        <f t="shared" si="7"/>
        <v>5.4280103228134424E-2</v>
      </c>
      <c r="I45" s="1"/>
      <c r="J45" s="1"/>
      <c r="K45" s="1"/>
      <c r="L45" s="1"/>
      <c r="M45" s="1"/>
      <c r="N45" s="1"/>
    </row>
    <row r="46" spans="1:24" x14ac:dyDescent="0.35">
      <c r="A46" s="1" t="s">
        <v>67</v>
      </c>
      <c r="B46" s="10">
        <f t="shared" si="7"/>
        <v>0.5534004916887536</v>
      </c>
      <c r="C46" s="10">
        <f t="shared" si="7"/>
        <v>0.59622968285306011</v>
      </c>
      <c r="D46" s="10">
        <f t="shared" si="7"/>
        <v>0.67378941596488751</v>
      </c>
      <c r="E46" s="10">
        <f t="shared" si="7"/>
        <v>0.7399739176958402</v>
      </c>
      <c r="F46" s="10">
        <f t="shared" si="7"/>
        <v>0.69530822887780841</v>
      </c>
      <c r="G46" s="10">
        <f t="shared" si="7"/>
        <v>0.70744567821974669</v>
      </c>
      <c r="H46" s="10">
        <f t="shared" si="7"/>
        <v>0.70196838059340327</v>
      </c>
      <c r="I46" s="1"/>
      <c r="J46" s="1"/>
      <c r="N46" s="1"/>
    </row>
    <row r="47" spans="1:24" x14ac:dyDescent="0.35"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</row>
    <row r="48" spans="1:24" x14ac:dyDescent="0.35">
      <c r="A48" s="1" t="s">
        <v>92</v>
      </c>
      <c r="B48" s="20" t="s">
        <v>54</v>
      </c>
      <c r="C48" s="20" t="s">
        <v>55</v>
      </c>
      <c r="D48" s="20" t="s">
        <v>56</v>
      </c>
      <c r="E48" s="20" t="s">
        <v>16</v>
      </c>
      <c r="F48" s="20" t="s">
        <v>57</v>
      </c>
      <c r="G48" s="11" t="s">
        <v>59</v>
      </c>
      <c r="H48" s="11" t="s">
        <v>58</v>
      </c>
    </row>
    <row r="49" spans="1:14" x14ac:dyDescent="0.35">
      <c r="A49" s="1" t="s">
        <v>96</v>
      </c>
      <c r="B49" s="10">
        <f>B16/B$16</f>
        <v>1</v>
      </c>
      <c r="C49" s="10">
        <f t="shared" ref="C49:H50" si="8">C16/C$16</f>
        <v>1</v>
      </c>
      <c r="D49" s="10">
        <f t="shared" si="8"/>
        <v>1</v>
      </c>
      <c r="E49" s="10">
        <f t="shared" si="8"/>
        <v>1</v>
      </c>
      <c r="F49" s="10">
        <f t="shared" si="8"/>
        <v>1</v>
      </c>
      <c r="G49" s="10">
        <f t="shared" si="8"/>
        <v>1</v>
      </c>
      <c r="H49" s="10">
        <f t="shared" si="8"/>
        <v>1</v>
      </c>
      <c r="I49" s="1"/>
      <c r="J49" s="1"/>
      <c r="K49" s="1"/>
      <c r="L49" s="1"/>
    </row>
    <row r="50" spans="1:14" x14ac:dyDescent="0.35">
      <c r="A50" s="1" t="s">
        <v>94</v>
      </c>
      <c r="B50" s="10">
        <f>B17/B$16</f>
        <v>4.2256971838425521E-2</v>
      </c>
      <c r="C50" s="10">
        <f t="shared" si="8"/>
        <v>3.7009142450678885E-2</v>
      </c>
      <c r="D50" s="10">
        <f t="shared" si="8"/>
        <v>2.8673312718316833E-2</v>
      </c>
      <c r="E50" s="10">
        <f t="shared" si="8"/>
        <v>3.2599889821445932E-2</v>
      </c>
      <c r="F50" s="10">
        <f t="shared" si="8"/>
        <v>2.0903281922990218E-2</v>
      </c>
      <c r="G50" s="10">
        <f t="shared" si="8"/>
        <v>2.6877110970002296E-2</v>
      </c>
      <c r="H50" s="10">
        <f t="shared" si="8"/>
        <v>2.8309355317430288E-2</v>
      </c>
      <c r="I50" s="1"/>
      <c r="J50" s="1"/>
      <c r="K50" s="1"/>
      <c r="L50" s="1"/>
    </row>
    <row r="51" spans="1:14" x14ac:dyDescent="0.35">
      <c r="A51" s="1" t="s">
        <v>95</v>
      </c>
      <c r="B51" s="10">
        <f t="shared" ref="B51:H55" si="9">B18/B$16</f>
        <v>2.4711337680406925E-2</v>
      </c>
      <c r="C51" s="10">
        <f t="shared" si="9"/>
        <v>3.1444172472227451E-2</v>
      </c>
      <c r="D51" s="10">
        <f t="shared" si="9"/>
        <v>3.62076761399679E-2</v>
      </c>
      <c r="E51" s="10">
        <f t="shared" si="9"/>
        <v>4.0276572048417163E-2</v>
      </c>
      <c r="F51" s="10">
        <f t="shared" si="9"/>
        <v>0.11584982673696936</v>
      </c>
      <c r="G51" s="10">
        <f t="shared" si="9"/>
        <v>6.2169688015002555E-2</v>
      </c>
      <c r="H51" s="10">
        <f t="shared" si="9"/>
        <v>6.9674451806469098E-2</v>
      </c>
      <c r="I51" s="1"/>
      <c r="J51" s="1"/>
      <c r="K51" s="1"/>
      <c r="L51" s="1"/>
    </row>
    <row r="52" spans="1:14" s="14" customFormat="1" x14ac:dyDescent="0.35">
      <c r="A52" s="14" t="s">
        <v>80</v>
      </c>
      <c r="B52" s="15">
        <f t="shared" si="9"/>
        <v>0.93303169048116752</v>
      </c>
      <c r="C52" s="15">
        <f t="shared" si="9"/>
        <v>0.93154668507709371</v>
      </c>
      <c r="D52" s="15">
        <f t="shared" si="9"/>
        <v>0.93511901114171525</v>
      </c>
      <c r="E52" s="15">
        <f t="shared" si="9"/>
        <v>0.92712353813013693</v>
      </c>
      <c r="F52" s="15">
        <f t="shared" si="9"/>
        <v>0.8632468913400404</v>
      </c>
      <c r="G52" s="15">
        <f t="shared" si="9"/>
        <v>0.91095320101499511</v>
      </c>
      <c r="H52" s="15">
        <f t="shared" si="9"/>
        <v>0.90201619287610058</v>
      </c>
    </row>
    <row r="53" spans="1:14" x14ac:dyDescent="0.35">
      <c r="A53" s="1" t="s">
        <v>65</v>
      </c>
      <c r="B53" s="10">
        <f t="shared" si="9"/>
        <v>3.0391304054646358E-2</v>
      </c>
      <c r="C53" s="10">
        <f t="shared" si="9"/>
        <v>2.2558003305508483E-2</v>
      </c>
      <c r="D53" s="10">
        <f t="shared" si="9"/>
        <v>4.3516787104959362E-2</v>
      </c>
      <c r="E53" s="10">
        <f t="shared" si="9"/>
        <v>3.6960982124126546E-2</v>
      </c>
      <c r="F53" s="10">
        <f t="shared" si="9"/>
        <v>2.9206341606468487E-2</v>
      </c>
      <c r="G53" s="10">
        <f t="shared" si="9"/>
        <v>4.0681341434187154E-2</v>
      </c>
      <c r="H53" s="10">
        <f t="shared" si="9"/>
        <v>3.9218212020942861E-2</v>
      </c>
    </row>
    <row r="54" spans="1:14" x14ac:dyDescent="0.35">
      <c r="A54" s="1" t="s">
        <v>11</v>
      </c>
      <c r="B54" s="10">
        <f t="shared" si="9"/>
        <v>0.90264038642652122</v>
      </c>
      <c r="C54" s="10">
        <f t="shared" si="9"/>
        <v>0.90898868177158521</v>
      </c>
      <c r="D54" s="10">
        <f t="shared" si="9"/>
        <v>0.89160222403675593</v>
      </c>
      <c r="E54" s="10">
        <f t="shared" si="9"/>
        <v>0.89016255600601035</v>
      </c>
      <c r="F54" s="10">
        <f t="shared" si="9"/>
        <v>0.83404054973357189</v>
      </c>
      <c r="G54" s="10">
        <f t="shared" si="9"/>
        <v>0.87027185958080799</v>
      </c>
      <c r="H54" s="10">
        <f t="shared" si="9"/>
        <v>0.8627979808551578</v>
      </c>
    </row>
    <row r="55" spans="1:14" x14ac:dyDescent="0.35">
      <c r="A55" s="1" t="s">
        <v>12</v>
      </c>
      <c r="B55" s="10">
        <f t="shared" si="9"/>
        <v>1.5992465671829659E-2</v>
      </c>
      <c r="C55" s="10">
        <f t="shared" si="9"/>
        <v>2.3980627209774261E-2</v>
      </c>
      <c r="D55" s="10">
        <f t="shared" si="9"/>
        <v>2.415170090448799E-2</v>
      </c>
      <c r="E55" s="10">
        <f t="shared" si="9"/>
        <v>1.2431756665717244E-2</v>
      </c>
      <c r="F55" s="10">
        <f t="shared" si="9"/>
        <v>1.6450511809217153E-2</v>
      </c>
      <c r="G55" s="10">
        <f t="shared" si="9"/>
        <v>2.4791775277900632E-2</v>
      </c>
      <c r="H55" s="10">
        <f t="shared" si="9"/>
        <v>2.6087329892950973E-2</v>
      </c>
      <c r="I55" s="1"/>
      <c r="J55" s="1"/>
      <c r="K55" s="1"/>
      <c r="L55" s="1"/>
      <c r="M55" s="1"/>
      <c r="N55" s="1"/>
    </row>
    <row r="56" spans="1:14" x14ac:dyDescent="0.35">
      <c r="A56" s="1" t="s">
        <v>67</v>
      </c>
      <c r="B56" s="10">
        <f t="shared" ref="B56:H56" si="10">B23/B$16</f>
        <v>0.88664792075469157</v>
      </c>
      <c r="C56" s="10">
        <f t="shared" si="10"/>
        <v>0.88500805456181086</v>
      </c>
      <c r="D56" s="10">
        <f t="shared" si="10"/>
        <v>0.86745052313226789</v>
      </c>
      <c r="E56" s="10">
        <f t="shared" si="10"/>
        <v>0.87773079934029308</v>
      </c>
      <c r="F56" s="10">
        <f t="shared" si="10"/>
        <v>0.81759003792435481</v>
      </c>
      <c r="G56" s="10">
        <f t="shared" si="10"/>
        <v>0.84548008430290733</v>
      </c>
      <c r="H56" s="10">
        <f t="shared" si="10"/>
        <v>0.83671065096220676</v>
      </c>
      <c r="I56" s="1"/>
      <c r="J56" s="1"/>
      <c r="N56" s="1"/>
    </row>
    <row r="57" spans="1:14" x14ac:dyDescent="0.35">
      <c r="B57" s="1"/>
      <c r="C57" s="1"/>
      <c r="D57" s="1"/>
      <c r="E57" s="1"/>
      <c r="G57" s="1"/>
      <c r="H57" s="1"/>
      <c r="K57" s="1"/>
    </row>
    <row r="58" spans="1:14" x14ac:dyDescent="0.35">
      <c r="A58" s="1" t="s">
        <v>93</v>
      </c>
      <c r="B58" s="20" t="s">
        <v>54</v>
      </c>
      <c r="C58" s="20" t="s">
        <v>55</v>
      </c>
      <c r="D58" s="20" t="s">
        <v>56</v>
      </c>
      <c r="E58" s="20" t="s">
        <v>16</v>
      </c>
      <c r="F58" s="20" t="s">
        <v>57</v>
      </c>
      <c r="G58" s="11" t="s">
        <v>59</v>
      </c>
      <c r="H58" s="11" t="s">
        <v>58</v>
      </c>
    </row>
    <row r="59" spans="1:14" x14ac:dyDescent="0.35">
      <c r="A59" s="1" t="s">
        <v>96</v>
      </c>
      <c r="B59" s="10">
        <f>B26/B$26</f>
        <v>1</v>
      </c>
      <c r="C59" s="10">
        <f t="shared" ref="C59:H59" si="11">C26/C$26</f>
        <v>1</v>
      </c>
      <c r="D59" s="10">
        <f t="shared" si="11"/>
        <v>1</v>
      </c>
      <c r="E59" s="10">
        <f t="shared" si="11"/>
        <v>1</v>
      </c>
      <c r="F59" s="10">
        <f t="shared" si="11"/>
        <v>1</v>
      </c>
      <c r="G59" s="10">
        <f t="shared" si="11"/>
        <v>1</v>
      </c>
      <c r="H59" s="10">
        <f t="shared" si="11"/>
        <v>1</v>
      </c>
    </row>
    <row r="60" spans="1:14" x14ac:dyDescent="0.35">
      <c r="A60" s="1" t="s">
        <v>94</v>
      </c>
      <c r="B60" s="10">
        <f t="shared" ref="B60:H64" si="12">B27/B$26</f>
        <v>1.096028318124249E-4</v>
      </c>
      <c r="C60" s="10">
        <f t="shared" si="12"/>
        <v>2.489043328875831E-4</v>
      </c>
      <c r="D60" s="10">
        <f t="shared" si="12"/>
        <v>1.5390066551639143E-3</v>
      </c>
      <c r="E60" s="10">
        <f t="shared" si="12"/>
        <v>2.7639117638714474E-3</v>
      </c>
      <c r="F60" s="10">
        <f t="shared" si="12"/>
        <v>2.238758121509176E-3</v>
      </c>
      <c r="G60" s="10">
        <f t="shared" si="12"/>
        <v>2.8833513542792974E-3</v>
      </c>
      <c r="H60" s="10">
        <f t="shared" si="12"/>
        <v>2.6938523876109594E-3</v>
      </c>
    </row>
    <row r="61" spans="1:14" x14ac:dyDescent="0.35">
      <c r="A61" s="1" t="s">
        <v>95</v>
      </c>
      <c r="B61" s="10">
        <f t="shared" si="12"/>
        <v>0.71591351930633584</v>
      </c>
      <c r="C61" s="10">
        <f t="shared" si="12"/>
        <v>0.61743404035178484</v>
      </c>
      <c r="D61" s="10">
        <f t="shared" si="12"/>
        <v>0.41993468079861968</v>
      </c>
      <c r="E61" s="10">
        <f t="shared" si="12"/>
        <v>0.30245795524284647</v>
      </c>
      <c r="F61" s="10">
        <f t="shared" si="12"/>
        <v>0.32276231049811921</v>
      </c>
      <c r="G61" s="10">
        <f t="shared" si="12"/>
        <v>0.28641845678202155</v>
      </c>
      <c r="H61" s="10">
        <f t="shared" si="12"/>
        <v>0.28640833083902556</v>
      </c>
    </row>
    <row r="62" spans="1:14" s="14" customFormat="1" x14ac:dyDescent="0.35">
      <c r="A62" s="14" t="s">
        <v>80</v>
      </c>
      <c r="B62" s="15">
        <f t="shared" si="12"/>
        <v>0.28397687786185172</v>
      </c>
      <c r="C62" s="15">
        <f t="shared" si="12"/>
        <v>0.38231705531532761</v>
      </c>
      <c r="D62" s="15">
        <f t="shared" si="12"/>
        <v>0.57852631254621645</v>
      </c>
      <c r="E62" s="15">
        <f t="shared" si="12"/>
        <v>0.69477813299328206</v>
      </c>
      <c r="F62" s="15">
        <f t="shared" si="12"/>
        <v>0.67499893138037159</v>
      </c>
      <c r="G62" s="15">
        <f t="shared" si="12"/>
        <v>0.7106981918636992</v>
      </c>
      <c r="H62" s="15">
        <f t="shared" si="12"/>
        <v>0.7108978167733635</v>
      </c>
    </row>
    <row r="63" spans="1:14" x14ac:dyDescent="0.35">
      <c r="A63" s="1" t="s">
        <v>65</v>
      </c>
      <c r="B63" s="10">
        <f t="shared" si="12"/>
        <v>1.6850420550125027E-2</v>
      </c>
      <c r="C63" s="10">
        <f t="shared" si="12"/>
        <v>2.0424796728128143E-2</v>
      </c>
      <c r="D63" s="10">
        <f t="shared" si="12"/>
        <v>3.2935358639388713E-2</v>
      </c>
      <c r="E63" s="10">
        <f t="shared" si="12"/>
        <v>3.6235465572052088E-2</v>
      </c>
      <c r="F63" s="10">
        <f t="shared" si="12"/>
        <v>3.0954348569474523E-2</v>
      </c>
      <c r="G63" s="10">
        <f t="shared" si="12"/>
        <v>4.1606510040687751E-2</v>
      </c>
      <c r="H63" s="10">
        <f t="shared" si="12"/>
        <v>4.3336177588756408E-2</v>
      </c>
    </row>
    <row r="64" spans="1:14" x14ac:dyDescent="0.35">
      <c r="A64" s="1" t="s">
        <v>11</v>
      </c>
      <c r="B64" s="10">
        <f t="shared" si="12"/>
        <v>0.26712645731172668</v>
      </c>
      <c r="C64" s="10">
        <f t="shared" si="12"/>
        <v>0.36189225858719948</v>
      </c>
      <c r="D64" s="10">
        <f t="shared" si="12"/>
        <v>0.54559095390682766</v>
      </c>
      <c r="E64" s="10">
        <f t="shared" si="12"/>
        <v>0.65854266742123002</v>
      </c>
      <c r="F64" s="10">
        <f t="shared" si="12"/>
        <v>0.64404458281089705</v>
      </c>
      <c r="G64" s="10">
        <f t="shared" si="12"/>
        <v>0.66909168182301137</v>
      </c>
      <c r="H64" s="10">
        <f t="shared" si="12"/>
        <v>0.66756163918460709</v>
      </c>
    </row>
    <row r="65" spans="1:14" x14ac:dyDescent="0.35">
      <c r="A65" s="1" t="s">
        <v>12</v>
      </c>
      <c r="B65" s="10">
        <f t="shared" ref="B65:H66" si="13">B32/B$26</f>
        <v>1.4648215503523528E-2</v>
      </c>
      <c r="C65" s="10">
        <f t="shared" si="13"/>
        <v>3.5129674276957318E-2</v>
      </c>
      <c r="D65" s="10">
        <f t="shared" si="13"/>
        <v>5.1931846191767314E-2</v>
      </c>
      <c r="E65" s="10">
        <f t="shared" si="13"/>
        <v>3.9174081645147178E-2</v>
      </c>
      <c r="F65" s="10">
        <f t="shared" si="13"/>
        <v>5.790493559785706E-2</v>
      </c>
      <c r="G65" s="10">
        <f t="shared" si="13"/>
        <v>7.8035904391069111E-2</v>
      </c>
      <c r="H65" s="10">
        <f t="shared" si="13"/>
        <v>7.7746456221548133E-2</v>
      </c>
    </row>
    <row r="66" spans="1:14" x14ac:dyDescent="0.35">
      <c r="A66" s="1" t="s">
        <v>67</v>
      </c>
      <c r="B66" s="10">
        <f t="shared" si="13"/>
        <v>0.25247824180820316</v>
      </c>
      <c r="C66" s="10">
        <f t="shared" si="13"/>
        <v>0.32676258431024219</v>
      </c>
      <c r="D66" s="10">
        <f t="shared" si="13"/>
        <v>0.49365910771506039</v>
      </c>
      <c r="E66" s="10">
        <f t="shared" si="13"/>
        <v>0.61936858577608278</v>
      </c>
      <c r="F66" s="10">
        <f t="shared" si="13"/>
        <v>0.58613964721304002</v>
      </c>
      <c r="G66" s="10">
        <f t="shared" si="13"/>
        <v>0.59105577743194226</v>
      </c>
      <c r="H66" s="10">
        <f t="shared" si="13"/>
        <v>0.5898151829630589</v>
      </c>
    </row>
    <row r="68" spans="1:14" x14ac:dyDescent="0.35">
      <c r="A68" s="20" t="s">
        <v>75</v>
      </c>
      <c r="B68" s="1"/>
      <c r="C68" s="1"/>
      <c r="D68" s="1"/>
      <c r="E68" s="1"/>
      <c r="F68" s="1"/>
      <c r="G68" s="1"/>
      <c r="H68" s="1"/>
    </row>
    <row r="69" spans="1:14" x14ac:dyDescent="0.35">
      <c r="A69" s="20" t="s">
        <v>82</v>
      </c>
      <c r="B69" s="1"/>
      <c r="C69" s="1"/>
      <c r="D69" s="1"/>
      <c r="E69" s="1"/>
      <c r="F69" s="1"/>
      <c r="G69" s="1"/>
      <c r="H69" s="1"/>
    </row>
    <row r="70" spans="1:14" x14ac:dyDescent="0.35">
      <c r="B70" s="1"/>
      <c r="C70" s="1"/>
      <c r="D70" s="1"/>
      <c r="E70" s="1"/>
      <c r="F70" s="1"/>
      <c r="G70" s="1"/>
      <c r="H70" s="1"/>
    </row>
    <row r="71" spans="1:14" x14ac:dyDescent="0.35">
      <c r="A71" s="1" t="s">
        <v>97</v>
      </c>
      <c r="B71" s="20" t="s">
        <v>54</v>
      </c>
      <c r="C71" s="20" t="s">
        <v>55</v>
      </c>
      <c r="D71" s="20" t="s">
        <v>56</v>
      </c>
      <c r="E71" s="20" t="s">
        <v>16</v>
      </c>
      <c r="F71" s="20" t="s">
        <v>57</v>
      </c>
      <c r="G71" s="11" t="s">
        <v>59</v>
      </c>
      <c r="H71" s="11" t="s">
        <v>58</v>
      </c>
    </row>
    <row r="72" spans="1:14" x14ac:dyDescent="0.35">
      <c r="A72" s="20" t="s">
        <v>80</v>
      </c>
      <c r="B72" s="10">
        <f>B9/B$9</f>
        <v>1</v>
      </c>
      <c r="C72" s="10">
        <f t="shared" ref="C72:H74" si="14">C9/C$9</f>
        <v>1</v>
      </c>
      <c r="D72" s="10">
        <f t="shared" si="14"/>
        <v>1</v>
      </c>
      <c r="E72" s="10">
        <f t="shared" si="14"/>
        <v>1</v>
      </c>
      <c r="F72" s="10">
        <f t="shared" si="14"/>
        <v>1</v>
      </c>
      <c r="G72" s="10">
        <f t="shared" si="14"/>
        <v>1</v>
      </c>
      <c r="H72" s="10">
        <f t="shared" si="14"/>
        <v>1</v>
      </c>
    </row>
    <row r="73" spans="1:14" x14ac:dyDescent="0.35">
      <c r="A73" s="1" t="s">
        <v>65</v>
      </c>
      <c r="B73" s="10">
        <f>B10/B$9</f>
        <v>3.9319658027260528E-2</v>
      </c>
      <c r="C73" s="10">
        <f t="shared" si="14"/>
        <v>3.3137839060379655E-2</v>
      </c>
      <c r="D73" s="10">
        <f t="shared" si="14"/>
        <v>5.0687832601340028E-2</v>
      </c>
      <c r="E73" s="10">
        <f t="shared" si="14"/>
        <v>4.5533345161549311E-2</v>
      </c>
      <c r="F73" s="10">
        <f t="shared" si="14"/>
        <v>3.9447828952636731E-2</v>
      </c>
      <c r="G73" s="10">
        <f t="shared" si="14"/>
        <v>5.1331034171851052E-2</v>
      </c>
      <c r="H73" s="10">
        <f t="shared" si="14"/>
        <v>5.1980500626547264E-2</v>
      </c>
    </row>
    <row r="74" spans="1:14" x14ac:dyDescent="0.35">
      <c r="A74" s="1" t="s">
        <v>11</v>
      </c>
      <c r="B74" s="10">
        <f>B11/B$9</f>
        <v>0.96068034197273944</v>
      </c>
      <c r="C74" s="10">
        <f t="shared" si="14"/>
        <v>0.9668621609396203</v>
      </c>
      <c r="D74" s="10">
        <f t="shared" si="14"/>
        <v>0.94931216739865998</v>
      </c>
      <c r="E74" s="10">
        <f t="shared" si="14"/>
        <v>0.95446665483845072</v>
      </c>
      <c r="F74" s="10">
        <f t="shared" si="14"/>
        <v>0.96055217104736323</v>
      </c>
      <c r="G74" s="10">
        <f t="shared" si="14"/>
        <v>0.94866896582814897</v>
      </c>
      <c r="H74" s="10">
        <f t="shared" si="14"/>
        <v>0.94801949937345276</v>
      </c>
    </row>
    <row r="75" spans="1:14" x14ac:dyDescent="0.35">
      <c r="A75" s="1" t="s">
        <v>12</v>
      </c>
      <c r="B75" s="10">
        <f t="shared" ref="B75:H76" si="15">B12/B$9</f>
        <v>2.5822725511923102E-2</v>
      </c>
      <c r="C75" s="10">
        <f t="shared" si="15"/>
        <v>4.5947653288827189E-2</v>
      </c>
      <c r="D75" s="10">
        <f t="shared" si="15"/>
        <v>5.1367528004195175E-2</v>
      </c>
      <c r="E75" s="10">
        <f t="shared" si="15"/>
        <v>3.3228696573550855E-2</v>
      </c>
      <c r="F75" s="10">
        <f t="shared" si="15"/>
        <v>5.0212823624346287E-2</v>
      </c>
      <c r="G75" s="10">
        <f t="shared" si="15"/>
        <v>6.6905317374447756E-2</v>
      </c>
      <c r="H75" s="10">
        <f t="shared" si="15"/>
        <v>6.8044561264097317E-2</v>
      </c>
      <c r="I75" s="1"/>
      <c r="J75" s="1"/>
      <c r="K75" s="1"/>
      <c r="L75" s="1"/>
      <c r="M75" s="1"/>
      <c r="N75" s="1"/>
    </row>
    <row r="76" spans="1:14" x14ac:dyDescent="0.35">
      <c r="A76" s="1" t="s">
        <v>67</v>
      </c>
      <c r="B76" s="10">
        <f t="shared" si="15"/>
        <v>0.93485761646081633</v>
      </c>
      <c r="C76" s="10">
        <f t="shared" si="15"/>
        <v>0.92091450765079319</v>
      </c>
      <c r="D76" s="10">
        <f t="shared" si="15"/>
        <v>0.89794463939446478</v>
      </c>
      <c r="E76" s="10">
        <f t="shared" si="15"/>
        <v>0.92123795826489985</v>
      </c>
      <c r="F76" s="10">
        <f t="shared" si="15"/>
        <v>0.91033934742301703</v>
      </c>
      <c r="G76" s="10">
        <f t="shared" si="15"/>
        <v>0.88176364845370125</v>
      </c>
      <c r="H76" s="10">
        <f t="shared" si="15"/>
        <v>0.87997493810935545</v>
      </c>
      <c r="I76" s="1"/>
      <c r="J76" s="1"/>
      <c r="N76" s="1"/>
    </row>
    <row r="77" spans="1:14" x14ac:dyDescent="0.35"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 t="s">
        <v>92</v>
      </c>
      <c r="B78" s="20" t="s">
        <v>54</v>
      </c>
      <c r="C78" s="20" t="s">
        <v>55</v>
      </c>
      <c r="D78" s="20" t="s">
        <v>56</v>
      </c>
      <c r="E78" s="20" t="s">
        <v>16</v>
      </c>
      <c r="F78" s="20" t="s">
        <v>57</v>
      </c>
      <c r="G78" s="11" t="s">
        <v>59</v>
      </c>
      <c r="H78" s="11" t="s">
        <v>58</v>
      </c>
    </row>
    <row r="79" spans="1:14" x14ac:dyDescent="0.35">
      <c r="A79" s="20" t="s">
        <v>80</v>
      </c>
      <c r="B79" s="10">
        <f>B52/B$52</f>
        <v>1</v>
      </c>
      <c r="C79" s="10">
        <f t="shared" ref="C79:H79" si="16">C52/C$52</f>
        <v>1</v>
      </c>
      <c r="D79" s="10">
        <f t="shared" si="16"/>
        <v>1</v>
      </c>
      <c r="E79" s="10">
        <f t="shared" si="16"/>
        <v>1</v>
      </c>
      <c r="F79" s="10">
        <f t="shared" si="16"/>
        <v>1</v>
      </c>
      <c r="G79" s="10">
        <f t="shared" si="16"/>
        <v>1</v>
      </c>
      <c r="H79" s="10">
        <f t="shared" si="16"/>
        <v>1</v>
      </c>
    </row>
    <row r="80" spans="1:14" x14ac:dyDescent="0.35">
      <c r="A80" s="1" t="s">
        <v>65</v>
      </c>
      <c r="B80" s="10">
        <f t="shared" ref="B80:H83" si="17">B53/B$52</f>
        <v>3.2572638598131066E-2</v>
      </c>
      <c r="C80" s="10">
        <f t="shared" si="17"/>
        <v>2.421564444045186E-2</v>
      </c>
      <c r="D80" s="10">
        <f t="shared" si="17"/>
        <v>4.6536094963814702E-2</v>
      </c>
      <c r="E80" s="10">
        <f t="shared" si="17"/>
        <v>3.9866296781409585E-2</v>
      </c>
      <c r="F80" s="10">
        <f t="shared" si="17"/>
        <v>3.3833126883469837E-2</v>
      </c>
      <c r="G80" s="10">
        <f t="shared" si="17"/>
        <v>4.4657992736464959E-2</v>
      </c>
      <c r="H80" s="10">
        <f t="shared" si="17"/>
        <v>4.3478390222568664E-2</v>
      </c>
    </row>
    <row r="81" spans="1:14" x14ac:dyDescent="0.35">
      <c r="A81" s="1" t="s">
        <v>11</v>
      </c>
      <c r="B81" s="10">
        <f t="shared" si="17"/>
        <v>0.96742736140186902</v>
      </c>
      <c r="C81" s="10">
        <f t="shared" si="17"/>
        <v>0.97578435555954812</v>
      </c>
      <c r="D81" s="10">
        <f t="shared" si="17"/>
        <v>0.95346390503618539</v>
      </c>
      <c r="E81" s="10">
        <f t="shared" si="17"/>
        <v>0.96013370321859037</v>
      </c>
      <c r="F81" s="10">
        <f t="shared" si="17"/>
        <v>0.96616687311653016</v>
      </c>
      <c r="G81" s="10">
        <f t="shared" si="17"/>
        <v>0.95534200726353513</v>
      </c>
      <c r="H81" s="10">
        <f t="shared" si="17"/>
        <v>0.95652160977743139</v>
      </c>
    </row>
    <row r="82" spans="1:14" s="14" customFormat="1" x14ac:dyDescent="0.35">
      <c r="A82" s="16" t="s">
        <v>12</v>
      </c>
      <c r="B82" s="15">
        <f t="shared" si="17"/>
        <v>1.7140324208690372E-2</v>
      </c>
      <c r="C82" s="15">
        <f t="shared" si="17"/>
        <v>2.5742807734632916E-2</v>
      </c>
      <c r="D82" s="15">
        <f t="shared" si="17"/>
        <v>2.5827408722019718E-2</v>
      </c>
      <c r="E82" s="15">
        <f t="shared" si="17"/>
        <v>1.3408953774154145E-2</v>
      </c>
      <c r="F82" s="15">
        <f t="shared" si="17"/>
        <v>1.9056554937233076E-2</v>
      </c>
      <c r="G82" s="15">
        <f t="shared" si="17"/>
        <v>2.721520188992951E-2</v>
      </c>
      <c r="H82" s="15">
        <f t="shared" si="17"/>
        <v>2.8921132568331048E-2</v>
      </c>
      <c r="I82" s="16"/>
      <c r="J82" s="16"/>
      <c r="K82" s="16"/>
      <c r="L82" s="16"/>
      <c r="M82" s="16"/>
      <c r="N82" s="16"/>
    </row>
    <row r="83" spans="1:14" x14ac:dyDescent="0.35">
      <c r="A83" s="1" t="s">
        <v>67</v>
      </c>
      <c r="B83" s="10">
        <f t="shared" si="17"/>
        <v>0.95028703719317864</v>
      </c>
      <c r="C83" s="10">
        <f t="shared" si="17"/>
        <v>0.95004154782491512</v>
      </c>
      <c r="D83" s="10">
        <f t="shared" si="17"/>
        <v>0.92763649631416556</v>
      </c>
      <c r="E83" s="10">
        <f t="shared" si="17"/>
        <v>0.94672474944443619</v>
      </c>
      <c r="F83" s="10">
        <f t="shared" si="17"/>
        <v>0.94711031817929714</v>
      </c>
      <c r="G83" s="10">
        <f t="shared" si="17"/>
        <v>0.92812680537360559</v>
      </c>
      <c r="H83" s="10">
        <f t="shared" si="17"/>
        <v>0.92760047720910033</v>
      </c>
      <c r="I83" s="1"/>
      <c r="J83" s="1"/>
      <c r="N83" s="1"/>
    </row>
    <row r="84" spans="1:14" x14ac:dyDescent="0.35">
      <c r="B84" s="1"/>
      <c r="C84" s="1"/>
      <c r="D84" s="1"/>
      <c r="E84" s="1"/>
      <c r="G84" s="1"/>
      <c r="H84" s="1"/>
      <c r="K84" s="1"/>
    </row>
    <row r="85" spans="1:14" x14ac:dyDescent="0.35">
      <c r="A85" s="1" t="s">
        <v>93</v>
      </c>
      <c r="B85" s="20" t="s">
        <v>54</v>
      </c>
      <c r="C85" s="20" t="s">
        <v>55</v>
      </c>
      <c r="D85" s="20" t="s">
        <v>56</v>
      </c>
      <c r="E85" s="20" t="s">
        <v>16</v>
      </c>
      <c r="F85" s="20" t="s">
        <v>57</v>
      </c>
      <c r="G85" s="11" t="s">
        <v>59</v>
      </c>
      <c r="H85" s="11" t="s">
        <v>58</v>
      </c>
    </row>
    <row r="86" spans="1:14" s="9" customFormat="1" x14ac:dyDescent="0.35">
      <c r="A86" s="9" t="s">
        <v>80</v>
      </c>
      <c r="B86" s="19">
        <f>B62/B$62</f>
        <v>1</v>
      </c>
      <c r="C86" s="19">
        <f t="shared" ref="C86:H86" si="18">C62/C$62</f>
        <v>1</v>
      </c>
      <c r="D86" s="19">
        <f t="shared" si="18"/>
        <v>1</v>
      </c>
      <c r="E86" s="19">
        <f t="shared" si="18"/>
        <v>1</v>
      </c>
      <c r="F86" s="19">
        <f t="shared" si="18"/>
        <v>1</v>
      </c>
      <c r="G86" s="19">
        <f t="shared" si="18"/>
        <v>1</v>
      </c>
      <c r="H86" s="19">
        <f t="shared" si="18"/>
        <v>1</v>
      </c>
    </row>
    <row r="87" spans="1:14" x14ac:dyDescent="0.35">
      <c r="A87" s="1" t="s">
        <v>65</v>
      </c>
      <c r="B87" s="19">
        <f t="shared" ref="B87:H90" si="19">B63/B$62</f>
        <v>5.9337297730001709E-2</v>
      </c>
      <c r="C87" s="19">
        <f t="shared" si="19"/>
        <v>5.3423713235294122E-2</v>
      </c>
      <c r="D87" s="19">
        <f t="shared" si="19"/>
        <v>5.6929750514601911E-2</v>
      </c>
      <c r="E87" s="19">
        <f t="shared" si="19"/>
        <v>5.2154009821726001E-2</v>
      </c>
      <c r="F87" s="19">
        <f t="shared" si="19"/>
        <v>4.5858366777222798E-2</v>
      </c>
      <c r="G87" s="19">
        <f t="shared" si="19"/>
        <v>5.8543148859828857E-2</v>
      </c>
      <c r="H87" s="19">
        <f t="shared" si="19"/>
        <v>6.0959784326601922E-2</v>
      </c>
    </row>
    <row r="88" spans="1:14" x14ac:dyDescent="0.35">
      <c r="A88" s="1" t="s">
        <v>11</v>
      </c>
      <c r="B88" s="19">
        <f t="shared" si="19"/>
        <v>0.94066270226999826</v>
      </c>
      <c r="C88" s="19">
        <f t="shared" si="19"/>
        <v>0.94657628676470584</v>
      </c>
      <c r="D88" s="19">
        <f t="shared" si="19"/>
        <v>0.94307024948539797</v>
      </c>
      <c r="E88" s="19">
        <f t="shared" si="19"/>
        <v>0.94784599017827409</v>
      </c>
      <c r="F88" s="19">
        <f t="shared" si="19"/>
        <v>0.95414163322277712</v>
      </c>
      <c r="G88" s="19">
        <f t="shared" si="19"/>
        <v>0.94145685114017108</v>
      </c>
      <c r="H88" s="19">
        <f t="shared" si="19"/>
        <v>0.93904021567339813</v>
      </c>
    </row>
    <row r="89" spans="1:14" s="14" customFormat="1" x14ac:dyDescent="0.35">
      <c r="A89" s="16" t="s">
        <v>12</v>
      </c>
      <c r="B89" s="15">
        <f t="shared" si="19"/>
        <v>5.1582423237463544E-2</v>
      </c>
      <c r="C89" s="15">
        <f t="shared" si="19"/>
        <v>9.1886233660130726E-2</v>
      </c>
      <c r="D89" s="15">
        <f t="shared" si="19"/>
        <v>8.9765746285945566E-2</v>
      </c>
      <c r="E89" s="15">
        <f t="shared" si="19"/>
        <v>5.6383584607614529E-2</v>
      </c>
      <c r="F89" s="15">
        <f t="shared" si="19"/>
        <v>8.5785225584641397E-2</v>
      </c>
      <c r="G89" s="15">
        <f t="shared" si="19"/>
        <v>0.10980174887800359</v>
      </c>
      <c r="H89" s="15">
        <f t="shared" si="19"/>
        <v>0.10936375719146983</v>
      </c>
    </row>
    <row r="90" spans="1:14" x14ac:dyDescent="0.35">
      <c r="A90" s="1" t="s">
        <v>67</v>
      </c>
      <c r="B90" s="19">
        <f t="shared" si="19"/>
        <v>0.88908027903253473</v>
      </c>
      <c r="C90" s="19">
        <f t="shared" si="19"/>
        <v>0.85469005310457524</v>
      </c>
      <c r="D90" s="19">
        <f t="shared" si="19"/>
        <v>0.8533045031994525</v>
      </c>
      <c r="E90" s="19">
        <f t="shared" si="19"/>
        <v>0.89146240557065948</v>
      </c>
      <c r="F90" s="19">
        <f t="shared" si="19"/>
        <v>0.86835640763813582</v>
      </c>
      <c r="G90" s="19">
        <f t="shared" si="19"/>
        <v>0.83165510226216743</v>
      </c>
      <c r="H90" s="19">
        <f t="shared" si="19"/>
        <v>0.82967645848192817</v>
      </c>
    </row>
    <row r="92" spans="1:14" x14ac:dyDescent="0.35">
      <c r="A92" s="20" t="s">
        <v>83</v>
      </c>
      <c r="B92" s="1"/>
      <c r="C92" s="1"/>
      <c r="D92" s="1"/>
      <c r="E92" s="1"/>
      <c r="F92" s="1"/>
      <c r="G92" s="1"/>
      <c r="H92" s="1"/>
    </row>
    <row r="93" spans="1:14" x14ac:dyDescent="0.35">
      <c r="A93" s="20" t="s">
        <v>101</v>
      </c>
      <c r="B93" s="1"/>
      <c r="C93" s="1"/>
      <c r="D93" s="1"/>
      <c r="E93" s="1"/>
      <c r="F93" s="1"/>
      <c r="G93" s="1"/>
      <c r="H93" s="1"/>
    </row>
    <row r="95" spans="1:14" x14ac:dyDescent="0.35">
      <c r="A95" s="1" t="s">
        <v>97</v>
      </c>
      <c r="B95" s="20" t="s">
        <v>54</v>
      </c>
      <c r="C95" s="20" t="s">
        <v>55</v>
      </c>
      <c r="D95" s="20" t="s">
        <v>56</v>
      </c>
      <c r="E95" s="20" t="s">
        <v>16</v>
      </c>
      <c r="F95" s="20" t="s">
        <v>57</v>
      </c>
      <c r="G95" s="11" t="s">
        <v>59</v>
      </c>
      <c r="H95" s="11" t="s">
        <v>58</v>
      </c>
    </row>
    <row r="96" spans="1:14" x14ac:dyDescent="0.35">
      <c r="A96" s="1" t="s">
        <v>96</v>
      </c>
      <c r="B96" s="10">
        <f t="shared" ref="B96:H100" si="20">B6/B6</f>
        <v>1</v>
      </c>
      <c r="C96" s="10">
        <f t="shared" si="20"/>
        <v>1</v>
      </c>
      <c r="D96" s="10">
        <f t="shared" si="20"/>
        <v>1</v>
      </c>
      <c r="E96" s="10">
        <f t="shared" si="20"/>
        <v>1</v>
      </c>
      <c r="F96" s="10">
        <f t="shared" si="20"/>
        <v>1</v>
      </c>
      <c r="G96" s="10">
        <f t="shared" si="20"/>
        <v>1</v>
      </c>
      <c r="H96" s="10">
        <f t="shared" si="20"/>
        <v>1</v>
      </c>
      <c r="I96" s="1"/>
      <c r="J96" s="1"/>
      <c r="K96" s="1"/>
      <c r="L96" s="1"/>
    </row>
    <row r="97" spans="1:14" x14ac:dyDescent="0.35">
      <c r="A97" s="1" t="s">
        <v>94</v>
      </c>
      <c r="B97" s="10">
        <f t="shared" si="20"/>
        <v>1</v>
      </c>
      <c r="C97" s="10">
        <f t="shared" si="20"/>
        <v>1</v>
      </c>
      <c r="D97" s="10">
        <f t="shared" si="20"/>
        <v>1</v>
      </c>
      <c r="E97" s="10">
        <f t="shared" si="20"/>
        <v>1</v>
      </c>
      <c r="F97" s="10">
        <f t="shared" si="20"/>
        <v>1</v>
      </c>
      <c r="G97" s="10">
        <f t="shared" si="20"/>
        <v>1</v>
      </c>
      <c r="H97" s="10">
        <f t="shared" si="20"/>
        <v>1</v>
      </c>
      <c r="I97" s="1"/>
      <c r="J97" s="1"/>
      <c r="K97" s="1"/>
      <c r="L97" s="1"/>
    </row>
    <row r="98" spans="1:14" x14ac:dyDescent="0.35">
      <c r="A98" s="1" t="s">
        <v>95</v>
      </c>
      <c r="B98" s="10">
        <f t="shared" si="20"/>
        <v>1</v>
      </c>
      <c r="C98" s="10">
        <f t="shared" si="20"/>
        <v>1</v>
      </c>
      <c r="D98" s="10">
        <f t="shared" si="20"/>
        <v>1</v>
      </c>
      <c r="E98" s="10">
        <f t="shared" si="20"/>
        <v>1</v>
      </c>
      <c r="F98" s="10">
        <f t="shared" si="20"/>
        <v>1</v>
      </c>
      <c r="G98" s="10">
        <f t="shared" si="20"/>
        <v>1</v>
      </c>
      <c r="H98" s="10">
        <f t="shared" si="20"/>
        <v>1</v>
      </c>
      <c r="I98" s="1"/>
      <c r="J98" s="1"/>
      <c r="K98" s="1"/>
      <c r="L98" s="1"/>
    </row>
    <row r="99" spans="1:14" x14ac:dyDescent="0.35">
      <c r="A99" s="20" t="s">
        <v>80</v>
      </c>
      <c r="B99" s="10">
        <f t="shared" si="20"/>
        <v>1</v>
      </c>
      <c r="C99" s="10">
        <f t="shared" si="20"/>
        <v>1</v>
      </c>
      <c r="D99" s="10">
        <f t="shared" si="20"/>
        <v>1</v>
      </c>
      <c r="E99" s="10">
        <f t="shared" si="20"/>
        <v>1</v>
      </c>
      <c r="F99" s="10">
        <f t="shared" si="20"/>
        <v>1</v>
      </c>
      <c r="G99" s="10">
        <f t="shared" si="20"/>
        <v>1</v>
      </c>
      <c r="H99" s="10">
        <f t="shared" si="20"/>
        <v>1</v>
      </c>
    </row>
    <row r="100" spans="1:14" x14ac:dyDescent="0.35">
      <c r="A100" s="1" t="s">
        <v>65</v>
      </c>
      <c r="B100" s="10">
        <f t="shared" si="20"/>
        <v>1</v>
      </c>
      <c r="C100" s="10">
        <f t="shared" si="20"/>
        <v>1</v>
      </c>
      <c r="D100" s="10">
        <f t="shared" si="20"/>
        <v>1</v>
      </c>
      <c r="E100" s="10">
        <f t="shared" si="20"/>
        <v>1</v>
      </c>
      <c r="F100" s="10">
        <f t="shared" si="20"/>
        <v>1</v>
      </c>
      <c r="G100" s="10">
        <f t="shared" si="20"/>
        <v>1</v>
      </c>
      <c r="H100" s="10">
        <f t="shared" si="20"/>
        <v>1</v>
      </c>
    </row>
    <row r="101" spans="1:14" x14ac:dyDescent="0.35">
      <c r="A101" s="1" t="s">
        <v>11</v>
      </c>
      <c r="B101" s="10">
        <f t="shared" ref="B101:H103" si="21">B11/B11</f>
        <v>1</v>
      </c>
      <c r="C101" s="10">
        <f t="shared" si="21"/>
        <v>1</v>
      </c>
      <c r="D101" s="10">
        <f t="shared" si="21"/>
        <v>1</v>
      </c>
      <c r="E101" s="10">
        <f t="shared" si="21"/>
        <v>1</v>
      </c>
      <c r="F101" s="10">
        <f t="shared" si="21"/>
        <v>1</v>
      </c>
      <c r="G101" s="10">
        <f t="shared" si="21"/>
        <v>1</v>
      </c>
      <c r="H101" s="10">
        <f t="shared" si="21"/>
        <v>1</v>
      </c>
    </row>
    <row r="102" spans="1:14" x14ac:dyDescent="0.35">
      <c r="A102" s="1" t="s">
        <v>12</v>
      </c>
      <c r="B102" s="10">
        <f t="shared" si="21"/>
        <v>1</v>
      </c>
      <c r="C102" s="10">
        <f t="shared" si="21"/>
        <v>1</v>
      </c>
      <c r="D102" s="10">
        <f t="shared" si="21"/>
        <v>1</v>
      </c>
      <c r="E102" s="10">
        <f t="shared" si="21"/>
        <v>1</v>
      </c>
      <c r="F102" s="10">
        <f t="shared" si="21"/>
        <v>1</v>
      </c>
      <c r="G102" s="10">
        <f t="shared" si="21"/>
        <v>1</v>
      </c>
      <c r="H102" s="10">
        <f t="shared" si="21"/>
        <v>1</v>
      </c>
      <c r="I102" s="1"/>
      <c r="J102" s="1"/>
      <c r="K102" s="1"/>
      <c r="L102" s="1"/>
      <c r="M102" s="1"/>
      <c r="N102" s="1"/>
    </row>
    <row r="103" spans="1:14" x14ac:dyDescent="0.35">
      <c r="A103" s="1" t="s">
        <v>67</v>
      </c>
      <c r="B103" s="10">
        <f t="shared" si="21"/>
        <v>1</v>
      </c>
      <c r="C103" s="10">
        <f t="shared" si="21"/>
        <v>1</v>
      </c>
      <c r="D103" s="10">
        <f t="shared" si="21"/>
        <v>1</v>
      </c>
      <c r="E103" s="10">
        <f t="shared" si="21"/>
        <v>1</v>
      </c>
      <c r="F103" s="10">
        <f t="shared" si="21"/>
        <v>1</v>
      </c>
      <c r="G103" s="10">
        <f t="shared" si="21"/>
        <v>1</v>
      </c>
      <c r="H103" s="10">
        <f t="shared" si="21"/>
        <v>1</v>
      </c>
      <c r="I103" s="1"/>
      <c r="J103" s="1"/>
      <c r="N103" s="1"/>
    </row>
    <row r="104" spans="1:14" x14ac:dyDescent="0.35"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 t="s">
        <v>92</v>
      </c>
      <c r="B105" s="20" t="s">
        <v>54</v>
      </c>
      <c r="C105" s="20" t="s">
        <v>55</v>
      </c>
      <c r="D105" s="20" t="s">
        <v>56</v>
      </c>
      <c r="E105" s="20" t="s">
        <v>16</v>
      </c>
      <c r="F105" s="20" t="s">
        <v>57</v>
      </c>
      <c r="G105" s="11" t="s">
        <v>59</v>
      </c>
      <c r="H105" s="11" t="s">
        <v>58</v>
      </c>
    </row>
    <row r="106" spans="1:14" x14ac:dyDescent="0.35">
      <c r="A106" s="1" t="s">
        <v>96</v>
      </c>
      <c r="B106" s="10">
        <f>B16/B6</f>
        <v>0.47451377741751416</v>
      </c>
      <c r="C106" s="10">
        <f t="shared" ref="C106:H106" si="22">C16/C6</f>
        <v>0.48270360066044926</v>
      </c>
      <c r="D106" s="10">
        <f t="shared" si="22"/>
        <v>0.48190060236876908</v>
      </c>
      <c r="E106" s="10">
        <f t="shared" si="22"/>
        <v>0.46680716292045377</v>
      </c>
      <c r="F106" s="10">
        <f t="shared" si="22"/>
        <v>0.47167162401092277</v>
      </c>
      <c r="G106" s="10">
        <f t="shared" si="22"/>
        <v>0.45746376287401325</v>
      </c>
      <c r="H106" s="10">
        <f t="shared" si="22"/>
        <v>0.45425377200820655</v>
      </c>
      <c r="I106" s="1"/>
      <c r="J106" s="1"/>
      <c r="K106" s="1"/>
      <c r="L106" s="1"/>
    </row>
    <row r="107" spans="1:14" x14ac:dyDescent="0.35">
      <c r="A107" s="1" t="s">
        <v>94</v>
      </c>
      <c r="B107" s="10">
        <f t="shared" ref="B107:H111" si="23">B17/B7</f>
        <v>0.99713588628407768</v>
      </c>
      <c r="C107" s="10">
        <f t="shared" si="23"/>
        <v>0.99284411393293115</v>
      </c>
      <c r="D107" s="10">
        <f t="shared" si="23"/>
        <v>0.94544263011304686</v>
      </c>
      <c r="E107" s="10">
        <f t="shared" si="23"/>
        <v>0.91170999284521825</v>
      </c>
      <c r="F107" s="10">
        <f t="shared" si="23"/>
        <v>0.89288453344695351</v>
      </c>
      <c r="G107" s="10">
        <f t="shared" si="23"/>
        <v>0.88713097374000982</v>
      </c>
      <c r="H107" s="10">
        <f t="shared" si="23"/>
        <v>0.89740535942152277</v>
      </c>
      <c r="I107" s="1"/>
      <c r="J107" s="1"/>
      <c r="K107" s="1"/>
      <c r="L107" s="1"/>
    </row>
    <row r="108" spans="1:14" x14ac:dyDescent="0.35">
      <c r="A108" s="1" t="s">
        <v>95</v>
      </c>
      <c r="B108" s="10">
        <f t="shared" si="23"/>
        <v>3.0226880313211406E-2</v>
      </c>
      <c r="C108" s="10">
        <f t="shared" si="23"/>
        <v>4.5365710103151907E-2</v>
      </c>
      <c r="D108" s="10">
        <f t="shared" si="23"/>
        <v>7.4243756983382522E-2</v>
      </c>
      <c r="E108" s="10">
        <f t="shared" si="23"/>
        <v>0.10441168668093309</v>
      </c>
      <c r="F108" s="10">
        <f t="shared" si="23"/>
        <v>0.24267738713627227</v>
      </c>
      <c r="G108" s="10">
        <f t="shared" si="23"/>
        <v>0.15470788603189828</v>
      </c>
      <c r="H108" s="10">
        <f t="shared" si="23"/>
        <v>0.16838971618326157</v>
      </c>
      <c r="I108" s="1"/>
      <c r="J108" s="1"/>
      <c r="K108" s="1"/>
      <c r="L108" s="1"/>
    </row>
    <row r="109" spans="1:14" s="9" customFormat="1" x14ac:dyDescent="0.35">
      <c r="A109" s="9" t="s">
        <v>80</v>
      </c>
      <c r="B109" s="19">
        <f t="shared" si="23"/>
        <v>0.74791311946523964</v>
      </c>
      <c r="C109" s="19">
        <f t="shared" si="23"/>
        <v>0.69452979987833596</v>
      </c>
      <c r="D109" s="19">
        <f t="shared" si="23"/>
        <v>0.6005507766503887</v>
      </c>
      <c r="E109" s="19">
        <f t="shared" si="23"/>
        <v>0.53880365194516333</v>
      </c>
      <c r="F109" s="19">
        <f t="shared" si="23"/>
        <v>0.53309022366500147</v>
      </c>
      <c r="G109" s="19">
        <f t="shared" si="23"/>
        <v>0.51941185420611302</v>
      </c>
      <c r="H109" s="19">
        <f t="shared" si="23"/>
        <v>0.51364803325285002</v>
      </c>
    </row>
    <row r="110" spans="1:14" x14ac:dyDescent="0.35">
      <c r="A110" s="1" t="s">
        <v>65</v>
      </c>
      <c r="B110" s="10">
        <f t="shared" si="23"/>
        <v>0.61957567703798744</v>
      </c>
      <c r="C110" s="10">
        <f t="shared" si="23"/>
        <v>0.50753118380795481</v>
      </c>
      <c r="D110" s="10">
        <f t="shared" si="23"/>
        <v>0.55136087969277903</v>
      </c>
      <c r="E110" s="10">
        <f t="shared" si="23"/>
        <v>0.47174452522965737</v>
      </c>
      <c r="F110" s="10">
        <f t="shared" si="23"/>
        <v>0.45721424109931291</v>
      </c>
      <c r="G110" s="10">
        <f t="shared" si="23"/>
        <v>0.4518882423976287</v>
      </c>
      <c r="H110" s="10">
        <f t="shared" si="23"/>
        <v>0.4296339850066147</v>
      </c>
    </row>
    <row r="111" spans="1:14" x14ac:dyDescent="0.35">
      <c r="A111" s="1" t="s">
        <v>11</v>
      </c>
      <c r="B111" s="10">
        <f t="shared" si="23"/>
        <v>0.75316583894732103</v>
      </c>
      <c r="C111" s="10">
        <f t="shared" si="23"/>
        <v>0.70093891411839671</v>
      </c>
      <c r="D111" s="10">
        <f t="shared" si="23"/>
        <v>0.60317723541526136</v>
      </c>
      <c r="E111" s="10">
        <f t="shared" si="23"/>
        <v>0.54200274365516765</v>
      </c>
      <c r="F111" s="10">
        <f t="shared" si="23"/>
        <v>0.53620628843699703</v>
      </c>
      <c r="G111" s="10">
        <f t="shared" si="23"/>
        <v>0.52306545409184602</v>
      </c>
      <c r="H111" s="10">
        <f t="shared" si="23"/>
        <v>0.51825457593513491</v>
      </c>
    </row>
    <row r="112" spans="1:14" x14ac:dyDescent="0.35">
      <c r="A112" s="1" t="s">
        <v>12</v>
      </c>
      <c r="B112" s="10">
        <f t="shared" ref="B112:H113" si="24">B22/B12</f>
        <v>0.49644152944459952</v>
      </c>
      <c r="C112" s="10">
        <f t="shared" si="24"/>
        <v>0.38911991852669098</v>
      </c>
      <c r="D112" s="10">
        <f t="shared" si="24"/>
        <v>0.30195477511803198</v>
      </c>
      <c r="E112" s="10">
        <f t="shared" si="24"/>
        <v>0.21742632144135546</v>
      </c>
      <c r="F112" s="10">
        <f t="shared" si="24"/>
        <v>0.202316109720791</v>
      </c>
      <c r="G112" s="10">
        <f t="shared" si="24"/>
        <v>0.21128213766818976</v>
      </c>
      <c r="H112" s="10">
        <f t="shared" si="24"/>
        <v>0.21831697621667753</v>
      </c>
      <c r="I112" s="1"/>
      <c r="J112" s="1"/>
      <c r="K112" s="1"/>
      <c r="L112" s="1"/>
      <c r="M112" s="1"/>
      <c r="N112" s="1"/>
    </row>
    <row r="113" spans="1:14" x14ac:dyDescent="0.35">
      <c r="A113" s="1" t="s">
        <v>67</v>
      </c>
      <c r="B113" s="10">
        <f t="shared" si="24"/>
        <v>0.76025710210846853</v>
      </c>
      <c r="C113" s="10">
        <f t="shared" si="24"/>
        <v>0.71649665696997411</v>
      </c>
      <c r="D113" s="10">
        <f t="shared" si="24"/>
        <v>0.6204088691774996</v>
      </c>
      <c r="E113" s="10">
        <f t="shared" si="24"/>
        <v>0.55371008957150925</v>
      </c>
      <c r="F113" s="10">
        <f t="shared" si="24"/>
        <v>0.55462312244646628</v>
      </c>
      <c r="G113" s="10">
        <f t="shared" si="24"/>
        <v>0.54672254380513086</v>
      </c>
      <c r="H113" s="10">
        <f t="shared" si="24"/>
        <v>0.54144742097603837</v>
      </c>
      <c r="I113" s="1"/>
      <c r="J113" s="1"/>
      <c r="N113" s="1"/>
    </row>
    <row r="114" spans="1:14" x14ac:dyDescent="0.35">
      <c r="B114" s="1"/>
      <c r="C114" s="1"/>
      <c r="D114" s="1"/>
      <c r="E114" s="1"/>
      <c r="G114" s="1"/>
      <c r="H114" s="1"/>
      <c r="K114" s="1"/>
    </row>
    <row r="115" spans="1:14" x14ac:dyDescent="0.35">
      <c r="A115" s="1" t="s">
        <v>93</v>
      </c>
      <c r="B115" s="20" t="s">
        <v>54</v>
      </c>
      <c r="C115" s="20" t="s">
        <v>55</v>
      </c>
      <c r="D115" s="20" t="s">
        <v>56</v>
      </c>
      <c r="E115" s="20" t="s">
        <v>16</v>
      </c>
      <c r="F115" s="20" t="s">
        <v>57</v>
      </c>
      <c r="G115" s="11" t="s">
        <v>59</v>
      </c>
      <c r="H115" s="11" t="s">
        <v>58</v>
      </c>
    </row>
    <row r="116" spans="1:14" x14ac:dyDescent="0.35">
      <c r="A116" s="1" t="s">
        <v>96</v>
      </c>
      <c r="B116" s="10">
        <f t="shared" ref="B116:H120" si="25">B26/B6</f>
        <v>0.5254862225824859</v>
      </c>
      <c r="C116" s="10">
        <f t="shared" si="25"/>
        <v>0.51729639933955074</v>
      </c>
      <c r="D116" s="10">
        <f t="shared" si="25"/>
        <v>0.51809939763123092</v>
      </c>
      <c r="E116" s="10">
        <f t="shared" si="25"/>
        <v>0.53319283707954623</v>
      </c>
      <c r="F116" s="10">
        <f t="shared" si="25"/>
        <v>0.52832837598907723</v>
      </c>
      <c r="G116" s="10">
        <f t="shared" si="25"/>
        <v>0.54253623712598675</v>
      </c>
      <c r="H116" s="10">
        <f t="shared" si="25"/>
        <v>0.5457462279917934</v>
      </c>
    </row>
    <row r="117" spans="1:14" x14ac:dyDescent="0.35">
      <c r="A117" s="1" t="s">
        <v>94</v>
      </c>
      <c r="B117" s="10">
        <f t="shared" si="25"/>
        <v>2.8641137159223506E-3</v>
      </c>
      <c r="C117" s="10">
        <f t="shared" si="25"/>
        <v>7.1558860670688932E-3</v>
      </c>
      <c r="D117" s="10">
        <f t="shared" si="25"/>
        <v>5.45573698869532E-2</v>
      </c>
      <c r="E117" s="10">
        <f t="shared" si="25"/>
        <v>8.8290007154781774E-2</v>
      </c>
      <c r="F117" s="10">
        <f t="shared" si="25"/>
        <v>0.10711546655304645</v>
      </c>
      <c r="G117" s="10">
        <f t="shared" si="25"/>
        <v>0.11286902625999021</v>
      </c>
      <c r="H117" s="10">
        <f t="shared" si="25"/>
        <v>0.10259464057847724</v>
      </c>
    </row>
    <row r="118" spans="1:14" x14ac:dyDescent="0.35">
      <c r="A118" s="1" t="s">
        <v>95</v>
      </c>
      <c r="B118" s="10">
        <f t="shared" si="25"/>
        <v>0.96977311968678859</v>
      </c>
      <c r="C118" s="10">
        <f t="shared" si="25"/>
        <v>0.95463428989684807</v>
      </c>
      <c r="D118" s="10">
        <f t="shared" si="25"/>
        <v>0.92575624301661752</v>
      </c>
      <c r="E118" s="10">
        <f t="shared" si="25"/>
        <v>0.89558831331906685</v>
      </c>
      <c r="F118" s="10">
        <f t="shared" si="25"/>
        <v>0.75732261286372771</v>
      </c>
      <c r="G118" s="10">
        <f t="shared" si="25"/>
        <v>0.84529211396810167</v>
      </c>
      <c r="H118" s="10">
        <f t="shared" si="25"/>
        <v>0.8316102838167384</v>
      </c>
    </row>
    <row r="119" spans="1:14" s="9" customFormat="1" x14ac:dyDescent="0.35">
      <c r="A119" s="9" t="s">
        <v>80</v>
      </c>
      <c r="B119" s="19">
        <f t="shared" si="25"/>
        <v>0.2520868805347603</v>
      </c>
      <c r="C119" s="19">
        <f t="shared" si="25"/>
        <v>0.30547020012166398</v>
      </c>
      <c r="D119" s="19">
        <f t="shared" si="25"/>
        <v>0.39944922334961125</v>
      </c>
      <c r="E119" s="19">
        <f t="shared" si="25"/>
        <v>0.46119634805483667</v>
      </c>
      <c r="F119" s="19">
        <f t="shared" si="25"/>
        <v>0.46690977633499853</v>
      </c>
      <c r="G119" s="19">
        <f t="shared" si="25"/>
        <v>0.48058814579388692</v>
      </c>
      <c r="H119" s="19">
        <f t="shared" si="25"/>
        <v>0.48635196674714998</v>
      </c>
    </row>
    <row r="120" spans="1:14" x14ac:dyDescent="0.35">
      <c r="A120" s="1" t="s">
        <v>65</v>
      </c>
      <c r="B120" s="10">
        <f t="shared" si="25"/>
        <v>0.38042432296201256</v>
      </c>
      <c r="C120" s="10">
        <f t="shared" si="25"/>
        <v>0.49246881619204519</v>
      </c>
      <c r="D120" s="10">
        <f t="shared" si="25"/>
        <v>0.44863912030722097</v>
      </c>
      <c r="E120" s="10">
        <f t="shared" si="25"/>
        <v>0.52825547477034263</v>
      </c>
      <c r="F120" s="10">
        <f t="shared" si="25"/>
        <v>0.54278575890068703</v>
      </c>
      <c r="G120" s="10">
        <f t="shared" si="25"/>
        <v>0.5481117576023713</v>
      </c>
      <c r="H120" s="10">
        <f t="shared" si="25"/>
        <v>0.57036601499338524</v>
      </c>
    </row>
    <row r="121" spans="1:14" x14ac:dyDescent="0.35">
      <c r="A121" s="1" t="s">
        <v>11</v>
      </c>
      <c r="B121" s="10">
        <f t="shared" ref="B121:H123" si="26">B31/B11</f>
        <v>0.24683416105267897</v>
      </c>
      <c r="C121" s="10">
        <f t="shared" si="26"/>
        <v>0.29906108588160324</v>
      </c>
      <c r="D121" s="10">
        <f t="shared" si="26"/>
        <v>0.39682276458473859</v>
      </c>
      <c r="E121" s="10">
        <f t="shared" si="26"/>
        <v>0.4579972563448324</v>
      </c>
      <c r="F121" s="10">
        <f t="shared" si="26"/>
        <v>0.46379371156300303</v>
      </c>
      <c r="G121" s="10">
        <f t="shared" si="26"/>
        <v>0.47693454590815398</v>
      </c>
      <c r="H121" s="10">
        <f t="shared" si="26"/>
        <v>0.48174542406486504</v>
      </c>
    </row>
    <row r="122" spans="1:14" s="14" customFormat="1" x14ac:dyDescent="0.35">
      <c r="A122" s="16" t="s">
        <v>12</v>
      </c>
      <c r="B122" s="15">
        <f t="shared" si="26"/>
        <v>0.50355847055540048</v>
      </c>
      <c r="C122" s="15">
        <f t="shared" si="26"/>
        <v>0.61088008147330897</v>
      </c>
      <c r="D122" s="15">
        <f t="shared" si="26"/>
        <v>0.69804522488196807</v>
      </c>
      <c r="E122" s="15">
        <f t="shared" si="26"/>
        <v>0.78257367855864457</v>
      </c>
      <c r="F122" s="15">
        <f t="shared" si="26"/>
        <v>0.79768389027920894</v>
      </c>
      <c r="G122" s="15">
        <f t="shared" si="26"/>
        <v>0.78871786233181018</v>
      </c>
      <c r="H122" s="15">
        <f t="shared" si="26"/>
        <v>0.78168302378332244</v>
      </c>
    </row>
    <row r="123" spans="1:14" x14ac:dyDescent="0.35">
      <c r="A123" s="1" t="s">
        <v>67</v>
      </c>
      <c r="B123" s="10">
        <f t="shared" si="26"/>
        <v>0.23974289789153144</v>
      </c>
      <c r="C123" s="10">
        <f t="shared" si="26"/>
        <v>0.28350334303002589</v>
      </c>
      <c r="D123" s="10">
        <f t="shared" si="26"/>
        <v>0.37959113082250034</v>
      </c>
      <c r="E123" s="10">
        <f t="shared" si="26"/>
        <v>0.44628991042849075</v>
      </c>
      <c r="F123" s="10">
        <f t="shared" si="26"/>
        <v>0.44537687755353372</v>
      </c>
      <c r="G123" s="10">
        <f t="shared" si="26"/>
        <v>0.45327745619486914</v>
      </c>
      <c r="H123" s="10">
        <f t="shared" si="26"/>
        <v>0.45855257902396163</v>
      </c>
    </row>
    <row r="125" spans="1:14" x14ac:dyDescent="0.35">
      <c r="A125" s="20" t="s">
        <v>99</v>
      </c>
      <c r="B125" s="1"/>
      <c r="C125" s="1"/>
      <c r="D125" s="1"/>
      <c r="E125" s="1"/>
      <c r="F125" s="1"/>
      <c r="G125" s="1"/>
      <c r="H125" s="1"/>
    </row>
    <row r="126" spans="1:14" x14ac:dyDescent="0.35">
      <c r="A126" s="20" t="s">
        <v>100</v>
      </c>
      <c r="B126" s="1"/>
      <c r="C126" s="1"/>
      <c r="D126" s="1"/>
      <c r="E126" s="1"/>
      <c r="F126" s="1"/>
      <c r="G126" s="1"/>
      <c r="H126" s="1"/>
    </row>
    <row r="127" spans="1:14" x14ac:dyDescent="0.35">
      <c r="B127" s="1"/>
      <c r="C127" s="1"/>
      <c r="D127" s="1"/>
      <c r="E127" s="1"/>
      <c r="F127" s="1"/>
      <c r="G127" s="1"/>
      <c r="H127" s="1"/>
    </row>
    <row r="128" spans="1:14" x14ac:dyDescent="0.35">
      <c r="A128" s="1" t="s">
        <v>97</v>
      </c>
      <c r="B128" s="20" t="s">
        <v>54</v>
      </c>
      <c r="C128" s="20" t="s">
        <v>55</v>
      </c>
      <c r="D128" s="20" t="s">
        <v>56</v>
      </c>
      <c r="E128" s="20" t="s">
        <v>16</v>
      </c>
      <c r="F128" s="20" t="s">
        <v>57</v>
      </c>
      <c r="G128" s="11" t="s">
        <v>59</v>
      </c>
      <c r="H128" s="11" t="s">
        <v>58</v>
      </c>
    </row>
    <row r="129" spans="1:14" x14ac:dyDescent="0.35">
      <c r="A129" s="1" t="s">
        <v>11</v>
      </c>
      <c r="B129" s="10">
        <f>B11/B$11</f>
        <v>1</v>
      </c>
      <c r="C129" s="10">
        <f t="shared" ref="C129:H131" si="27">C11/C$11</f>
        <v>1</v>
      </c>
      <c r="D129" s="10">
        <f t="shared" si="27"/>
        <v>1</v>
      </c>
      <c r="E129" s="10">
        <f t="shared" si="27"/>
        <v>1</v>
      </c>
      <c r="F129" s="10">
        <f t="shared" si="27"/>
        <v>1</v>
      </c>
      <c r="G129" s="10">
        <f t="shared" si="27"/>
        <v>1</v>
      </c>
      <c r="H129" s="10">
        <f t="shared" si="27"/>
        <v>1</v>
      </c>
    </row>
    <row r="130" spans="1:14" x14ac:dyDescent="0.35">
      <c r="A130" s="1" t="s">
        <v>12</v>
      </c>
      <c r="B130" s="10">
        <f t="shared" ref="B130:H131" si="28">B12/B$11</f>
        <v>2.6879623100121531E-2</v>
      </c>
      <c r="C130" s="10">
        <f t="shared" si="28"/>
        <v>4.7522444403216832E-2</v>
      </c>
      <c r="D130" s="10">
        <f t="shared" si="28"/>
        <v>5.4110259794683091E-2</v>
      </c>
      <c r="E130" s="10">
        <f t="shared" si="28"/>
        <v>3.4813889416781159E-2</v>
      </c>
      <c r="F130" s="10">
        <f t="shared" si="28"/>
        <v>5.2274957194251521E-2</v>
      </c>
      <c r="G130" s="10">
        <f t="shared" si="28"/>
        <v>7.0525462289200286E-2</v>
      </c>
      <c r="H130" s="10">
        <f t="shared" si="28"/>
        <v>7.1775487011678615E-2</v>
      </c>
      <c r="I130" s="1"/>
      <c r="J130" s="1"/>
      <c r="K130" s="1"/>
      <c r="L130" s="1"/>
      <c r="M130" s="1"/>
      <c r="N130" s="1"/>
    </row>
    <row r="131" spans="1:14" x14ac:dyDescent="0.35">
      <c r="A131" s="1" t="s">
        <v>67</v>
      </c>
      <c r="B131" s="10">
        <f t="shared" si="28"/>
        <v>0.97312037689987851</v>
      </c>
      <c r="C131" s="10">
        <f t="shared" si="27"/>
        <v>0.95247755559678315</v>
      </c>
      <c r="D131" s="10">
        <f t="shared" si="27"/>
        <v>0.94588974020531691</v>
      </c>
      <c r="E131" s="10">
        <f t="shared" si="27"/>
        <v>0.96518611058321879</v>
      </c>
      <c r="F131" s="10">
        <f t="shared" si="27"/>
        <v>0.94772504280574843</v>
      </c>
      <c r="G131" s="10">
        <f t="shared" si="27"/>
        <v>0.92947453771079969</v>
      </c>
      <c r="H131" s="10">
        <f t="shared" si="27"/>
        <v>0.92822451298832143</v>
      </c>
      <c r="I131" s="1"/>
      <c r="J131" s="1"/>
      <c r="N131" s="1"/>
    </row>
    <row r="132" spans="1:14" x14ac:dyDescent="0.35"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 t="s">
        <v>92</v>
      </c>
      <c r="B133" s="20" t="s">
        <v>54</v>
      </c>
      <c r="C133" s="20" t="s">
        <v>55</v>
      </c>
      <c r="D133" s="20" t="s">
        <v>56</v>
      </c>
      <c r="E133" s="20" t="s">
        <v>16</v>
      </c>
      <c r="F133" s="20" t="s">
        <v>57</v>
      </c>
      <c r="G133" s="11" t="s">
        <v>59</v>
      </c>
      <c r="H133" s="11" t="s">
        <v>58</v>
      </c>
    </row>
    <row r="134" spans="1:14" x14ac:dyDescent="0.35">
      <c r="A134" s="1" t="s">
        <v>11</v>
      </c>
      <c r="B134" s="10">
        <f>B21/B$21</f>
        <v>1</v>
      </c>
      <c r="C134" s="10">
        <f t="shared" ref="C134:H134" si="29">C21/C$21</f>
        <v>1</v>
      </c>
      <c r="D134" s="10">
        <f t="shared" si="29"/>
        <v>1</v>
      </c>
      <c r="E134" s="10">
        <f t="shared" si="29"/>
        <v>1</v>
      </c>
      <c r="F134" s="10">
        <f t="shared" si="29"/>
        <v>1</v>
      </c>
      <c r="G134" s="10">
        <f t="shared" si="29"/>
        <v>1</v>
      </c>
      <c r="H134" s="10">
        <f t="shared" si="29"/>
        <v>1</v>
      </c>
    </row>
    <row r="135" spans="1:14" s="14" customFormat="1" x14ac:dyDescent="0.35">
      <c r="A135" s="16" t="s">
        <v>12</v>
      </c>
      <c r="B135" s="15">
        <f t="shared" ref="B135:H136" si="30">B22/B$21</f>
        <v>1.7717427573945049E-2</v>
      </c>
      <c r="C135" s="15">
        <f t="shared" si="30"/>
        <v>2.6381656549382893E-2</v>
      </c>
      <c r="D135" s="15">
        <f t="shared" si="30"/>
        <v>2.7087977411205232E-2</v>
      </c>
      <c r="E135" s="15">
        <f t="shared" si="30"/>
        <v>1.3965715117805186E-2</v>
      </c>
      <c r="F135" s="15">
        <f t="shared" si="30"/>
        <v>1.9723875313343155E-2</v>
      </c>
      <c r="G135" s="15">
        <f t="shared" si="30"/>
        <v>2.8487391617881701E-2</v>
      </c>
      <c r="H135" s="15">
        <f t="shared" si="30"/>
        <v>3.0235733592114636E-2</v>
      </c>
      <c r="I135" s="16"/>
      <c r="J135" s="16"/>
      <c r="K135" s="16"/>
      <c r="L135" s="16"/>
      <c r="M135" s="16"/>
      <c r="N135" s="16"/>
    </row>
    <row r="136" spans="1:14" x14ac:dyDescent="0.35">
      <c r="A136" s="1" t="s">
        <v>67</v>
      </c>
      <c r="B136" s="10">
        <f t="shared" si="30"/>
        <v>0.98228257242605499</v>
      </c>
      <c r="C136" s="10">
        <f t="shared" si="30"/>
        <v>0.97361834345061715</v>
      </c>
      <c r="D136" s="10">
        <f t="shared" si="30"/>
        <v>0.97291202258879472</v>
      </c>
      <c r="E136" s="10">
        <f t="shared" si="30"/>
        <v>0.9860342848821948</v>
      </c>
      <c r="F136" s="10">
        <f t="shared" si="30"/>
        <v>0.98027612468665681</v>
      </c>
      <c r="G136" s="10">
        <f t="shared" si="30"/>
        <v>0.97151260838211828</v>
      </c>
      <c r="H136" s="10">
        <f t="shared" si="30"/>
        <v>0.96976426640788538</v>
      </c>
      <c r="I136" s="1"/>
      <c r="J136" s="1"/>
      <c r="N136" s="1"/>
    </row>
    <row r="137" spans="1:14" x14ac:dyDescent="0.35">
      <c r="B137" s="1"/>
      <c r="C137" s="1"/>
      <c r="D137" s="1"/>
      <c r="E137" s="1"/>
      <c r="G137" s="1"/>
      <c r="H137" s="1"/>
      <c r="K137" s="1"/>
    </row>
    <row r="138" spans="1:14" x14ac:dyDescent="0.35">
      <c r="A138" s="1" t="s">
        <v>93</v>
      </c>
      <c r="B138" s="20" t="s">
        <v>54</v>
      </c>
      <c r="C138" s="20" t="s">
        <v>55</v>
      </c>
      <c r="D138" s="20" t="s">
        <v>56</v>
      </c>
      <c r="E138" s="20" t="s">
        <v>16</v>
      </c>
      <c r="F138" s="20" t="s">
        <v>57</v>
      </c>
      <c r="G138" s="11" t="s">
        <v>59</v>
      </c>
      <c r="H138" s="11" t="s">
        <v>58</v>
      </c>
    </row>
    <row r="139" spans="1:14" x14ac:dyDescent="0.35">
      <c r="A139" s="1" t="s">
        <v>11</v>
      </c>
      <c r="B139" s="19">
        <f>B31/B$31</f>
        <v>1</v>
      </c>
      <c r="C139" s="19">
        <f t="shared" ref="C139:H139" si="31">C31/C$31</f>
        <v>1</v>
      </c>
      <c r="D139" s="19">
        <f t="shared" si="31"/>
        <v>1</v>
      </c>
      <c r="E139" s="19">
        <f t="shared" si="31"/>
        <v>1</v>
      </c>
      <c r="F139" s="19">
        <f t="shared" si="31"/>
        <v>1</v>
      </c>
      <c r="G139" s="19">
        <f t="shared" si="31"/>
        <v>1</v>
      </c>
      <c r="H139" s="19">
        <f t="shared" si="31"/>
        <v>1</v>
      </c>
    </row>
    <row r="140" spans="1:14" s="14" customFormat="1" x14ac:dyDescent="0.35">
      <c r="A140" s="16" t="s">
        <v>12</v>
      </c>
      <c r="B140" s="15">
        <f t="shared" ref="B140:H141" si="32">B32/B$31</f>
        <v>5.483625864296026E-2</v>
      </c>
      <c r="C140" s="15">
        <f t="shared" si="32"/>
        <v>9.7072190530134453E-2</v>
      </c>
      <c r="D140" s="15">
        <f t="shared" si="32"/>
        <v>9.5184580719122183E-2</v>
      </c>
      <c r="E140" s="15">
        <f t="shared" si="32"/>
        <v>5.9486019028270311E-2</v>
      </c>
      <c r="F140" s="15">
        <f t="shared" si="32"/>
        <v>8.9908272103049386E-2</v>
      </c>
      <c r="G140" s="15">
        <f t="shared" si="32"/>
        <v>0.11662961371519669</v>
      </c>
      <c r="H140" s="15">
        <f t="shared" si="32"/>
        <v>0.11646333710323967</v>
      </c>
    </row>
    <row r="141" spans="1:14" x14ac:dyDescent="0.35">
      <c r="A141" s="1" t="s">
        <v>67</v>
      </c>
      <c r="B141" s="19">
        <f t="shared" si="32"/>
        <v>0.94516374135703973</v>
      </c>
      <c r="C141" s="19">
        <f t="shared" si="32"/>
        <v>0.90292780946986551</v>
      </c>
      <c r="D141" s="19">
        <f t="shared" si="32"/>
        <v>0.90481541928087783</v>
      </c>
      <c r="E141" s="19">
        <f t="shared" si="32"/>
        <v>0.94051398097172967</v>
      </c>
      <c r="F141" s="19">
        <f t="shared" si="32"/>
        <v>0.91009172789695059</v>
      </c>
      <c r="G141" s="19">
        <f t="shared" si="32"/>
        <v>0.88337038628480336</v>
      </c>
      <c r="H141" s="19">
        <f t="shared" si="32"/>
        <v>0.88353666289676036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table1</vt:lpstr>
      <vt:lpstr>table2</vt:lpstr>
      <vt:lpstr>table3</vt:lpstr>
      <vt:lpstr>plots</vt:lpstr>
      <vt:lpstr>NCES</vt:lpstr>
      <vt:lpstr>BLS</vt:lpstr>
      <vt:lpstr>Census_ACS_teacher_age</vt:lpstr>
      <vt:lpstr>Census_ACS</vt:lpstr>
      <vt:lpstr>Census_ACS_married</vt:lpstr>
      <vt:lpstr>Census_ACS_unmarried</vt:lpstr>
      <vt:lpstr>Census_ACS_marstatus</vt:lpstr>
      <vt:lpstr>CPS_teacher_age</vt:lpstr>
      <vt:lpstr>CPS</vt:lpstr>
      <vt:lpstr>CPS_married</vt:lpstr>
      <vt:lpstr>CPS_unmarried</vt:lpstr>
      <vt:lpstr>CPS_marstatus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Yulia</cp:lastModifiedBy>
  <dcterms:created xsi:type="dcterms:W3CDTF">2015-06-05T18:17:20Z</dcterms:created>
  <dcterms:modified xsi:type="dcterms:W3CDTF">2022-02-18T22:38:06Z</dcterms:modified>
</cp:coreProperties>
</file>