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teachers\julia\Parameterizations\"/>
    </mc:Choice>
  </mc:AlternateContent>
  <xr:revisionPtr revIDLastSave="0" documentId="13_ncr:1_{4CC5E064-CFC2-4961-A8E3-7AE9312650B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arameters" sheetId="2" r:id="rId1"/>
    <sheet name="occ_shares" sheetId="4" r:id="rId2"/>
    <sheet name="compar_stat" sheetId="3" r:id="rId3"/>
    <sheet name="Sheet5" sheetId="5" r:id="rId4"/>
    <sheet name="exo_w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3" l="1"/>
  <c r="AD14" i="3"/>
  <c r="Z21" i="3"/>
  <c r="AA21" i="3"/>
  <c r="X21" i="3"/>
  <c r="Y21" i="3"/>
  <c r="AC14" i="3"/>
  <c r="AE14" i="3"/>
  <c r="AA14" i="3"/>
  <c r="Z14" i="3"/>
  <c r="Y14" i="3"/>
  <c r="X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S14" i="3"/>
  <c r="T14" i="3"/>
  <c r="U14" i="3"/>
  <c r="B14" i="3"/>
  <c r="D40" i="3"/>
  <c r="D38" i="3"/>
</calcChain>
</file>

<file path=xl/sharedStrings.xml><?xml version="1.0" encoding="utf-8"?>
<sst xmlns="http://schemas.openxmlformats.org/spreadsheetml/2006/main" count="296" uniqueCount="144">
  <si>
    <t>output</t>
  </si>
  <si>
    <t>tax rate</t>
  </si>
  <si>
    <t>alpha</t>
  </si>
  <si>
    <t>eta</t>
  </si>
  <si>
    <t>beta</t>
  </si>
  <si>
    <t>sigma</t>
  </si>
  <si>
    <t>mu</t>
  </si>
  <si>
    <t>phi</t>
  </si>
  <si>
    <t>tau_w_female</t>
  </si>
  <si>
    <t>tau_w_male</t>
  </si>
  <si>
    <t>Average class size</t>
  </si>
  <si>
    <t>cv of class size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</si>
  <si>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</si>
  <si>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</si>
  <si>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</si>
  <si>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</si>
  <si>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</si>
  <si>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</si>
  <si>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</si>
  <si>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</si>
  <si>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</si>
  <si>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</si>
  <si>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</si>
  <si>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</si>
  <si>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</si>
  <si>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</si>
  <si>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</si>
  <si>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</si>
  <si>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</si>
  <si>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>w_O female / w_O male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</si>
  <si>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</si>
  <si>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</si>
  <si>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</si>
  <si>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</si>
  <si>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</si>
  <si>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</si>
  <si>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</si>
  <si>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</si>
  <si>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</si>
  <si>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</si>
  <si>
    <t>edu spending share</t>
  </si>
  <si>
    <t>years of school for O</t>
  </si>
  <si>
    <t>log wage of O regression (occup x group fe)</t>
  </si>
  <si>
    <t>labor market shares for men in O</t>
  </si>
  <si>
    <t>Ai/Aj</t>
  </si>
  <si>
    <t>Aj</t>
  </si>
  <si>
    <t>numeraire</t>
  </si>
  <si>
    <t>mass of T for men</t>
  </si>
  <si>
    <t>tau_w_i/tau_w_j</t>
  </si>
  <si>
    <t>labor market shares for women in O</t>
  </si>
  <si>
    <t>exo wage profile</t>
  </si>
  <si>
    <t>mass of T for women</t>
  </si>
  <si>
    <t>Parameters set exogenously</t>
  </si>
  <si>
    <t>Parameters set endogenously</t>
  </si>
  <si>
    <t>Moment</t>
  </si>
  <si>
    <t>Parameter value</t>
  </si>
  <si>
    <t>Parameter</t>
  </si>
  <si>
    <t>average class size</t>
  </si>
  <si>
    <t>Moment value, 1970</t>
  </si>
  <si>
    <t>Moment value, 1990</t>
  </si>
  <si>
    <t>Moment value, 2010</t>
  </si>
  <si>
    <t>Male, 25-34 yrs</t>
  </si>
  <si>
    <t>Census 1970</t>
  </si>
  <si>
    <t>Census 1990</t>
  </si>
  <si>
    <t>ACS 2009-2013</t>
  </si>
  <si>
    <t>Female,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</si>
  <si>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</si>
  <si>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</si>
  <si>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</si>
  <si>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</si>
  <si>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</si>
  <si>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</si>
  <si>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</si>
  <si>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</si>
  <si>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</si>
  <si>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</si>
  <si>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</si>
  <si>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</si>
  <si>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</si>
  <si>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</si>
  <si>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</si>
  <si>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</si>
  <si>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</si>
  <si>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</si>
  <si>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</si>
  <si>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</si>
  <si>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Share of Kindergarten, Secondary Teachers in Male</t>
  </si>
  <si>
    <t>Occupational shares (drop unemployed)</t>
  </si>
  <si>
    <t>see "occ_shares"</t>
  </si>
  <si>
    <t>average pupil-teacher ratio (public school)</t>
  </si>
  <si>
    <t>Values</t>
  </si>
  <si>
    <t>average time investment in T female</t>
  </si>
  <si>
    <t>average time investment in T male</t>
  </si>
  <si>
    <t>average time investment in O female</t>
  </si>
  <si>
    <t>average time investment in O male</t>
  </si>
  <si>
    <t>wage dispersion in T female</t>
  </si>
  <si>
    <t>wage dispersion in T male</t>
  </si>
  <si>
    <t>average ability rank in T female</t>
  </si>
  <si>
    <t>average ability rank in T male</t>
  </si>
  <si>
    <t>HH_fp</t>
  </si>
  <si>
    <t>0.2*h_T+0.8*h_T^0.8</t>
  </si>
  <si>
    <t>0.9(0.2*h_T+0.8*h_T^0.8)</t>
  </si>
  <si>
    <t>1.1(0.2*h_T+0.8*h_T^0.8)</t>
  </si>
  <si>
    <t>logN (0,1), try Frechet</t>
  </si>
  <si>
    <t>constraints</t>
  </si>
  <si>
    <t>eta!=1</t>
  </si>
  <si>
    <t>sigma!=0</t>
  </si>
  <si>
    <t>eta+beta!=1</t>
  </si>
  <si>
    <t>eta-mu*phi&lt;1</t>
  </si>
  <si>
    <t>eta&lt;min{1; w/(dw/dh * h)}</t>
  </si>
  <si>
    <t>share of teachers among women</t>
  </si>
  <si>
    <t>share of teachers among men</t>
  </si>
  <si>
    <t>average a_rank_T_female</t>
  </si>
  <si>
    <t>average a_rank_T_male</t>
  </si>
  <si>
    <t>average e_T_female</t>
  </si>
  <si>
    <t>average e_T_male</t>
  </si>
  <si>
    <t>average s_T_female</t>
  </si>
  <si>
    <t>average s_T_male</t>
  </si>
  <si>
    <t>average w_T_female</t>
  </si>
  <si>
    <t>average w_T_male</t>
  </si>
  <si>
    <t>dispersion w_T_female</t>
  </si>
  <si>
    <t>dispersion w_T_male</t>
  </si>
  <si>
    <t>average s_O_female</t>
  </si>
  <si>
    <t>average s_O_male</t>
  </si>
  <si>
    <t>LOG NORMAL</t>
  </si>
  <si>
    <t>FRECHET</t>
  </si>
  <si>
    <t>lambda_female</t>
  </si>
  <si>
    <t>lambda_male</t>
  </si>
  <si>
    <t>a_T=(1-tau_w)*a_O</t>
  </si>
  <si>
    <t>tau_male=1-lambda_m</t>
  </si>
  <si>
    <t>tau_female=1-lambda_f(1-tau)</t>
  </si>
  <si>
    <t>share of teachers</t>
  </si>
  <si>
    <t>[-0.2042; 0.0277]</t>
  </si>
  <si>
    <t>[-0.1889; 0.0215]</t>
  </si>
  <si>
    <t>[-0.2969; -0.0675]</t>
  </si>
  <si>
    <t>[-0.4050; -0.1564]</t>
  </si>
  <si>
    <t>gamma</t>
  </si>
  <si>
    <t>Frechet(theta)</t>
  </si>
  <si>
    <t>h is less than 1</t>
  </si>
  <si>
    <t>kappa</t>
  </si>
  <si>
    <t>kappa*h^gamma</t>
  </si>
  <si>
    <t>lambda_female (scale of tau rel to T)</t>
  </si>
  <si>
    <t>lambda_male (scale of tau rel to T)</t>
  </si>
  <si>
    <t>previousParam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</si>
</sst>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6" fontId="0" fillId="3" borderId="0" xfId="0" applyNumberFormat="1" applyFill="1"/>
    <xf numFmtId="167" fontId="0" fillId="0" borderId="0" xfId="0" applyNumberFormat="1"/>
    <xf numFmtId="165" fontId="1" fillId="0" borderId="0" xfId="0" applyNumberFormat="1" applyFont="1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3" borderId="2" xfId="0" applyFill="1" applyBorder="1"/>
    <xf numFmtId="0" fontId="0" fillId="3" borderId="1" xfId="0" applyFill="1" applyBorder="1"/>
    <xf numFmtId="11" fontId="0" fillId="3" borderId="2" xfId="0" applyNumberFormat="1" applyFill="1" applyBorder="1"/>
    <xf numFmtId="11" fontId="0" fillId="3" borderId="0" xfId="0" applyNumberFormat="1" applyFill="1"/>
    <xf numFmtId="11" fontId="0" fillId="3" borderId="1" xfId="0" applyNumberFormat="1" applyFill="1" applyBorder="1"/>
  </cellXfs>
  <cellStyles count="2">
    <cellStyle name="Normal" xfId="0" builtinId="0"/>
    <cellStyle name="Normal 2" xfId="1" xr:uid="{C88C5BDD-D582-4238-9E4B-3E70C7E21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</xdr:rowOff>
    </xdr:from>
    <xdr:to>
      <xdr:col>4</xdr:col>
      <xdr:colOff>572557</xdr:colOff>
      <xdr:row>26</xdr:row>
      <xdr:rowOff>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C68E-1DC1-7988-182E-1CF5DB42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10025"/>
          <a:ext cx="757343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B36E-EB7E-41AB-A80A-B97BDD0CFFC5}">
  <dimension ref="A1:J43"/>
  <sheetViews>
    <sheetView zoomScale="120" zoomScaleNormal="120" workbookViewId="0">
      <selection activeCell="L11" sqref="L11"/>
    </sheetView>
  </sheetViews>
  <sheetFormatPr defaultRowHeight="14.4" x14ac:dyDescent="0.3"/>
  <cols>
    <col min="1" max="1" width="27.88671875" bestFit="1" customWidth="1"/>
    <col min="2" max="2" width="40" bestFit="1" customWidth="1"/>
    <col min="3" max="5" width="19.109375" bestFit="1" customWidth="1"/>
  </cols>
  <sheetData>
    <row r="1" spans="1:6" x14ac:dyDescent="0.3">
      <c r="A1" s="1" t="s">
        <v>52</v>
      </c>
    </row>
    <row r="3" spans="1:6" x14ac:dyDescent="0.3">
      <c r="A3" t="s">
        <v>56</v>
      </c>
      <c r="B3" t="s">
        <v>54</v>
      </c>
      <c r="C3" t="s">
        <v>55</v>
      </c>
    </row>
    <row r="4" spans="1:6" x14ac:dyDescent="0.3">
      <c r="A4" t="s">
        <v>2</v>
      </c>
      <c r="B4" t="s">
        <v>42</v>
      </c>
      <c r="C4">
        <v>8.8999999999999996E-2</v>
      </c>
    </row>
    <row r="5" spans="1:6" x14ac:dyDescent="0.3">
      <c r="A5" t="s">
        <v>3</v>
      </c>
      <c r="B5" t="s">
        <v>40</v>
      </c>
      <c r="C5">
        <v>0.10299999999999999</v>
      </c>
    </row>
    <row r="6" spans="1:6" x14ac:dyDescent="0.3">
      <c r="A6" t="s">
        <v>7</v>
      </c>
      <c r="B6" t="s">
        <v>42</v>
      </c>
      <c r="C6">
        <v>0.999</v>
      </c>
    </row>
    <row r="7" spans="1:6" x14ac:dyDescent="0.3">
      <c r="A7" t="s">
        <v>4</v>
      </c>
      <c r="B7" t="s">
        <v>46</v>
      </c>
      <c r="C7">
        <v>1</v>
      </c>
    </row>
    <row r="8" spans="1:6" x14ac:dyDescent="0.3">
      <c r="A8" t="s">
        <v>6</v>
      </c>
      <c r="B8" t="s">
        <v>41</v>
      </c>
      <c r="C8">
        <v>0.71399999999999997</v>
      </c>
    </row>
    <row r="9" spans="1:6" x14ac:dyDescent="0.3">
      <c r="A9" t="s">
        <v>44</v>
      </c>
      <c r="B9" t="s">
        <v>43</v>
      </c>
      <c r="C9" t="s">
        <v>88</v>
      </c>
    </row>
    <row r="10" spans="1:6" x14ac:dyDescent="0.3">
      <c r="A10" t="s">
        <v>45</v>
      </c>
      <c r="B10" t="s">
        <v>46</v>
      </c>
      <c r="C10">
        <v>1</v>
      </c>
    </row>
    <row r="11" spans="1:6" x14ac:dyDescent="0.3">
      <c r="A11" t="s">
        <v>48</v>
      </c>
      <c r="B11" t="s">
        <v>49</v>
      </c>
      <c r="C11" t="s">
        <v>88</v>
      </c>
    </row>
    <row r="12" spans="1:6" x14ac:dyDescent="0.3">
      <c r="A12" t="s">
        <v>103</v>
      </c>
    </row>
    <row r="14" spans="1:6" x14ac:dyDescent="0.3">
      <c r="A14" s="1" t="s">
        <v>53</v>
      </c>
    </row>
    <row r="15" spans="1:6" x14ac:dyDescent="0.3">
      <c r="B15" t="s">
        <v>54</v>
      </c>
      <c r="C15" t="s">
        <v>58</v>
      </c>
      <c r="D15" t="s">
        <v>59</v>
      </c>
      <c r="E15" t="s">
        <v>60</v>
      </c>
    </row>
    <row r="16" spans="1:6" x14ac:dyDescent="0.3">
      <c r="A16" t="s">
        <v>8</v>
      </c>
      <c r="B16" t="s">
        <v>51</v>
      </c>
      <c r="C16" s="2">
        <v>4.5938380344470994E-2</v>
      </c>
      <c r="D16" s="2">
        <v>3.9575159816596109E-2</v>
      </c>
      <c r="E16" s="2">
        <v>6.671493882559551E-2</v>
      </c>
      <c r="F16" s="2"/>
    </row>
    <row r="17" spans="1:10" x14ac:dyDescent="0.3">
      <c r="A17" t="s">
        <v>9</v>
      </c>
      <c r="B17" t="s">
        <v>47</v>
      </c>
      <c r="C17" s="2">
        <v>2.9472957698578616E-2</v>
      </c>
      <c r="D17" s="2">
        <v>1.3200876428863487E-2</v>
      </c>
      <c r="E17" s="2">
        <v>2.1449533009588174E-2</v>
      </c>
    </row>
    <row r="18" spans="1:10" x14ac:dyDescent="0.3">
      <c r="A18" t="s">
        <v>5</v>
      </c>
      <c r="B18" t="s">
        <v>89</v>
      </c>
      <c r="C18" s="4">
        <v>22.3</v>
      </c>
      <c r="D18" s="4">
        <v>17.2</v>
      </c>
      <c r="E18" s="4">
        <v>16</v>
      </c>
      <c r="F18" s="2"/>
    </row>
    <row r="19" spans="1:10" x14ac:dyDescent="0.3">
      <c r="A19" t="s">
        <v>50</v>
      </c>
      <c r="C19" s="2"/>
      <c r="D19" s="2"/>
      <c r="E19" s="2"/>
      <c r="F19" s="2"/>
    </row>
    <row r="20" spans="1:10" x14ac:dyDescent="0.3">
      <c r="C20" s="2"/>
      <c r="D20" s="2"/>
      <c r="E20" s="2"/>
      <c r="F20" s="2"/>
    </row>
    <row r="21" spans="1:10" x14ac:dyDescent="0.3">
      <c r="C21" s="2"/>
      <c r="D21" s="2"/>
      <c r="E21" s="2"/>
      <c r="F21" s="2"/>
    </row>
    <row r="23" spans="1:10" x14ac:dyDescent="0.3">
      <c r="A23" s="3"/>
    </row>
    <row r="24" spans="1:10" x14ac:dyDescent="0.3">
      <c r="B24" s="2"/>
      <c r="C24" s="2"/>
      <c r="D24" s="2"/>
    </row>
    <row r="25" spans="1:10" x14ac:dyDescent="0.3">
      <c r="B25" s="2"/>
      <c r="C25" s="2"/>
      <c r="D25" s="2"/>
    </row>
    <row r="26" spans="1:10" x14ac:dyDescent="0.3">
      <c r="B26" s="2"/>
      <c r="C26" s="2"/>
      <c r="D26" s="2"/>
    </row>
    <row r="27" spans="1:10" x14ac:dyDescent="0.3">
      <c r="B27" s="2"/>
      <c r="C27" s="2"/>
      <c r="D27" s="2"/>
    </row>
    <row r="28" spans="1:10" x14ac:dyDescent="0.3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3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3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3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3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3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3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3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3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3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3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6F7-32BB-4853-A2EE-D76A00451A96}">
  <dimension ref="A1:G26"/>
  <sheetViews>
    <sheetView workbookViewId="0">
      <selection activeCell="A34" sqref="A34"/>
    </sheetView>
  </sheetViews>
  <sheetFormatPr defaultRowHeight="14.4" x14ac:dyDescent="0.3"/>
  <cols>
    <col min="1" max="1" width="60.33203125" bestFit="1" customWidth="1"/>
    <col min="2" max="3" width="11.6640625" bestFit="1" customWidth="1"/>
    <col min="4" max="4" width="13.6640625" bestFit="1" customWidth="1"/>
    <col min="5" max="6" width="11.6640625" bestFit="1" customWidth="1"/>
    <col min="7" max="7" width="13.6640625" bestFit="1" customWidth="1"/>
  </cols>
  <sheetData>
    <row r="1" spans="1:7" x14ac:dyDescent="0.3">
      <c r="A1" t="s">
        <v>87</v>
      </c>
    </row>
    <row r="3" spans="1:7" x14ac:dyDescent="0.3">
      <c r="B3" s="17" t="s">
        <v>61</v>
      </c>
      <c r="C3" s="17"/>
      <c r="D3" s="17"/>
      <c r="E3" s="17" t="s">
        <v>65</v>
      </c>
      <c r="F3" s="17"/>
      <c r="G3" s="17"/>
    </row>
    <row r="4" spans="1:7" x14ac:dyDescent="0.3">
      <c r="A4" s="3"/>
      <c r="B4" t="s">
        <v>62</v>
      </c>
      <c r="C4" t="s">
        <v>63</v>
      </c>
      <c r="D4" t="s">
        <v>64</v>
      </c>
      <c r="E4" t="s">
        <v>62</v>
      </c>
      <c r="F4" t="s">
        <v>63</v>
      </c>
      <c r="G4" t="s">
        <v>64</v>
      </c>
    </row>
    <row r="5" spans="1:7" x14ac:dyDescent="0.3">
      <c r="A5" t="s">
        <v>66</v>
      </c>
      <c r="B5" s="2">
        <v>9.7184789722395429E-2</v>
      </c>
      <c r="C5" s="2">
        <v>8.9542509864885669E-2</v>
      </c>
      <c r="D5" s="2">
        <v>7.6562684726984076E-2</v>
      </c>
      <c r="E5" s="2">
        <v>1.296498752557957E-2</v>
      </c>
      <c r="F5" s="2">
        <v>3.8468033116628345E-2</v>
      </c>
      <c r="G5" s="2">
        <v>6.2335872520255173E-2</v>
      </c>
    </row>
    <row r="6" spans="1:7" x14ac:dyDescent="0.3">
      <c r="A6" t="s">
        <v>67</v>
      </c>
      <c r="B6" s="2">
        <v>2.3050403755674995E-2</v>
      </c>
      <c r="C6" s="2">
        <v>3.4090923787857427E-2</v>
      </c>
      <c r="D6" s="2">
        <v>2.8787290220518277E-2</v>
      </c>
      <c r="E6" s="2">
        <v>4.4337921303693739E-3</v>
      </c>
      <c r="F6" s="2">
        <v>2.2125761737083374E-2</v>
      </c>
      <c r="G6" s="2">
        <v>3.5200129202444079E-2</v>
      </c>
    </row>
    <row r="7" spans="1:7" x14ac:dyDescent="0.3">
      <c r="A7" t="s">
        <v>68</v>
      </c>
      <c r="B7" s="2">
        <v>4.2612069898429812E-2</v>
      </c>
      <c r="C7" s="2">
        <v>3.4507376515946132E-2</v>
      </c>
      <c r="D7" s="2">
        <v>3.7729624437726247E-2</v>
      </c>
      <c r="E7" s="2">
        <v>1.4062923406124145E-3</v>
      </c>
      <c r="F7" s="2">
        <v>4.4897168597807791E-3</v>
      </c>
      <c r="G7" s="2">
        <v>1.0373879572555247E-2</v>
      </c>
    </row>
    <row r="8" spans="1:7" x14ac:dyDescent="0.3">
      <c r="A8" t="s">
        <v>69</v>
      </c>
      <c r="B8" s="2">
        <v>3.2382905701019822E-2</v>
      </c>
      <c r="C8" s="2">
        <v>3.4860456002803943E-2</v>
      </c>
      <c r="D8" s="2">
        <v>2.8770400896260141E-2</v>
      </c>
      <c r="E8" s="2">
        <v>1.1353124211588596E-2</v>
      </c>
      <c r="F8" s="2">
        <v>2.3294131085826102E-2</v>
      </c>
      <c r="G8" s="2">
        <v>2.7671933460741299E-2</v>
      </c>
    </row>
    <row r="9" spans="1:7" x14ac:dyDescent="0.3">
      <c r="A9" t="s">
        <v>70</v>
      </c>
      <c r="B9" s="2">
        <v>1.6536719349868334E-2</v>
      </c>
      <c r="C9" s="2">
        <v>2.147447545709567E-2</v>
      </c>
      <c r="D9" s="2">
        <v>1.4869361076863315E-2</v>
      </c>
      <c r="E9" s="2">
        <v>1.0885917453910053E-3</v>
      </c>
      <c r="F9" s="2">
        <v>4.7293505306706266E-3</v>
      </c>
      <c r="G9" s="2">
        <v>7.2977847164275526E-3</v>
      </c>
    </row>
    <row r="10" spans="1:7" x14ac:dyDescent="0.3">
      <c r="A10" t="s">
        <v>71</v>
      </c>
      <c r="B10" s="2">
        <v>6.7095071964875571E-3</v>
      </c>
      <c r="C10" s="2">
        <v>1.1518409926577574E-2</v>
      </c>
      <c r="D10" s="2">
        <v>9.9478119880423588E-3</v>
      </c>
      <c r="E10" s="2">
        <v>3.3867817864117584E-2</v>
      </c>
      <c r="F10" s="2">
        <v>5.6968249159419712E-2</v>
      </c>
      <c r="G10" s="2">
        <v>6.5230007267637474E-2</v>
      </c>
    </row>
    <row r="11" spans="1:7" x14ac:dyDescent="0.3">
      <c r="A11" t="s">
        <v>72</v>
      </c>
      <c r="B11" s="2">
        <v>1.2470819827572879E-2</v>
      </c>
      <c r="C11" s="2">
        <v>6.524857183874226E-3</v>
      </c>
      <c r="D11" s="2">
        <v>4.3878464422638453E-3</v>
      </c>
      <c r="E11" s="2">
        <v>3.732981993851559E-3</v>
      </c>
      <c r="F11" s="2">
        <v>4.7219007792439994E-3</v>
      </c>
      <c r="G11" s="2">
        <v>3.5799843880380071E-3</v>
      </c>
    </row>
    <row r="12" spans="1:7" x14ac:dyDescent="0.3">
      <c r="A12" t="s">
        <v>73</v>
      </c>
      <c r="B12" s="2">
        <v>2.6848335248617645E-3</v>
      </c>
      <c r="C12" s="2">
        <v>2.8867158046396971E-3</v>
      </c>
      <c r="D12" s="2">
        <v>1.8589516233455498E-3</v>
      </c>
      <c r="E12" s="2">
        <v>4.8122296040889936E-3</v>
      </c>
      <c r="F12" s="2">
        <v>7.5763972008800638E-3</v>
      </c>
      <c r="G12" s="2">
        <v>9.4479287233183492E-3</v>
      </c>
    </row>
    <row r="13" spans="1:7" x14ac:dyDescent="0.3">
      <c r="A13" t="s">
        <v>74</v>
      </c>
      <c r="B13" s="2">
        <v>4.9182439848907258E-2</v>
      </c>
      <c r="C13" s="2">
        <v>4.0394621293150385E-2</v>
      </c>
      <c r="D13" s="2">
        <v>4.3703941405304376E-2</v>
      </c>
      <c r="E13" s="2">
        <v>1.8861136807482783E-2</v>
      </c>
      <c r="F13" s="2">
        <v>2.8869028403418939E-2</v>
      </c>
      <c r="G13" s="2">
        <v>3.5866598476487849E-2</v>
      </c>
    </row>
    <row r="14" spans="1:7" x14ac:dyDescent="0.3">
      <c r="A14" t="s">
        <v>75</v>
      </c>
      <c r="B14" s="2">
        <v>7.5371161486810306E-2</v>
      </c>
      <c r="C14" s="2">
        <v>8.570648877323632E-2</v>
      </c>
      <c r="D14" s="2">
        <v>9.6654224864463179E-2</v>
      </c>
      <c r="E14" s="2">
        <v>3.5418944299610351E-2</v>
      </c>
      <c r="F14" s="2">
        <v>5.7603961281158585E-2</v>
      </c>
      <c r="G14" s="2">
        <v>8.1202659416973966E-2</v>
      </c>
    </row>
    <row r="15" spans="1:7" x14ac:dyDescent="0.3">
      <c r="A15" t="s">
        <v>76</v>
      </c>
      <c r="B15" s="2">
        <v>7.8035382086337243E-2</v>
      </c>
      <c r="C15" s="2">
        <v>6.720150233381661E-2</v>
      </c>
      <c r="D15" s="2">
        <v>6.0350059394123641E-2</v>
      </c>
      <c r="E15" s="2">
        <v>0.16358310206598828</v>
      </c>
      <c r="F15" s="2">
        <v>0.21972172695171072</v>
      </c>
      <c r="G15" s="2">
        <v>0.20629323571370892</v>
      </c>
    </row>
    <row r="16" spans="1:7" x14ac:dyDescent="0.3">
      <c r="A16" t="s">
        <v>77</v>
      </c>
      <c r="B16" s="2">
        <v>2.3493581650373865E-2</v>
      </c>
      <c r="C16" s="2">
        <v>2.6713761176000425E-2</v>
      </c>
      <c r="D16" s="2">
        <v>2.7102861614506802E-2</v>
      </c>
      <c r="E16" s="2">
        <v>8.45644231398163E-4</v>
      </c>
      <c r="F16" s="2">
        <v>2.8023481616496729E-3</v>
      </c>
      <c r="G16" s="2">
        <v>4.9904444025732821E-3</v>
      </c>
    </row>
    <row r="17" spans="1:7" x14ac:dyDescent="0.3">
      <c r="A17" t="s">
        <v>78</v>
      </c>
      <c r="B17" s="2">
        <v>5.0264618428985892E-2</v>
      </c>
      <c r="C17" s="2">
        <v>4.0882207251192126E-2</v>
      </c>
      <c r="D17" s="2">
        <v>5.1799557499704434E-2</v>
      </c>
      <c r="E17" s="2">
        <v>5.5980713705043032E-2</v>
      </c>
      <c r="F17" s="2">
        <v>6.6259330813661851E-2</v>
      </c>
      <c r="G17" s="2">
        <v>8.2451616376409784E-2</v>
      </c>
    </row>
    <row r="18" spans="1:7" x14ac:dyDescent="0.3">
      <c r="A18" t="s">
        <v>79</v>
      </c>
      <c r="B18" s="2">
        <v>2.9759910952162554E-2</v>
      </c>
      <c r="C18" s="2">
        <v>3.3519271285325732E-2</v>
      </c>
      <c r="D18" s="2">
        <v>3.7388460087711892E-2</v>
      </c>
      <c r="E18" s="2">
        <v>2.7938964109176876E-3</v>
      </c>
      <c r="F18" s="2">
        <v>4.8597211806366064E-3</v>
      </c>
      <c r="G18" s="2">
        <v>6.5344136093241096E-3</v>
      </c>
    </row>
    <row r="19" spans="1:7" x14ac:dyDescent="0.3">
      <c r="A19" t="s">
        <v>80</v>
      </c>
      <c r="B19" s="2">
        <v>0.14730511767403751</v>
      </c>
      <c r="C19" s="2">
        <v>0.15614778639855043</v>
      </c>
      <c r="D19" s="2">
        <v>0.17234542045972739</v>
      </c>
      <c r="E19" s="2">
        <v>2.6770947214980519E-3</v>
      </c>
      <c r="F19" s="2">
        <v>4.8969699377697431E-3</v>
      </c>
      <c r="G19" s="2">
        <v>6.4159780355845068E-3</v>
      </c>
    </row>
    <row r="20" spans="1:7" x14ac:dyDescent="0.3">
      <c r="A20" t="s">
        <v>81</v>
      </c>
      <c r="B20" s="2">
        <v>5.9045724621623989E-2</v>
      </c>
      <c r="C20" s="2">
        <v>5.1249552183984158E-2</v>
      </c>
      <c r="D20" s="2">
        <v>4.3780506341941257E-2</v>
      </c>
      <c r="E20" s="2">
        <v>4.9290312935086292E-3</v>
      </c>
      <c r="F20" s="2">
        <v>9.7355834893642374E-3</v>
      </c>
      <c r="G20" s="2">
        <v>1.1409652499259777E-2</v>
      </c>
    </row>
    <row r="21" spans="1:7" x14ac:dyDescent="0.3">
      <c r="A21" t="s">
        <v>82</v>
      </c>
      <c r="B21" s="2">
        <v>8.7465795427022514E-2</v>
      </c>
      <c r="C21" s="2">
        <v>5.891771437292178E-2</v>
      </c>
      <c r="D21" s="2">
        <v>5.0692743783321233E-2</v>
      </c>
      <c r="E21" s="2">
        <v>4.0992720918715371E-2</v>
      </c>
      <c r="F21" s="2">
        <v>3.1141202588540296E-2</v>
      </c>
      <c r="G21" s="2">
        <v>2.8308255497833168E-2</v>
      </c>
    </row>
    <row r="22" spans="1:7" x14ac:dyDescent="0.3">
      <c r="A22" t="s">
        <v>83</v>
      </c>
      <c r="B22" s="2">
        <v>5.2769088857167884E-2</v>
      </c>
      <c r="C22" s="2">
        <v>6.594697082373574E-2</v>
      </c>
      <c r="D22" s="2">
        <v>6.632325040675123E-2</v>
      </c>
      <c r="E22" s="2">
        <v>1.7646399237518571E-2</v>
      </c>
      <c r="F22" s="2">
        <v>2.9527089779437694E-2</v>
      </c>
      <c r="G22" s="2">
        <v>3.005356517994132E-2</v>
      </c>
    </row>
    <row r="23" spans="1:7" x14ac:dyDescent="0.3">
      <c r="A23" t="s">
        <v>84</v>
      </c>
      <c r="B23" s="2">
        <v>5.8545861182254334E-2</v>
      </c>
      <c r="C23" s="2">
        <v>6.6933782722902443E-2</v>
      </c>
      <c r="D23" s="2">
        <v>6.7696915446412986E-2</v>
      </c>
      <c r="E23" s="2">
        <v>2.5135723563105617E-3</v>
      </c>
      <c r="F23" s="2">
        <v>5.7561746023074368E-3</v>
      </c>
      <c r="G23" s="2">
        <v>7.3849963661812602E-3</v>
      </c>
    </row>
    <row r="24" spans="1:7" x14ac:dyDescent="0.3">
      <c r="A24" t="s">
        <v>85</v>
      </c>
      <c r="B24" s="2">
        <v>5.512926880800606E-2</v>
      </c>
      <c r="C24" s="2">
        <v>7.098061684150353E-2</v>
      </c>
      <c r="D24" s="2">
        <v>7.9248087284027768E-2</v>
      </c>
      <c r="E24" s="2">
        <v>0.58009792653640946</v>
      </c>
      <c r="F24" s="2">
        <v>0.37645332234081125</v>
      </c>
      <c r="G24" s="2">
        <v>0.27795106457430485</v>
      </c>
    </row>
    <row r="26" spans="1:7" x14ac:dyDescent="0.3">
      <c r="A26" t="s">
        <v>86</v>
      </c>
      <c r="B26" s="2">
        <v>2.9472957698578616E-2</v>
      </c>
      <c r="C26" s="2">
        <v>1.3200876428863487E-2</v>
      </c>
      <c r="D26" s="2">
        <v>2.1449533009588174E-2</v>
      </c>
      <c r="E26" s="2">
        <v>4.5938380344470994E-2</v>
      </c>
      <c r="F26" s="2">
        <v>3.9575159816596109E-2</v>
      </c>
      <c r="G26" s="2">
        <v>6.671493882559551E-2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58E-BD33-424B-95BD-9A0AE6574CE9}">
  <dimension ref="A1:AI51"/>
  <sheetViews>
    <sheetView zoomScale="110" zoomScaleNormal="11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4.4" x14ac:dyDescent="0.3"/>
  <cols>
    <col min="1" max="1" width="34.6640625" bestFit="1" customWidth="1"/>
    <col min="2" max="7" width="19.33203125" bestFit="1" customWidth="1"/>
    <col min="8" max="9" width="23.44140625" bestFit="1" customWidth="1"/>
    <col min="10" max="11" width="19.33203125" bestFit="1" customWidth="1"/>
    <col min="12" max="12" width="19.33203125" style="10" bestFit="1" customWidth="1"/>
    <col min="13" max="13" width="19.33203125" bestFit="1" customWidth="1"/>
    <col min="14" max="14" width="19.33203125" customWidth="1"/>
    <col min="15" max="17" width="19.33203125" bestFit="1" customWidth="1"/>
    <col min="18" max="19" width="19.33203125" customWidth="1"/>
    <col min="20" max="21" width="19.33203125" bestFit="1" customWidth="1"/>
    <col min="22" max="22" width="19.33203125" customWidth="1"/>
    <col min="24" max="24" width="19.33203125" bestFit="1" customWidth="1"/>
    <col min="25" max="25" width="19.33203125" customWidth="1"/>
    <col min="26" max="27" width="20.6640625" bestFit="1" customWidth="1"/>
    <col min="29" max="31" width="19.33203125" customWidth="1"/>
  </cols>
  <sheetData>
    <row r="1" spans="1:31" x14ac:dyDescent="0.3">
      <c r="A1" t="s">
        <v>56</v>
      </c>
      <c r="B1" t="s">
        <v>90</v>
      </c>
      <c r="H1" s="1"/>
      <c r="I1" s="1"/>
    </row>
    <row r="2" spans="1:31" x14ac:dyDescent="0.3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>
        <v>8.8999999999999996E-2</v>
      </c>
      <c r="J2">
        <v>8.8999999999999996E-2</v>
      </c>
      <c r="K2">
        <v>8.8999999999999996E-2</v>
      </c>
      <c r="L2" s="10">
        <v>8.8999999999999996E-2</v>
      </c>
      <c r="M2">
        <v>8.8999999999999996E-2</v>
      </c>
      <c r="O2">
        <v>8.8999999999999996E-2</v>
      </c>
      <c r="P2">
        <v>8.8999999999999996E-2</v>
      </c>
      <c r="Q2">
        <v>8.8999999999999996E-2</v>
      </c>
      <c r="S2">
        <v>8.8999999999999996E-2</v>
      </c>
      <c r="T2">
        <v>8.8999999999999996E-2</v>
      </c>
      <c r="U2">
        <v>8.8999999999999996E-2</v>
      </c>
      <c r="X2">
        <v>8.8999999999999996E-2</v>
      </c>
      <c r="Y2">
        <v>8.8999999999999996E-2</v>
      </c>
      <c r="Z2">
        <v>8.8999999999999996E-2</v>
      </c>
      <c r="AA2">
        <v>8.8999999999999996E-2</v>
      </c>
      <c r="AC2">
        <v>8.8999999999999996E-2</v>
      </c>
      <c r="AD2">
        <v>8.8999999999999996E-2</v>
      </c>
      <c r="AE2">
        <v>8.8999999999999996E-2</v>
      </c>
    </row>
    <row r="3" spans="1:31" x14ac:dyDescent="0.3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>
        <v>0.10299999999999999</v>
      </c>
      <c r="J3">
        <v>0.10299999999999999</v>
      </c>
      <c r="K3">
        <v>0.10299999999999999</v>
      </c>
      <c r="L3" s="10">
        <v>0.10299999999999999</v>
      </c>
      <c r="M3">
        <v>0.10299999999999999</v>
      </c>
      <c r="O3">
        <v>0.10299999999999999</v>
      </c>
      <c r="P3">
        <v>0.10299999999999999</v>
      </c>
      <c r="Q3">
        <v>0.10299999999999999</v>
      </c>
      <c r="S3">
        <v>0.10299999999999999</v>
      </c>
      <c r="T3">
        <v>0.10299999999999999</v>
      </c>
      <c r="U3">
        <v>0.10299999999999999</v>
      </c>
      <c r="X3">
        <v>0.10299999999999999</v>
      </c>
      <c r="Y3">
        <v>0.10299999999999999</v>
      </c>
      <c r="Z3">
        <v>0.10299999999999999</v>
      </c>
      <c r="AA3">
        <v>0.10299999999999999</v>
      </c>
      <c r="AC3">
        <v>0.10299999999999999</v>
      </c>
      <c r="AD3">
        <v>0.10299999999999999</v>
      </c>
      <c r="AE3">
        <v>0.10299999999999999</v>
      </c>
    </row>
    <row r="4" spans="1:31" x14ac:dyDescent="0.3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>
        <v>0.999</v>
      </c>
      <c r="J4">
        <v>0.999</v>
      </c>
      <c r="K4">
        <v>0.999</v>
      </c>
      <c r="L4" s="10">
        <v>0.999</v>
      </c>
      <c r="M4">
        <v>0.999</v>
      </c>
      <c r="O4">
        <v>0.999</v>
      </c>
      <c r="P4">
        <v>0.999</v>
      </c>
      <c r="Q4">
        <v>0.999</v>
      </c>
      <c r="S4">
        <v>0.999</v>
      </c>
      <c r="T4">
        <v>0.999</v>
      </c>
      <c r="U4">
        <v>0.999</v>
      </c>
      <c r="X4">
        <v>0.999</v>
      </c>
      <c r="Y4">
        <v>0.999</v>
      </c>
      <c r="Z4">
        <v>0.999</v>
      </c>
      <c r="AA4">
        <v>0.999</v>
      </c>
      <c r="AC4">
        <v>0.999</v>
      </c>
      <c r="AD4">
        <v>0.999</v>
      </c>
      <c r="AE4">
        <v>0.999</v>
      </c>
    </row>
    <row r="5" spans="1:31" x14ac:dyDescent="0.3">
      <c r="A5" s="5" t="s">
        <v>4</v>
      </c>
      <c r="B5" s="8">
        <v>0.5</v>
      </c>
      <c r="C5" s="8">
        <v>0.6</v>
      </c>
      <c r="D5" s="8">
        <v>0.7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11">
        <v>0.5</v>
      </c>
      <c r="M5" s="5">
        <v>0.5</v>
      </c>
      <c r="N5" s="5"/>
      <c r="O5" s="5">
        <v>0.5</v>
      </c>
      <c r="P5" s="5">
        <v>0.5</v>
      </c>
      <c r="Q5" s="5">
        <v>0.5</v>
      </c>
      <c r="R5" s="5"/>
      <c r="S5" s="5">
        <v>0.5</v>
      </c>
      <c r="T5" s="5">
        <v>0.5</v>
      </c>
      <c r="U5" s="5">
        <v>0.5</v>
      </c>
      <c r="V5" s="5"/>
      <c r="X5" s="5">
        <v>0.5</v>
      </c>
      <c r="Y5" s="5">
        <v>0.5</v>
      </c>
      <c r="Z5" s="5">
        <v>0.5</v>
      </c>
      <c r="AA5" s="5">
        <v>0.5</v>
      </c>
      <c r="AC5" s="5">
        <v>0.5</v>
      </c>
      <c r="AD5" s="5">
        <v>0.5</v>
      </c>
      <c r="AE5" s="5">
        <v>0.5</v>
      </c>
    </row>
    <row r="6" spans="1:31" x14ac:dyDescent="0.3">
      <c r="A6" t="s">
        <v>6</v>
      </c>
      <c r="B6">
        <v>0.71399999999999997</v>
      </c>
      <c r="C6">
        <v>0.71399999999999997</v>
      </c>
      <c r="D6">
        <v>0.71399999999999997</v>
      </c>
      <c r="E6">
        <v>0.71399999999999997</v>
      </c>
      <c r="F6">
        <v>0.71399999999999997</v>
      </c>
      <c r="G6">
        <v>0.71399999999999997</v>
      </c>
      <c r="H6">
        <v>0.71399999999999997</v>
      </c>
      <c r="I6">
        <v>0.71399999999999997</v>
      </c>
      <c r="J6">
        <v>0.71399999999999997</v>
      </c>
      <c r="K6">
        <v>0.71399999999999997</v>
      </c>
      <c r="L6" s="10">
        <v>0.71399999999999997</v>
      </c>
      <c r="M6">
        <v>0.71399999999999997</v>
      </c>
      <c r="O6">
        <v>0.71399999999999997</v>
      </c>
      <c r="P6">
        <v>0.71399999999999997</v>
      </c>
      <c r="Q6">
        <v>0.71399999999999997</v>
      </c>
      <c r="S6">
        <v>0.71399999999999997</v>
      </c>
      <c r="T6">
        <v>0.71399999999999997</v>
      </c>
      <c r="U6">
        <v>0.71399999999999997</v>
      </c>
      <c r="X6">
        <v>0.71399999999999997</v>
      </c>
      <c r="Y6">
        <v>0.71399999999999997</v>
      </c>
      <c r="Z6">
        <v>0.71399999999999997</v>
      </c>
      <c r="AA6">
        <v>0.71399999999999997</v>
      </c>
      <c r="AC6">
        <v>0.71399999999999997</v>
      </c>
      <c r="AD6">
        <v>0.71399999999999997</v>
      </c>
      <c r="AE6">
        <v>0.71399999999999997</v>
      </c>
    </row>
    <row r="7" spans="1:31" x14ac:dyDescent="0.3">
      <c r="A7" t="s">
        <v>44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s="10" t="s">
        <v>88</v>
      </c>
      <c r="M7" t="s">
        <v>88</v>
      </c>
      <c r="O7" t="s">
        <v>88</v>
      </c>
      <c r="P7" t="s">
        <v>88</v>
      </c>
      <c r="Q7" t="s">
        <v>88</v>
      </c>
      <c r="S7" t="s">
        <v>88</v>
      </c>
      <c r="T7" t="s">
        <v>88</v>
      </c>
      <c r="U7" t="s">
        <v>88</v>
      </c>
      <c r="X7" t="s">
        <v>88</v>
      </c>
      <c r="Y7" t="s">
        <v>88</v>
      </c>
      <c r="Z7" t="s">
        <v>88</v>
      </c>
      <c r="AA7" t="s">
        <v>88</v>
      </c>
      <c r="AC7" t="s">
        <v>88</v>
      </c>
      <c r="AD7" t="s">
        <v>88</v>
      </c>
      <c r="AE7" t="s">
        <v>88</v>
      </c>
    </row>
    <row r="8" spans="1:31" x14ac:dyDescent="0.3">
      <c r="A8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0">
        <v>1</v>
      </c>
      <c r="M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</row>
    <row r="9" spans="1:31" x14ac:dyDescent="0.3">
      <c r="A9" t="s">
        <v>48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s="10" t="s">
        <v>88</v>
      </c>
      <c r="M9" t="s">
        <v>88</v>
      </c>
      <c r="O9" t="s">
        <v>88</v>
      </c>
      <c r="P9" t="s">
        <v>88</v>
      </c>
      <c r="Q9" t="s">
        <v>88</v>
      </c>
      <c r="S9" t="s">
        <v>88</v>
      </c>
      <c r="T9" t="s">
        <v>88</v>
      </c>
      <c r="U9" t="s">
        <v>88</v>
      </c>
      <c r="X9" t="s">
        <v>88</v>
      </c>
      <c r="Y9" t="s">
        <v>88</v>
      </c>
      <c r="Z9" t="s">
        <v>88</v>
      </c>
      <c r="AA9" t="s">
        <v>88</v>
      </c>
      <c r="AC9" t="s">
        <v>88</v>
      </c>
      <c r="AD9" t="s">
        <v>88</v>
      </c>
      <c r="AE9" t="s">
        <v>88</v>
      </c>
    </row>
    <row r="11" spans="1:31" x14ac:dyDescent="0.3">
      <c r="A11" s="5" t="s">
        <v>126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2">
        <v>1</v>
      </c>
      <c r="M11" s="9">
        <v>1</v>
      </c>
      <c r="N11" s="9"/>
      <c r="O11" s="9">
        <v>0.8</v>
      </c>
      <c r="P11" s="6">
        <v>1</v>
      </c>
      <c r="Q11" s="9">
        <v>1.2</v>
      </c>
      <c r="R11" s="9"/>
      <c r="S11" s="9">
        <v>1.2</v>
      </c>
      <c r="T11" s="9">
        <v>1.3</v>
      </c>
      <c r="U11" s="9">
        <v>1.4</v>
      </c>
      <c r="V11" s="9"/>
      <c r="X11" s="6">
        <v>1.1000000000000001</v>
      </c>
      <c r="Y11" s="6">
        <v>1.1000000000000001</v>
      </c>
      <c r="Z11" s="6">
        <v>1.2</v>
      </c>
      <c r="AA11" s="6">
        <v>1.3</v>
      </c>
      <c r="AC11" s="6">
        <v>1.3</v>
      </c>
      <c r="AD11" s="6">
        <v>1.3</v>
      </c>
      <c r="AE11" s="6">
        <v>1.3</v>
      </c>
    </row>
    <row r="12" spans="1:31" x14ac:dyDescent="0.3">
      <c r="A12" s="5" t="s">
        <v>127</v>
      </c>
      <c r="B12" s="6">
        <v>1.5</v>
      </c>
      <c r="C12" s="6">
        <v>1.5</v>
      </c>
      <c r="D12" s="6">
        <v>1.5</v>
      </c>
      <c r="E12" s="6">
        <v>1.5</v>
      </c>
      <c r="F12" s="6">
        <v>1.5</v>
      </c>
      <c r="G12" s="6">
        <v>1.5</v>
      </c>
      <c r="H12" s="6">
        <v>1.5</v>
      </c>
      <c r="I12" s="6">
        <v>1.5</v>
      </c>
      <c r="J12" s="9">
        <v>1.5</v>
      </c>
      <c r="K12" s="9">
        <v>1.2</v>
      </c>
      <c r="L12" s="9">
        <v>1</v>
      </c>
      <c r="M12" s="6">
        <v>1.5</v>
      </c>
      <c r="N12" s="6"/>
      <c r="O12" s="9">
        <v>1.2</v>
      </c>
      <c r="P12" s="9">
        <v>1.2</v>
      </c>
      <c r="Q12" s="9">
        <v>1.2</v>
      </c>
      <c r="R12" s="9"/>
      <c r="S12" s="9">
        <v>1.2</v>
      </c>
      <c r="T12" s="9">
        <v>1.2</v>
      </c>
      <c r="U12" s="9">
        <v>1.2</v>
      </c>
      <c r="V12" s="9"/>
      <c r="X12" s="6">
        <v>1</v>
      </c>
      <c r="Y12" s="6">
        <v>1</v>
      </c>
      <c r="Z12" s="6">
        <v>1</v>
      </c>
      <c r="AA12" s="6">
        <v>1</v>
      </c>
      <c r="AC12" s="6">
        <v>1</v>
      </c>
      <c r="AD12" s="6">
        <v>1</v>
      </c>
      <c r="AE12" s="6">
        <v>1</v>
      </c>
    </row>
    <row r="13" spans="1:31" x14ac:dyDescent="0.3">
      <c r="A13" s="5" t="s">
        <v>130</v>
      </c>
      <c r="B13" s="6"/>
      <c r="C13" s="6"/>
      <c r="D13" s="6"/>
      <c r="E13" s="6"/>
      <c r="F13" s="6"/>
      <c r="G13" s="6"/>
      <c r="H13" s="6"/>
      <c r="I13" s="6"/>
      <c r="J13" s="9"/>
      <c r="K13" s="9"/>
      <c r="L13" s="9"/>
      <c r="M13" s="6"/>
      <c r="N13" s="6"/>
      <c r="O13" s="9"/>
      <c r="P13" s="9"/>
      <c r="Q13" s="9"/>
      <c r="R13" s="9"/>
      <c r="S13" s="9"/>
      <c r="T13" s="9"/>
      <c r="U13" s="9"/>
      <c r="V13" s="9"/>
      <c r="X13" s="15" t="s">
        <v>132</v>
      </c>
      <c r="Y13" s="6" t="s">
        <v>133</v>
      </c>
      <c r="Z13" s="5" t="s">
        <v>134</v>
      </c>
      <c r="AA13" s="6" t="s">
        <v>135</v>
      </c>
      <c r="AC13" s="6" t="s">
        <v>135</v>
      </c>
      <c r="AD13" s="6" t="s">
        <v>135</v>
      </c>
      <c r="AE13" s="6"/>
    </row>
    <row r="14" spans="1:31" x14ac:dyDescent="0.3">
      <c r="A14" s="5" t="s">
        <v>129</v>
      </c>
      <c r="B14" s="6">
        <f>1-B12</f>
        <v>-0.5</v>
      </c>
      <c r="C14" s="6">
        <f t="shared" ref="C14:U14" si="0">1-C12</f>
        <v>-0.5</v>
      </c>
      <c r="D14" s="6">
        <f t="shared" si="0"/>
        <v>-0.5</v>
      </c>
      <c r="E14" s="6">
        <f t="shared" si="0"/>
        <v>-0.5</v>
      </c>
      <c r="F14" s="6">
        <f t="shared" si="0"/>
        <v>-0.5</v>
      </c>
      <c r="G14" s="6">
        <f t="shared" si="0"/>
        <v>-0.5</v>
      </c>
      <c r="H14" s="6">
        <f t="shared" si="0"/>
        <v>-0.5</v>
      </c>
      <c r="I14" s="6">
        <f t="shared" si="0"/>
        <v>-0.5</v>
      </c>
      <c r="J14" s="6">
        <f t="shared" si="0"/>
        <v>-0.5</v>
      </c>
      <c r="K14" s="6">
        <f t="shared" si="0"/>
        <v>-0.19999999999999996</v>
      </c>
      <c r="L14" s="6">
        <f t="shared" si="0"/>
        <v>0</v>
      </c>
      <c r="M14" s="6">
        <f t="shared" si="0"/>
        <v>-0.5</v>
      </c>
      <c r="N14" s="6"/>
      <c r="O14" s="6">
        <f t="shared" si="0"/>
        <v>-0.19999999999999996</v>
      </c>
      <c r="P14" s="6">
        <f t="shared" si="0"/>
        <v>-0.19999999999999996</v>
      </c>
      <c r="Q14" s="6">
        <f t="shared" si="0"/>
        <v>-0.19999999999999996</v>
      </c>
      <c r="R14" s="6"/>
      <c r="S14" s="6">
        <f t="shared" si="0"/>
        <v>-0.19999999999999996</v>
      </c>
      <c r="T14" s="6">
        <f t="shared" si="0"/>
        <v>-0.19999999999999996</v>
      </c>
      <c r="U14" s="6">
        <f t="shared" si="0"/>
        <v>-0.19999999999999996</v>
      </c>
      <c r="V14" s="6"/>
      <c r="X14" s="6">
        <f t="shared" ref="X14:Y14" si="1">1-X12</f>
        <v>0</v>
      </c>
      <c r="Y14" s="6">
        <f t="shared" si="1"/>
        <v>0</v>
      </c>
      <c r="Z14" s="6">
        <f t="shared" ref="Z14:AA14" si="2">1-Z12</f>
        <v>0</v>
      </c>
      <c r="AA14" s="6">
        <f t="shared" si="2"/>
        <v>0</v>
      </c>
      <c r="AC14" s="6">
        <f t="shared" ref="AC14:AD14" si="3">1-AC12</f>
        <v>0</v>
      </c>
      <c r="AD14" s="6">
        <f t="shared" si="3"/>
        <v>0</v>
      </c>
      <c r="AE14" s="6">
        <f>1-AE12</f>
        <v>0</v>
      </c>
    </row>
    <row r="15" spans="1:31" x14ac:dyDescent="0.3">
      <c r="A15" s="5" t="s">
        <v>5</v>
      </c>
      <c r="B15" s="6">
        <v>0.5</v>
      </c>
      <c r="C15" s="6">
        <v>0.5</v>
      </c>
      <c r="D15" s="6">
        <v>0.5</v>
      </c>
      <c r="E15" s="9">
        <v>0.5</v>
      </c>
      <c r="F15" s="9">
        <v>0.4</v>
      </c>
      <c r="G15" s="6">
        <v>0.5</v>
      </c>
      <c r="H15" s="6">
        <v>0.5</v>
      </c>
      <c r="I15" s="6">
        <v>0.5</v>
      </c>
      <c r="J15" s="6">
        <v>0.5</v>
      </c>
      <c r="K15" s="6">
        <v>0.5</v>
      </c>
      <c r="L15" s="12">
        <v>0.5</v>
      </c>
      <c r="M15" s="6">
        <v>0.5</v>
      </c>
      <c r="N15" s="6"/>
      <c r="O15" s="6">
        <v>0.5</v>
      </c>
      <c r="P15" s="6">
        <v>0.5</v>
      </c>
      <c r="Q15" s="6">
        <v>0.5</v>
      </c>
      <c r="R15" s="6"/>
      <c r="S15" s="6">
        <v>0.5</v>
      </c>
      <c r="T15" s="6">
        <v>0.5</v>
      </c>
      <c r="U15" s="6">
        <v>0.5</v>
      </c>
      <c r="V15" s="6"/>
      <c r="X15" s="6">
        <v>0.5</v>
      </c>
      <c r="Y15" s="6">
        <v>0.5</v>
      </c>
      <c r="Z15" s="6">
        <v>0.5</v>
      </c>
      <c r="AA15" s="6">
        <v>0.5</v>
      </c>
      <c r="AC15" s="6">
        <v>0.4</v>
      </c>
      <c r="AD15" s="6">
        <v>0.5</v>
      </c>
      <c r="AE15" s="6">
        <v>0.6</v>
      </c>
    </row>
    <row r="16" spans="1:31" x14ac:dyDescent="0.3">
      <c r="A16" s="5" t="s">
        <v>50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8" t="s">
        <v>100</v>
      </c>
      <c r="H16" s="8" t="s">
        <v>101</v>
      </c>
      <c r="I16" s="8" t="s">
        <v>102</v>
      </c>
      <c r="J16" s="5" t="s">
        <v>100</v>
      </c>
      <c r="K16" s="5" t="s">
        <v>100</v>
      </c>
      <c r="L16" s="11" t="s">
        <v>100</v>
      </c>
      <c r="M16" s="5" t="s">
        <v>100</v>
      </c>
      <c r="N16" s="5"/>
      <c r="O16" s="5" t="s">
        <v>100</v>
      </c>
      <c r="P16" s="5" t="s">
        <v>100</v>
      </c>
      <c r="Q16" s="5" t="s">
        <v>100</v>
      </c>
      <c r="R16" s="5"/>
      <c r="S16" s="5" t="s">
        <v>100</v>
      </c>
      <c r="T16" s="5" t="s">
        <v>100</v>
      </c>
      <c r="U16" s="5" t="s">
        <v>100</v>
      </c>
      <c r="V16" s="5"/>
      <c r="X16" s="5" t="s">
        <v>100</v>
      </c>
      <c r="Y16" s="5" t="s">
        <v>100</v>
      </c>
      <c r="Z16" s="5" t="s">
        <v>100</v>
      </c>
      <c r="AA16" s="5" t="s">
        <v>100</v>
      </c>
      <c r="AC16" s="5" t="s">
        <v>100</v>
      </c>
      <c r="AD16" s="5" t="s">
        <v>100</v>
      </c>
      <c r="AE16" s="5" t="s">
        <v>100</v>
      </c>
    </row>
    <row r="17" spans="1:35" x14ac:dyDescent="0.3">
      <c r="A17" s="5"/>
      <c r="B17" s="5"/>
      <c r="C17" s="5"/>
      <c r="D17" s="5"/>
      <c r="E17" s="5"/>
      <c r="F17" s="5"/>
      <c r="G17" s="8"/>
      <c r="H17" s="8"/>
      <c r="I17" s="8"/>
      <c r="J17" s="5"/>
      <c r="K17" s="5"/>
      <c r="L17" s="11"/>
      <c r="M17" s="5"/>
      <c r="N17" s="5"/>
      <c r="O17" s="5" t="s">
        <v>124</v>
      </c>
      <c r="P17" s="5" t="s">
        <v>124</v>
      </c>
      <c r="Q17" s="5" t="s">
        <v>124</v>
      </c>
      <c r="R17" s="5"/>
      <c r="S17" s="5" t="s">
        <v>125</v>
      </c>
      <c r="T17" s="5" t="s">
        <v>125</v>
      </c>
      <c r="U17" s="5" t="s">
        <v>125</v>
      </c>
      <c r="V17" s="5"/>
      <c r="X17" s="5" t="s">
        <v>124</v>
      </c>
      <c r="Y17" s="5" t="s">
        <v>125</v>
      </c>
      <c r="Z17" s="5" t="s">
        <v>125</v>
      </c>
      <c r="AA17" s="5" t="s">
        <v>125</v>
      </c>
      <c r="AC17" s="5" t="s">
        <v>125</v>
      </c>
      <c r="AD17" s="5" t="s">
        <v>125</v>
      </c>
      <c r="AE17" s="5" t="s">
        <v>125</v>
      </c>
    </row>
    <row r="19" spans="1:35" x14ac:dyDescent="0.3">
      <c r="A19" t="s">
        <v>12</v>
      </c>
      <c r="B19" s="7">
        <v>0.779642800654198</v>
      </c>
      <c r="C19" s="7">
        <v>0.98346728486059098</v>
      </c>
      <c r="D19" s="7"/>
      <c r="E19" s="7">
        <v>0.779642800654198</v>
      </c>
      <c r="F19" s="7">
        <v>0.75758379443766799</v>
      </c>
      <c r="G19" s="7">
        <v>0.779642800654198</v>
      </c>
      <c r="H19" s="7">
        <v>0.58568844013321097</v>
      </c>
      <c r="I19" s="7"/>
      <c r="J19" s="7">
        <v>0.779642800654198</v>
      </c>
      <c r="K19" s="2">
        <v>0.72262742220185205</v>
      </c>
      <c r="L19" s="13">
        <v>0.51625079408922103</v>
      </c>
      <c r="M19" s="7">
        <v>0.779642800654198</v>
      </c>
      <c r="N19" s="7"/>
      <c r="O19">
        <v>0.99552038181975999</v>
      </c>
      <c r="P19" s="2">
        <v>0.72262742220185205</v>
      </c>
      <c r="Q19">
        <v>0.24168150849575601</v>
      </c>
      <c r="S19">
        <v>0.23802789131789601</v>
      </c>
      <c r="T19">
        <v>5.9009560168912997E-2</v>
      </c>
      <c r="U19">
        <v>8.7014666954118892E-3</v>
      </c>
      <c r="X19" s="14">
        <v>0.23471386448228901</v>
      </c>
      <c r="Y19" s="14">
        <v>0.23239003485332399</v>
      </c>
      <c r="Z19" s="14">
        <v>4.9503929112223802E-2</v>
      </c>
      <c r="AA19" s="14">
        <v>6.0756687970715401E-3</v>
      </c>
      <c r="AB19" s="14"/>
      <c r="AC19">
        <v>5.5695277738110104E-3</v>
      </c>
      <c r="AD19" s="14">
        <v>6.0756687970715401E-3</v>
      </c>
      <c r="AE19" s="14"/>
      <c r="AF19" t="s">
        <v>110</v>
      </c>
      <c r="AG19">
        <v>6.6960727261995302E-3</v>
      </c>
      <c r="AI19" s="14"/>
    </row>
    <row r="20" spans="1:35" x14ac:dyDescent="0.3">
      <c r="A20" t="s">
        <v>13</v>
      </c>
      <c r="B20" s="7">
        <v>1.7578447858616902E-5</v>
      </c>
      <c r="C20" s="7">
        <v>1.7313682600318601E-2</v>
      </c>
      <c r="D20" s="7"/>
      <c r="E20" s="7">
        <v>1.7578447858616902E-5</v>
      </c>
      <c r="F20" s="7">
        <v>9.3503877050705901E-6</v>
      </c>
      <c r="G20" s="7">
        <v>1.7578447858616902E-5</v>
      </c>
      <c r="H20" s="7">
        <v>4.1092156465201597E-8</v>
      </c>
      <c r="I20" s="7"/>
      <c r="J20" s="7">
        <v>1.7578447858616902E-5</v>
      </c>
      <c r="K20" s="2">
        <v>0.111869714139267</v>
      </c>
      <c r="L20" s="13">
        <v>0.62021070231765396</v>
      </c>
      <c r="M20" s="7">
        <v>1.7578447858616902E-5</v>
      </c>
      <c r="N20" s="7"/>
      <c r="O20">
        <v>5.4643890788985801E-2</v>
      </c>
      <c r="P20" s="2">
        <v>0.111869714139267</v>
      </c>
      <c r="Q20">
        <v>0.32164927989314901</v>
      </c>
      <c r="S20">
        <v>0.35422306362144101</v>
      </c>
      <c r="T20">
        <v>0.47882517247039103</v>
      </c>
      <c r="U20">
        <v>0.51778294341165998</v>
      </c>
      <c r="X20" s="14">
        <v>0.72694239965554996</v>
      </c>
      <c r="Y20" s="14">
        <v>0.84321648664068105</v>
      </c>
      <c r="Z20" s="14">
        <v>0.90001658347986802</v>
      </c>
      <c r="AA20" s="14">
        <v>0.91341985277385995</v>
      </c>
      <c r="AB20" s="14"/>
      <c r="AC20">
        <v>0.90795173218490699</v>
      </c>
      <c r="AD20" s="14">
        <v>0.91341985277385995</v>
      </c>
      <c r="AE20" s="14"/>
      <c r="AF20" t="s">
        <v>111</v>
      </c>
      <c r="AG20">
        <v>0.91930083039390897</v>
      </c>
      <c r="AI20" s="14"/>
    </row>
    <row r="21" spans="1:35" x14ac:dyDescent="0.3">
      <c r="A21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2"/>
      <c r="L21" s="13"/>
      <c r="M21" s="7"/>
      <c r="N21" s="7"/>
      <c r="P21" s="2"/>
      <c r="X21" s="14">
        <f>(X19+X20)/2</f>
        <v>0.4808281320689195</v>
      </c>
      <c r="Y21" s="14">
        <f>(Y19+Y20)/2</f>
        <v>0.53780326074700247</v>
      </c>
      <c r="Z21" s="14">
        <f t="shared" ref="Z21:AD21" si="4">(Z19+Z20)/2</f>
        <v>0.4747602562960459</v>
      </c>
      <c r="AA21" s="14">
        <f t="shared" si="4"/>
        <v>0.45974776078546575</v>
      </c>
      <c r="AB21" s="7"/>
      <c r="AC21" s="7"/>
      <c r="AD21" s="14">
        <f t="shared" si="4"/>
        <v>0.45974776078546575</v>
      </c>
      <c r="AE21" s="7"/>
      <c r="AF21" t="s">
        <v>57</v>
      </c>
      <c r="AG21">
        <v>1.1819796773514299</v>
      </c>
      <c r="AI21" s="14"/>
    </row>
    <row r="22" spans="1:35" x14ac:dyDescent="0.3">
      <c r="A22" t="s">
        <v>57</v>
      </c>
      <c r="B22" s="7">
        <v>1.45320889049559</v>
      </c>
      <c r="C22" s="7">
        <v>1.12253630525626</v>
      </c>
      <c r="D22" s="7"/>
      <c r="E22" s="7">
        <v>1.45320889049559</v>
      </c>
      <c r="F22" s="7">
        <v>1.5443118774265601</v>
      </c>
      <c r="G22" s="7">
        <v>1.45320889049559</v>
      </c>
      <c r="H22" s="7">
        <v>1.91785813663255</v>
      </c>
      <c r="I22" s="7"/>
      <c r="J22" s="7">
        <v>1.45320889049559</v>
      </c>
      <c r="K22" s="2">
        <v>1.2433559489531101</v>
      </c>
      <c r="L22" s="13">
        <v>0.88165799331616701</v>
      </c>
      <c r="M22" s="7">
        <v>1.45320889049559</v>
      </c>
      <c r="N22" s="7"/>
      <c r="O22">
        <v>1.0245108205684601</v>
      </c>
      <c r="P22" s="2">
        <v>1.2433559489531101</v>
      </c>
      <c r="Q22">
        <v>1.7740702978523499</v>
      </c>
      <c r="S22">
        <v>1.68907989312851</v>
      </c>
      <c r="T22">
        <v>1.9273771947957099</v>
      </c>
      <c r="U22">
        <v>2.0650411148774901</v>
      </c>
      <c r="X22" s="14">
        <v>1.05571551932285</v>
      </c>
      <c r="Y22" s="14">
        <v>0.943342629277934</v>
      </c>
      <c r="Z22" s="14">
        <v>1.1153780582183299</v>
      </c>
      <c r="AA22" s="14">
        <v>1.2094329686712</v>
      </c>
      <c r="AB22" s="14"/>
      <c r="AC22">
        <v>1.2547794441743101</v>
      </c>
      <c r="AD22" s="14">
        <v>1.2094329686712</v>
      </c>
      <c r="AE22" s="14"/>
      <c r="AI22" s="14"/>
    </row>
    <row r="23" spans="1:35" x14ac:dyDescent="0.3">
      <c r="B23" s="7"/>
      <c r="C23" s="7"/>
      <c r="D23" s="7"/>
      <c r="E23" s="7"/>
      <c r="F23" s="7"/>
      <c r="G23" s="7"/>
      <c r="H23" s="7"/>
      <c r="I23" s="7"/>
      <c r="J23" s="7"/>
      <c r="K23" s="2"/>
      <c r="L23" s="13"/>
      <c r="M23" s="7"/>
      <c r="N23" s="7"/>
      <c r="P23" s="2"/>
      <c r="X23" s="14"/>
      <c r="Y23" s="14"/>
      <c r="Z23" s="14"/>
      <c r="AA23" s="14"/>
      <c r="AB23" s="14"/>
      <c r="AD23" s="14"/>
      <c r="AE23" s="14"/>
      <c r="AF23" t="s">
        <v>112</v>
      </c>
      <c r="AG23">
        <v>0.98916415979271899</v>
      </c>
      <c r="AI23" s="14"/>
    </row>
    <row r="24" spans="1:35" x14ac:dyDescent="0.3">
      <c r="A24" t="s">
        <v>97</v>
      </c>
      <c r="B24" s="7">
        <v>0.58145369543546199</v>
      </c>
      <c r="C24" s="7">
        <v>0.50742601832525902</v>
      </c>
      <c r="D24" s="7"/>
      <c r="E24" s="7">
        <v>0.58145369543546199</v>
      </c>
      <c r="F24" s="7">
        <v>0.58948803505085101</v>
      </c>
      <c r="G24" s="7">
        <v>0.58145369543546199</v>
      </c>
      <c r="H24" s="7">
        <v>0.65363826152457405</v>
      </c>
      <c r="I24" s="7"/>
      <c r="J24" s="7">
        <v>0.58145369543546199</v>
      </c>
      <c r="K24" s="2">
        <v>0.602294264879074</v>
      </c>
      <c r="L24" s="13">
        <v>0.68120106589541496</v>
      </c>
      <c r="M24" s="7">
        <v>0.58145369543546199</v>
      </c>
      <c r="N24" s="7"/>
      <c r="O24">
        <v>0.50310471603471096</v>
      </c>
      <c r="P24" s="2">
        <v>0.602294264879074</v>
      </c>
      <c r="Q24">
        <v>0.80416298792048002</v>
      </c>
      <c r="S24">
        <v>0.78143310325730497</v>
      </c>
      <c r="T24">
        <v>0.92957368497535398</v>
      </c>
      <c r="U24">
        <v>0.98627508662084695</v>
      </c>
      <c r="X24" s="14">
        <v>0.80806523719144396</v>
      </c>
      <c r="Y24" s="14">
        <v>0.78572482453624504</v>
      </c>
      <c r="Z24" s="14">
        <v>0.93995117612622803</v>
      </c>
      <c r="AA24" s="14">
        <v>0.98993377337417998</v>
      </c>
      <c r="AB24" s="14"/>
      <c r="AC24">
        <v>0.99056326964179597</v>
      </c>
      <c r="AD24" s="14">
        <v>0.98993377337417998</v>
      </c>
      <c r="AE24" s="14"/>
      <c r="AF24" t="s">
        <v>113</v>
      </c>
      <c r="AG24">
        <v>0.52016343805377396</v>
      </c>
      <c r="AI24" s="14"/>
    </row>
    <row r="25" spans="1:35" x14ac:dyDescent="0.3">
      <c r="A25" t="s">
        <v>98</v>
      </c>
      <c r="B25" s="7">
        <v>0.99694040802597395</v>
      </c>
      <c r="C25" s="7">
        <v>0.96828716498295297</v>
      </c>
      <c r="D25" s="7"/>
      <c r="E25" s="7">
        <v>0.99694040802597395</v>
      </c>
      <c r="F25" s="7">
        <v>0.99713542516825104</v>
      </c>
      <c r="G25" s="7">
        <v>0.99694040802597395</v>
      </c>
      <c r="H25" s="7">
        <v>0.99785424404415801</v>
      </c>
      <c r="I25" s="7"/>
      <c r="J25" s="7">
        <v>0.99694040802597395</v>
      </c>
      <c r="K25" s="2">
        <v>0.89168203631220999</v>
      </c>
      <c r="L25" s="13">
        <v>0.64952215900649002</v>
      </c>
      <c r="M25" s="7">
        <v>0.99694040802597395</v>
      </c>
      <c r="N25" s="7"/>
      <c r="O25">
        <v>0.93328003312358798</v>
      </c>
      <c r="P25" s="2">
        <v>0.89168203631220999</v>
      </c>
      <c r="Q25">
        <v>0.77720842101102705</v>
      </c>
      <c r="S25">
        <v>0.71324698777046103</v>
      </c>
      <c r="T25">
        <v>0.654834458009802</v>
      </c>
      <c r="U25">
        <v>0.63894577882945003</v>
      </c>
      <c r="X25" s="14">
        <v>0.60785614177099301</v>
      </c>
      <c r="Y25" s="14">
        <v>0.53718758593209903</v>
      </c>
      <c r="Z25" s="14">
        <v>0.52409487077294004</v>
      </c>
      <c r="AA25" s="14">
        <v>0.52132319310082398</v>
      </c>
      <c r="AB25" s="14"/>
      <c r="AC25">
        <v>0.52243419820140802</v>
      </c>
      <c r="AD25" s="14">
        <v>0.52132319310082398</v>
      </c>
      <c r="AE25" s="14"/>
      <c r="AF25" t="s">
        <v>114</v>
      </c>
      <c r="AG25">
        <v>3.7773747866430298E-3</v>
      </c>
      <c r="AI25" s="14"/>
    </row>
    <row r="26" spans="1:35" x14ac:dyDescent="0.3">
      <c r="A26" t="s">
        <v>15</v>
      </c>
      <c r="B26" s="7">
        <v>3.1570093217678E-3</v>
      </c>
      <c r="C26" s="7">
        <v>1.26325579511317E-3</v>
      </c>
      <c r="D26" s="7"/>
      <c r="E26" s="7">
        <v>3.1570093217678E-3</v>
      </c>
      <c r="F26" s="7">
        <v>3.3179796398054E-3</v>
      </c>
      <c r="G26" s="7">
        <v>3.1570093217678E-3</v>
      </c>
      <c r="H26" s="7">
        <v>2.5998392447808502E-3</v>
      </c>
      <c r="I26" s="7"/>
      <c r="J26" s="7">
        <v>3.1570093217678E-3</v>
      </c>
      <c r="K26" s="2">
        <v>3.33165860978681E-3</v>
      </c>
      <c r="L26" s="13">
        <v>3.2127770677756601E-3</v>
      </c>
      <c r="M26" s="7">
        <v>3.1570093217678E-3</v>
      </c>
      <c r="N26" s="7"/>
      <c r="O26">
        <v>3.1673093827450701E-3</v>
      </c>
      <c r="P26" s="2">
        <v>3.33165860978681E-3</v>
      </c>
      <c r="Q26">
        <v>3.1437240892869599E-3</v>
      </c>
      <c r="S26">
        <v>3.17372099434556E-3</v>
      </c>
      <c r="T26">
        <v>3.1533068222986999E-3</v>
      </c>
      <c r="U26">
        <v>3.2807662639182701E-3</v>
      </c>
      <c r="X26" s="14">
        <v>3.5118213821858399E-3</v>
      </c>
      <c r="Y26" s="14">
        <v>3.3521258099640898E-3</v>
      </c>
      <c r="Z26" s="14">
        <v>3.6323980525896399E-3</v>
      </c>
      <c r="AA26" s="14">
        <v>3.87820537349574E-3</v>
      </c>
      <c r="AB26" s="14"/>
      <c r="AC26">
        <v>3.9691192612667696E-3</v>
      </c>
      <c r="AD26" s="14">
        <v>3.87820537349574E-3</v>
      </c>
      <c r="AE26" s="14"/>
      <c r="AF26" t="s">
        <v>115</v>
      </c>
      <c r="AG26">
        <v>3.1826608024875299E-3</v>
      </c>
      <c r="AI26" s="14"/>
    </row>
    <row r="27" spans="1:35" x14ac:dyDescent="0.3">
      <c r="A27" t="s">
        <v>16</v>
      </c>
      <c r="B27" s="7">
        <v>3.8508188735421498E-3</v>
      </c>
      <c r="C27" s="7">
        <v>1.4846642589599901E-3</v>
      </c>
      <c r="D27" s="7"/>
      <c r="E27" s="7">
        <v>3.8508188735421498E-3</v>
      </c>
      <c r="F27" s="7">
        <v>4.0433149486989797E-3</v>
      </c>
      <c r="G27" s="7">
        <v>3.8508188735421498E-3</v>
      </c>
      <c r="H27" s="7">
        <v>3.1299247491659399E-3</v>
      </c>
      <c r="I27" s="7"/>
      <c r="J27" s="7">
        <v>3.8508188735421498E-3</v>
      </c>
      <c r="K27" s="2">
        <v>3.6322669959544902E-3</v>
      </c>
      <c r="L27" s="13">
        <v>3.1862171805672398E-3</v>
      </c>
      <c r="M27" s="7">
        <v>3.8508188735421498E-3</v>
      </c>
      <c r="N27" s="7"/>
      <c r="O27">
        <v>3.6254051743301501E-3</v>
      </c>
      <c r="P27" s="2">
        <v>3.6322669959544902E-3</v>
      </c>
      <c r="Q27">
        <v>3.1158861603703099E-3</v>
      </c>
      <c r="S27">
        <v>3.1268431889204E-3</v>
      </c>
      <c r="T27">
        <v>2.9173116578252601E-3</v>
      </c>
      <c r="U27">
        <v>2.8510260140651301E-3</v>
      </c>
      <c r="X27" s="14">
        <v>3.3252830052420499E-3</v>
      </c>
      <c r="Y27" s="14">
        <v>3.1968321589589798E-3</v>
      </c>
      <c r="Z27" s="14">
        <v>3.2629236500811001E-3</v>
      </c>
      <c r="AA27" s="14">
        <v>3.2601617500987098E-3</v>
      </c>
      <c r="AB27" s="14"/>
      <c r="AC27">
        <v>3.33003115984425E-3</v>
      </c>
      <c r="AD27" s="14">
        <v>3.2601617500987098E-3</v>
      </c>
      <c r="AE27" s="14"/>
      <c r="AF27" t="s">
        <v>116</v>
      </c>
      <c r="AG27">
        <v>0.39107708092507398</v>
      </c>
      <c r="AI27" s="14"/>
    </row>
    <row r="28" spans="1:35" x14ac:dyDescent="0.3">
      <c r="A28" t="s">
        <v>91</v>
      </c>
      <c r="B28" s="7">
        <v>0.39049437296092998</v>
      </c>
      <c r="C28" s="7">
        <v>0.38917444673033402</v>
      </c>
      <c r="D28" s="7"/>
      <c r="E28" s="7">
        <v>0.39049437296092998</v>
      </c>
      <c r="F28" s="7">
        <v>0.39056187484294602</v>
      </c>
      <c r="G28" s="7">
        <v>0.39049437296092998</v>
      </c>
      <c r="H28" s="7">
        <v>0.390032933697747</v>
      </c>
      <c r="I28" s="7"/>
      <c r="J28" s="7">
        <v>0.39049437296092998</v>
      </c>
      <c r="K28" s="2">
        <v>0.39066221683598301</v>
      </c>
      <c r="L28" s="13">
        <v>0.39117159793693002</v>
      </c>
      <c r="M28" s="7">
        <v>0.39049437296092998</v>
      </c>
      <c r="N28" s="7"/>
      <c r="O28">
        <v>0.39090779410022702</v>
      </c>
      <c r="P28" s="2">
        <v>0.39066221683598301</v>
      </c>
      <c r="Q28">
        <v>0.39017297811860702</v>
      </c>
      <c r="S28">
        <v>0.39022046276862699</v>
      </c>
      <c r="T28">
        <v>0.390129157482277</v>
      </c>
      <c r="U28">
        <v>0.39018732584860499</v>
      </c>
      <c r="X28" s="14">
        <v>0.39099816245045799</v>
      </c>
      <c r="Y28" s="14">
        <v>0.39113798481527101</v>
      </c>
      <c r="Z28" s="14">
        <v>0.39104598662028001</v>
      </c>
      <c r="AA28" s="14">
        <v>0.39111027648583802</v>
      </c>
      <c r="AB28" s="14"/>
      <c r="AC28">
        <v>0.391139996348568</v>
      </c>
      <c r="AD28" s="14">
        <v>0.39111027648583802</v>
      </c>
      <c r="AE28" s="14"/>
      <c r="AF28" t="s">
        <v>117</v>
      </c>
      <c r="AG28">
        <v>0.39075260766304598</v>
      </c>
      <c r="AI28" s="14"/>
    </row>
    <row r="29" spans="1:35" x14ac:dyDescent="0.3">
      <c r="A29" t="s">
        <v>92</v>
      </c>
      <c r="B29" s="7">
        <v>0.39087534206561703</v>
      </c>
      <c r="C29" s="7">
        <v>0.38952194020547698</v>
      </c>
      <c r="D29" s="7"/>
      <c r="E29" s="7">
        <v>0.39087534206561703</v>
      </c>
      <c r="F29" s="7">
        <v>0.39094037845219698</v>
      </c>
      <c r="G29" s="7">
        <v>0.39087534206561703</v>
      </c>
      <c r="H29" s="7">
        <v>0.39039748026944598</v>
      </c>
      <c r="I29" s="7"/>
      <c r="J29" s="7">
        <v>0.39087534206561703</v>
      </c>
      <c r="K29" s="2">
        <v>0.39082793830343598</v>
      </c>
      <c r="L29" s="13">
        <v>0.39115583618037603</v>
      </c>
      <c r="M29" s="7">
        <v>0.39087534206561703</v>
      </c>
      <c r="N29" s="7"/>
      <c r="O29">
        <v>0.39116660815411702</v>
      </c>
      <c r="P29" s="2">
        <v>0.39082793830343598</v>
      </c>
      <c r="Q29">
        <v>0.39015564884794501</v>
      </c>
      <c r="S29">
        <v>0.390191545560995</v>
      </c>
      <c r="T29">
        <v>0.38997611919821101</v>
      </c>
      <c r="U29">
        <v>0.38991037497879</v>
      </c>
      <c r="X29" s="14">
        <v>0.39089384425592399</v>
      </c>
      <c r="Y29" s="14">
        <v>0.39104864519933602</v>
      </c>
      <c r="Z29" s="14">
        <v>0.39084321580868098</v>
      </c>
      <c r="AA29" s="14">
        <v>0.39078179983242001</v>
      </c>
      <c r="AB29" s="14"/>
      <c r="AC29">
        <v>0.39080766050044802</v>
      </c>
      <c r="AD29" s="14">
        <v>0.39078179983242001</v>
      </c>
      <c r="AE29" s="14"/>
      <c r="AF29" t="s">
        <v>118</v>
      </c>
      <c r="AG29">
        <v>9.0598909166817301E-2</v>
      </c>
      <c r="AI29" s="14"/>
    </row>
    <row r="30" spans="1:35" x14ac:dyDescent="0.3">
      <c r="A30" t="s">
        <v>22</v>
      </c>
      <c r="B30" s="7">
        <v>6.6854753917971202E-2</v>
      </c>
      <c r="C30" s="7">
        <v>3.4858357226320198E-2</v>
      </c>
      <c r="D30" s="7"/>
      <c r="E30" s="7">
        <v>6.6854753917971202E-2</v>
      </c>
      <c r="F30" s="7">
        <v>6.9242846201168606E-2</v>
      </c>
      <c r="G30" s="7">
        <v>6.6854753917971202E-2</v>
      </c>
      <c r="H30" s="7">
        <v>4.7461315077562898E-2</v>
      </c>
      <c r="I30" s="7"/>
      <c r="J30" s="7">
        <v>6.6854753917971202E-2</v>
      </c>
      <c r="K30" s="2">
        <v>7.2961180539052706E-2</v>
      </c>
      <c r="L30" s="13">
        <v>9.5332867391626996E-2</v>
      </c>
      <c r="M30" s="7">
        <v>6.6854753917971202E-2</v>
      </c>
      <c r="N30" s="7"/>
      <c r="O30">
        <v>8.3070800563389197E-2</v>
      </c>
      <c r="P30" s="2">
        <v>7.2961180539052706E-2</v>
      </c>
      <c r="Q30">
        <v>5.6591635491573998E-2</v>
      </c>
      <c r="S30">
        <v>5.7969117111746703E-2</v>
      </c>
      <c r="T30">
        <v>5.5317360915707298E-2</v>
      </c>
      <c r="U30">
        <v>5.6952776338311299E-2</v>
      </c>
      <c r="X30" s="14">
        <v>8.6968755565230593E-2</v>
      </c>
      <c r="Y30" s="14">
        <v>9.3608285053913595E-2</v>
      </c>
      <c r="Z30" s="14">
        <v>8.9157260053049095E-2</v>
      </c>
      <c r="AA30" s="14">
        <v>9.2205318457913799E-2</v>
      </c>
      <c r="AB30" s="14"/>
      <c r="AC30">
        <v>9.3647662246376398E-2</v>
      </c>
      <c r="AD30" s="14">
        <v>9.2205318457913799E-2</v>
      </c>
      <c r="AE30" s="14"/>
      <c r="AF30" t="s">
        <v>119</v>
      </c>
      <c r="AG30">
        <v>7.6429354841033303E-2</v>
      </c>
      <c r="AI30" s="14"/>
    </row>
    <row r="31" spans="1:35" x14ac:dyDescent="0.3">
      <c r="A31" t="s">
        <v>23</v>
      </c>
      <c r="B31" s="7">
        <v>8.1430680806564099E-2</v>
      </c>
      <c r="C31" s="7">
        <v>4.0914749904909897E-2</v>
      </c>
      <c r="D31" s="7"/>
      <c r="E31" s="7">
        <v>8.1430680806564099E-2</v>
      </c>
      <c r="F31" s="7">
        <v>8.4259950153266594E-2</v>
      </c>
      <c r="G31" s="7">
        <v>8.1430680806564099E-2</v>
      </c>
      <c r="H31" s="7">
        <v>5.70599102124719E-2</v>
      </c>
      <c r="I31" s="7"/>
      <c r="J31" s="7">
        <v>8.1430680806564099E-2</v>
      </c>
      <c r="K31" s="2">
        <v>7.9494970839806597E-2</v>
      </c>
      <c r="L31" s="13">
        <v>9.4550386110183501E-2</v>
      </c>
      <c r="M31" s="7">
        <v>8.1430680806564099E-2</v>
      </c>
      <c r="N31" s="7"/>
      <c r="O31">
        <v>9.4994039967684699E-2</v>
      </c>
      <c r="P31" s="2">
        <v>7.9494970839806597E-2</v>
      </c>
      <c r="Q31">
        <v>5.6094238468261899E-2</v>
      </c>
      <c r="S31">
        <v>5.7119214630397402E-2</v>
      </c>
      <c r="T31">
        <v>5.1207348935065497E-2</v>
      </c>
      <c r="U31">
        <v>4.9544843452029801E-2</v>
      </c>
      <c r="X31" s="14">
        <v>8.2381382226906399E-2</v>
      </c>
      <c r="Y31" s="14">
        <v>8.9302348214380406E-2</v>
      </c>
      <c r="Z31" s="14">
        <v>8.0150702699673101E-2</v>
      </c>
      <c r="AA31" s="14">
        <v>7.7608227813775493E-2</v>
      </c>
      <c r="AB31" s="14"/>
      <c r="AC31">
        <v>7.8668486195699994E-2</v>
      </c>
      <c r="AD31" s="14">
        <v>7.7608227813775493E-2</v>
      </c>
      <c r="AE31" s="14"/>
      <c r="AF31" t="s">
        <v>120</v>
      </c>
      <c r="AI31" s="14"/>
    </row>
    <row r="32" spans="1:35" x14ac:dyDescent="0.3">
      <c r="A32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2"/>
      <c r="L32" s="13"/>
      <c r="M32" s="7"/>
      <c r="N32" s="7"/>
      <c r="P32" s="2"/>
      <c r="X32" s="14"/>
      <c r="Y32" s="14"/>
      <c r="Z32" s="14"/>
      <c r="AA32" s="14"/>
      <c r="AB32" s="14"/>
      <c r="AD32" s="14"/>
      <c r="AE32" s="14"/>
      <c r="AF32" t="s">
        <v>121</v>
      </c>
      <c r="AI32" s="14"/>
    </row>
    <row r="33" spans="1:35" x14ac:dyDescent="0.3">
      <c r="A33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2"/>
      <c r="L33" s="13"/>
      <c r="M33" s="7"/>
      <c r="N33" s="7"/>
      <c r="P33" s="2"/>
      <c r="X33" s="14"/>
      <c r="Y33" s="14"/>
      <c r="Z33" s="14"/>
      <c r="AA33" s="14"/>
      <c r="AB33" s="14"/>
      <c r="AD33" s="14"/>
      <c r="AE33" s="14"/>
      <c r="AI33" s="14"/>
    </row>
    <row r="34" spans="1:35" x14ac:dyDescent="0.3">
      <c r="B34" s="7"/>
      <c r="C34" s="7"/>
      <c r="D34" s="7"/>
      <c r="E34" s="7"/>
      <c r="F34" s="7"/>
      <c r="G34" s="7"/>
      <c r="H34" s="7"/>
      <c r="I34" s="7"/>
      <c r="J34" s="7"/>
      <c r="K34" s="2"/>
      <c r="L34" s="13"/>
      <c r="M34" s="7"/>
      <c r="N34" s="7"/>
      <c r="P34" s="2"/>
      <c r="X34" s="14"/>
      <c r="Y34" s="14"/>
      <c r="Z34" s="14"/>
      <c r="AA34" s="14"/>
      <c r="AB34" s="14"/>
      <c r="AD34" s="14"/>
      <c r="AE34" s="14"/>
      <c r="AF34" t="s">
        <v>122</v>
      </c>
      <c r="AG34">
        <v>0.44295609599785302</v>
      </c>
      <c r="AI34" s="14"/>
    </row>
    <row r="35" spans="1:35" x14ac:dyDescent="0.3">
      <c r="A35" t="s">
        <v>93</v>
      </c>
      <c r="B35" s="7">
        <v>0.44295609599785302</v>
      </c>
      <c r="C35" s="7">
        <v>0.44295609599785302</v>
      </c>
      <c r="D35" s="7"/>
      <c r="E35" s="7">
        <v>0.44295609599785302</v>
      </c>
      <c r="F35" s="7">
        <v>0.44295609599785302</v>
      </c>
      <c r="G35" s="7">
        <v>0.44295609599785302</v>
      </c>
      <c r="H35" s="7">
        <v>0.44295609599785302</v>
      </c>
      <c r="I35" s="7"/>
      <c r="J35" s="7">
        <v>0.44295609599785302</v>
      </c>
      <c r="K35" s="2">
        <v>0.44295609599785302</v>
      </c>
      <c r="L35" s="13">
        <v>0.44295609599785302</v>
      </c>
      <c r="M35" s="7">
        <v>0.44295609599785302</v>
      </c>
      <c r="N35" s="7"/>
      <c r="O35">
        <v>0.44295609599785302</v>
      </c>
      <c r="P35" s="2">
        <v>0.44295609599785302</v>
      </c>
      <c r="Q35">
        <v>0.44295609599785302</v>
      </c>
      <c r="S35">
        <v>0.44295609599785302</v>
      </c>
      <c r="T35">
        <v>0.44295609599785302</v>
      </c>
      <c r="U35">
        <v>0.44295609599785302</v>
      </c>
      <c r="X35" s="14">
        <v>0.44295609599785302</v>
      </c>
      <c r="Y35" s="14">
        <v>0.44295609599785302</v>
      </c>
      <c r="Z35" s="14">
        <v>0.44295609599785302</v>
      </c>
      <c r="AA35" s="14">
        <v>0.44295609599785302</v>
      </c>
      <c r="AB35" s="14"/>
      <c r="AC35">
        <v>0.44295609599785302</v>
      </c>
      <c r="AD35" s="14">
        <v>0.44295609599785302</v>
      </c>
      <c r="AE35" s="14"/>
      <c r="AF35" t="s">
        <v>123</v>
      </c>
      <c r="AG35">
        <v>0.44295609599785302</v>
      </c>
      <c r="AI35" s="14"/>
    </row>
    <row r="36" spans="1:35" x14ac:dyDescent="0.3">
      <c r="A36" t="s">
        <v>94</v>
      </c>
      <c r="B36" s="7">
        <v>0.44295609599785302</v>
      </c>
      <c r="C36" s="7">
        <v>0.44295609599785302</v>
      </c>
      <c r="D36" s="7"/>
      <c r="E36" s="7">
        <v>0.44295609599785302</v>
      </c>
      <c r="F36" s="7">
        <v>0.44295609599785302</v>
      </c>
      <c r="G36" s="7">
        <v>0.44295609599785302</v>
      </c>
      <c r="H36" s="7">
        <v>0.44295609599785302</v>
      </c>
      <c r="I36" s="7"/>
      <c r="J36" s="7">
        <v>0.44295609599785302</v>
      </c>
      <c r="K36" s="2">
        <v>0.44295609599785302</v>
      </c>
      <c r="L36" s="13">
        <v>0.44295609599785302</v>
      </c>
      <c r="M36" s="7">
        <v>0.44295609599785302</v>
      </c>
      <c r="N36" s="7"/>
      <c r="O36">
        <v>0.44295609599785302</v>
      </c>
      <c r="P36" s="2">
        <v>0.44295609599785302</v>
      </c>
      <c r="Q36">
        <v>0.44295609599785302</v>
      </c>
      <c r="S36">
        <v>0.44295609599785302</v>
      </c>
      <c r="T36">
        <v>0.44295609599785302</v>
      </c>
      <c r="U36">
        <v>0.44295609599785302</v>
      </c>
      <c r="X36" s="14">
        <v>0.44295609599785302</v>
      </c>
      <c r="Y36" s="14">
        <v>0.44295609599785302</v>
      </c>
      <c r="Z36" s="14">
        <v>0.44295609599785302</v>
      </c>
      <c r="AA36" s="14">
        <v>0.44295609599785302</v>
      </c>
      <c r="AB36" s="14"/>
      <c r="AC36">
        <v>0.44295609599785302</v>
      </c>
      <c r="AD36" s="14">
        <v>0.44295609599785302</v>
      </c>
      <c r="AE36" s="14"/>
      <c r="AI36" s="14"/>
    </row>
    <row r="37" spans="1:35" x14ac:dyDescent="0.3">
      <c r="B37" s="7"/>
      <c r="C37" s="7"/>
      <c r="D37" s="7"/>
      <c r="E37" s="7"/>
      <c r="F37" s="7"/>
      <c r="G37" s="7"/>
      <c r="H37" s="7"/>
      <c r="I37" s="7"/>
      <c r="J37" s="7"/>
      <c r="K37" s="2"/>
      <c r="L37" s="13"/>
      <c r="M37" s="7"/>
      <c r="N37" s="7"/>
      <c r="P37" s="2"/>
      <c r="X37" s="14"/>
      <c r="Y37" s="14"/>
      <c r="Z37" s="14"/>
      <c r="AA37" s="14"/>
      <c r="AB37" s="14"/>
      <c r="AD37" s="14"/>
      <c r="AE37" s="14"/>
      <c r="AF37" t="s">
        <v>1</v>
      </c>
      <c r="AG37">
        <v>0.50852324474899702</v>
      </c>
      <c r="AI37" s="14"/>
    </row>
    <row r="38" spans="1:35" x14ac:dyDescent="0.3">
      <c r="A38" t="s">
        <v>1</v>
      </c>
      <c r="B38" s="7">
        <v>0.44231074512183399</v>
      </c>
      <c r="C38" s="7">
        <v>0.57000352920654596</v>
      </c>
      <c r="D38" s="7" t="str">
        <f>"-&gt;1"</f>
        <v>-&gt;1</v>
      </c>
      <c r="E38" s="7">
        <v>0.44231074512183399</v>
      </c>
      <c r="F38" s="7">
        <v>0.43439736744776802</v>
      </c>
      <c r="G38" s="7">
        <v>0.44231074512183399</v>
      </c>
      <c r="H38" s="7">
        <v>0.35495972106050699</v>
      </c>
      <c r="I38" s="7"/>
      <c r="J38" s="7">
        <v>0.44231074512183399</v>
      </c>
      <c r="K38" s="2">
        <v>0.46091413935617098</v>
      </c>
      <c r="L38" s="13">
        <v>0.60324639569956895</v>
      </c>
      <c r="M38" s="7">
        <v>0.44231074512183399</v>
      </c>
      <c r="N38" s="7"/>
      <c r="O38">
        <v>0.55035644937016004</v>
      </c>
      <c r="P38" s="2">
        <v>0.46091413935617098</v>
      </c>
      <c r="Q38">
        <v>0.34307778759895902</v>
      </c>
      <c r="S38">
        <v>0.35273272017538698</v>
      </c>
      <c r="T38">
        <v>0.32577767534562901</v>
      </c>
      <c r="U38">
        <v>0.31887819465739298</v>
      </c>
      <c r="X38" s="14">
        <v>0.52387302156266502</v>
      </c>
      <c r="Y38" s="14">
        <v>0.57807834259787705</v>
      </c>
      <c r="Z38" s="14">
        <v>0.51984357447553498</v>
      </c>
      <c r="AA38" s="14">
        <v>0.50444310439269202</v>
      </c>
      <c r="AB38" s="14"/>
      <c r="AC38">
        <v>0.50069884123332298</v>
      </c>
      <c r="AD38" s="14">
        <v>0.50444310439269202</v>
      </c>
      <c r="AE38" s="14"/>
      <c r="AF38" t="s">
        <v>0</v>
      </c>
      <c r="AG38">
        <v>6.8476888934229693E-2</v>
      </c>
      <c r="AI38" s="14"/>
    </row>
    <row r="39" spans="1:35" x14ac:dyDescent="0.3">
      <c r="A39" t="s">
        <v>0</v>
      </c>
      <c r="B39" s="7">
        <v>6.5681472218559203E-2</v>
      </c>
      <c r="C39" s="7">
        <v>2.64023226784539E-2</v>
      </c>
      <c r="D39" s="7"/>
      <c r="E39" s="7">
        <v>6.5681472218559203E-2</v>
      </c>
      <c r="F39" s="7">
        <v>6.8249442913173197E-2</v>
      </c>
      <c r="G39" s="7">
        <v>6.5681472218559203E-2</v>
      </c>
      <c r="H39" s="7">
        <v>5.0797722098751601E-2</v>
      </c>
      <c r="I39" s="7"/>
      <c r="J39" s="7">
        <v>6.5681472218559203E-2</v>
      </c>
      <c r="K39" s="2">
        <v>7.2126252753073106E-2</v>
      </c>
      <c r="L39" s="13">
        <v>7.0846061174135999E-2</v>
      </c>
      <c r="M39" s="7">
        <v>6.5681472218559203E-2</v>
      </c>
      <c r="N39" s="7"/>
      <c r="O39">
        <v>7.1838596588255005E-2</v>
      </c>
      <c r="P39" s="2">
        <v>7.2126252753073106E-2</v>
      </c>
      <c r="Q39">
        <v>6.07764896434278E-2</v>
      </c>
      <c r="S39">
        <v>6.2501166880418096E-2</v>
      </c>
      <c r="T39">
        <v>5.7534077963311399E-2</v>
      </c>
      <c r="U39">
        <v>5.5881884626285003E-2</v>
      </c>
      <c r="X39" s="14">
        <v>7.3056576837570802E-2</v>
      </c>
      <c r="Y39" s="14">
        <v>7.0913140020081394E-2</v>
      </c>
      <c r="Z39" s="14">
        <v>7.0746482770821698E-2</v>
      </c>
      <c r="AA39" s="14">
        <v>7.0224415545540694E-2</v>
      </c>
      <c r="AB39" s="14"/>
      <c r="AC39">
        <v>7.1768900485596004E-2</v>
      </c>
      <c r="AD39" s="14">
        <v>7.0224415545540694E-2</v>
      </c>
      <c r="AE39" s="14"/>
      <c r="AF39" t="s">
        <v>99</v>
      </c>
      <c r="AG39">
        <v>3.5142281347530897E-2</v>
      </c>
      <c r="AI39" s="14"/>
    </row>
    <row r="40" spans="1:35" x14ac:dyDescent="0.3">
      <c r="A40" t="s">
        <v>99</v>
      </c>
      <c r="B40" s="7">
        <v>1.50627243585901E-2</v>
      </c>
      <c r="C40" s="7">
        <v>3.9196338180896503E-3</v>
      </c>
      <c r="D40" s="7" t="str">
        <f>"-&gt;0"</f>
        <v>-&gt;0</v>
      </c>
      <c r="E40" s="7">
        <v>1.50627243585901E-2</v>
      </c>
      <c r="F40" s="7">
        <v>6.8509067120889099E-3</v>
      </c>
      <c r="G40" s="7">
        <v>1.50627243585901E-2</v>
      </c>
      <c r="H40" s="7">
        <v>8.4794404892964102E-3</v>
      </c>
      <c r="I40" s="7"/>
      <c r="J40" s="7">
        <v>1.50627243585901E-2</v>
      </c>
      <c r="K40" s="2">
        <v>1.81925416245396E-2</v>
      </c>
      <c r="L40" s="13">
        <v>3.3479710972853703E-2</v>
      </c>
      <c r="M40" s="7">
        <v>1.50627243585901E-2</v>
      </c>
      <c r="N40" s="7"/>
      <c r="O40">
        <v>2.6666794355291901E-2</v>
      </c>
      <c r="P40" s="2">
        <v>1.81925416245396E-2</v>
      </c>
      <c r="Q40">
        <v>8.8285045579433903E-3</v>
      </c>
      <c r="S40">
        <v>9.5134345939064703E-3</v>
      </c>
      <c r="T40">
        <v>7.5900462873785103E-3</v>
      </c>
      <c r="U40">
        <v>7.0843666498775701E-3</v>
      </c>
      <c r="X40" s="14">
        <v>2.4338054187867001E-2</v>
      </c>
      <c r="Y40" s="14">
        <v>2.99007159997388E-2</v>
      </c>
      <c r="Z40" s="14">
        <v>2.3032190285690798E-2</v>
      </c>
      <c r="AA40" s="14">
        <v>2.1328547165471001E-2</v>
      </c>
      <c r="AB40" s="14"/>
      <c r="AC40">
        <v>1.00392417136006E-2</v>
      </c>
      <c r="AD40" s="14">
        <v>2.1328547165471001E-2</v>
      </c>
      <c r="AE40" s="14"/>
      <c r="AI40" s="14"/>
    </row>
    <row r="41" spans="1:35" x14ac:dyDescent="0.3">
      <c r="AG41">
        <v>-0.40501578988283699</v>
      </c>
    </row>
    <row r="42" spans="1:35" x14ac:dyDescent="0.3">
      <c r="AG42">
        <v>-0.15641919199107601</v>
      </c>
    </row>
    <row r="45" spans="1:35" x14ac:dyDescent="0.3">
      <c r="A45" t="s">
        <v>104</v>
      </c>
      <c r="X45" t="s">
        <v>128</v>
      </c>
    </row>
    <row r="47" spans="1:35" x14ac:dyDescent="0.3">
      <c r="A47" t="s">
        <v>105</v>
      </c>
    </row>
    <row r="48" spans="1:35" x14ac:dyDescent="0.3">
      <c r="A48" t="s">
        <v>106</v>
      </c>
    </row>
    <row r="49" spans="1:1" x14ac:dyDescent="0.3">
      <c r="A49" t="s">
        <v>107</v>
      </c>
    </row>
    <row r="50" spans="1:1" x14ac:dyDescent="0.3">
      <c r="A50" t="s">
        <v>108</v>
      </c>
    </row>
    <row r="51" spans="1:1" x14ac:dyDescent="0.3">
      <c r="A51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4B32-613C-46C4-A9D3-186171E97CD0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32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38</v>
      </c>
    </row>
    <row r="30" spans="1:1" x14ac:dyDescent="0.3">
      <c r="A30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CD9E-1C94-476B-AB01-C44D77640615}">
  <dimension ref="A1:V51"/>
  <sheetViews>
    <sheetView tabSelected="1" topLeftCell="A13" zoomScale="90" zoomScaleNormal="90" zoomScaleSheetLayoutView="90" workbookViewId="0">
      <selection activeCell="M43" sqref="M43"/>
    </sheetView>
  </sheetViews>
  <sheetFormatPr defaultRowHeight="14.4" x14ac:dyDescent="0.3"/>
  <cols>
    <col min="1" max="1" width="32" customWidth="1"/>
    <col min="4" max="5" width="11.44140625" customWidth="1"/>
    <col min="9" max="9" width="8.88671875" style="23"/>
    <col min="10" max="10" width="8.88671875" style="19"/>
    <col min="11" max="11" width="8.88671875" style="20"/>
    <col min="12" max="12" width="8.88671875" style="23"/>
    <col min="13" max="13" width="8.88671875" style="19"/>
    <col min="14" max="14" width="8.88671875" style="20"/>
    <col min="15" max="15" width="8.88671875" style="23"/>
    <col min="16" max="16" width="8.88671875" style="19"/>
    <col min="17" max="17" width="8.88671875" style="20"/>
  </cols>
  <sheetData>
    <row r="1" spans="1:20" x14ac:dyDescent="0.3">
      <c r="A1" t="s">
        <v>56</v>
      </c>
      <c r="J1" s="19" t="s">
        <v>143</v>
      </c>
      <c r="M1" s="19" t="s">
        <v>143</v>
      </c>
      <c r="P1" s="19" t="s">
        <v>143</v>
      </c>
      <c r="S1" t="s">
        <v>143</v>
      </c>
    </row>
    <row r="2" spans="1:20" x14ac:dyDescent="0.3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 s="23">
        <v>8.8999999999999996E-2</v>
      </c>
      <c r="J2" s="19">
        <v>8.8999999999999996E-2</v>
      </c>
      <c r="K2" s="20">
        <v>8.8999999999999996E-2</v>
      </c>
      <c r="L2" s="23">
        <v>8.8999999999999996E-2</v>
      </c>
      <c r="M2" s="19">
        <v>8.8999999999999996E-2</v>
      </c>
      <c r="N2" s="20">
        <v>8.8999999999999996E-2</v>
      </c>
      <c r="O2" s="23">
        <v>8.8999999999999996E-2</v>
      </c>
      <c r="P2" s="19">
        <v>8.8999999999999996E-2</v>
      </c>
      <c r="Q2" s="20">
        <v>8.8999999999999996E-2</v>
      </c>
      <c r="R2">
        <v>8.8999999999999996E-2</v>
      </c>
      <c r="S2">
        <v>8.8999999999999996E-2</v>
      </c>
      <c r="T2">
        <v>8.8999999999999996E-2</v>
      </c>
    </row>
    <row r="3" spans="1:20" x14ac:dyDescent="0.3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 s="23">
        <v>0.10299999999999999</v>
      </c>
      <c r="J3" s="19">
        <v>0.10299999999999999</v>
      </c>
      <c r="K3" s="20">
        <v>0.10299999999999999</v>
      </c>
      <c r="L3" s="23">
        <v>0.10299999999999999</v>
      </c>
      <c r="M3" s="19">
        <v>0.10299999999999999</v>
      </c>
      <c r="N3" s="20">
        <v>0.10299999999999999</v>
      </c>
      <c r="O3" s="23">
        <v>0.10299999999999999</v>
      </c>
      <c r="P3" s="19">
        <v>0.10299999999999999</v>
      </c>
      <c r="Q3" s="20">
        <v>0.10299999999999999</v>
      </c>
      <c r="R3">
        <v>0.10299999999999999</v>
      </c>
      <c r="S3">
        <v>0.10299999999999999</v>
      </c>
      <c r="T3">
        <v>0.10299999999999999</v>
      </c>
    </row>
    <row r="4" spans="1:20" x14ac:dyDescent="0.3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 s="23">
        <v>0.999</v>
      </c>
      <c r="J4" s="19">
        <v>0.999</v>
      </c>
      <c r="K4" s="20">
        <v>0.999</v>
      </c>
      <c r="L4" s="23">
        <v>0.999</v>
      </c>
      <c r="M4" s="19">
        <v>0.999</v>
      </c>
      <c r="N4" s="20">
        <v>0.999</v>
      </c>
      <c r="O4" s="23">
        <v>0.999</v>
      </c>
      <c r="P4" s="19">
        <v>0.999</v>
      </c>
      <c r="Q4" s="20">
        <v>0.999</v>
      </c>
      <c r="R4">
        <v>0.999</v>
      </c>
      <c r="S4">
        <v>0.999</v>
      </c>
      <c r="T4">
        <v>0.999</v>
      </c>
    </row>
    <row r="5" spans="1:20" x14ac:dyDescent="0.3">
      <c r="A5" t="s">
        <v>6</v>
      </c>
      <c r="B5">
        <v>0.71399999999999997</v>
      </c>
      <c r="C5">
        <v>0.71399999999999997</v>
      </c>
      <c r="D5">
        <v>0.71399999999999997</v>
      </c>
      <c r="E5">
        <v>0.71399999999999997</v>
      </c>
      <c r="F5">
        <v>0.71399999999999997</v>
      </c>
      <c r="G5">
        <v>0.71399999999999997</v>
      </c>
      <c r="H5">
        <v>0.71399999999999997</v>
      </c>
      <c r="I5" s="23">
        <v>0.71399999999999997</v>
      </c>
      <c r="J5" s="19">
        <v>0.71399999999999997</v>
      </c>
      <c r="K5" s="20">
        <v>0.71399999999999997</v>
      </c>
      <c r="L5" s="23">
        <v>0.71399999999999997</v>
      </c>
      <c r="M5" s="19">
        <v>0.71399999999999997</v>
      </c>
      <c r="N5" s="20">
        <v>0.71399999999999997</v>
      </c>
      <c r="O5" s="23">
        <v>0.71399999999999997</v>
      </c>
      <c r="P5" s="19">
        <v>0.71399999999999997</v>
      </c>
      <c r="Q5" s="20">
        <v>0.71399999999999997</v>
      </c>
      <c r="R5">
        <v>0.71399999999999997</v>
      </c>
      <c r="S5">
        <v>0.71399999999999997</v>
      </c>
      <c r="T5">
        <v>0.71399999999999997</v>
      </c>
    </row>
    <row r="6" spans="1:20" x14ac:dyDescent="0.3">
      <c r="A6" s="5" t="s">
        <v>4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 s="23">
        <v>0.5</v>
      </c>
      <c r="J6" s="19">
        <v>0.5</v>
      </c>
      <c r="K6" s="20">
        <v>0.5</v>
      </c>
      <c r="L6" s="24">
        <v>0.45</v>
      </c>
      <c r="M6" s="21">
        <v>0.5</v>
      </c>
      <c r="N6" s="22">
        <v>0.55000000000000004</v>
      </c>
      <c r="O6" s="23">
        <v>0.5</v>
      </c>
      <c r="P6" s="19">
        <v>0.5</v>
      </c>
      <c r="Q6" s="20">
        <v>0.5</v>
      </c>
      <c r="R6" s="5">
        <v>0.45</v>
      </c>
      <c r="S6" s="5">
        <v>0.5</v>
      </c>
      <c r="T6" s="5">
        <v>0.55000000000000004</v>
      </c>
    </row>
    <row r="7" spans="1:20" x14ac:dyDescent="0.3">
      <c r="A7" s="5" t="s">
        <v>5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 s="23">
        <v>0.5</v>
      </c>
      <c r="J7" s="19">
        <v>0.5</v>
      </c>
      <c r="K7" s="20">
        <v>0.5</v>
      </c>
      <c r="L7" s="23">
        <v>0.5</v>
      </c>
      <c r="M7" s="19">
        <v>0.5</v>
      </c>
      <c r="N7" s="20">
        <v>0.5</v>
      </c>
      <c r="O7" s="24">
        <v>0.45</v>
      </c>
      <c r="P7" s="21">
        <v>0.5</v>
      </c>
      <c r="Q7" s="22">
        <v>0.55000000000000004</v>
      </c>
      <c r="R7" s="5">
        <v>0.45</v>
      </c>
      <c r="S7" s="5">
        <v>0.5</v>
      </c>
      <c r="T7" s="5">
        <v>0.55000000000000004</v>
      </c>
    </row>
    <row r="8" spans="1:20" x14ac:dyDescent="0.3">
      <c r="A8" s="5" t="s">
        <v>137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 s="23">
        <v>2</v>
      </c>
      <c r="J8" s="19">
        <v>2</v>
      </c>
      <c r="K8" s="20">
        <v>2</v>
      </c>
      <c r="L8" s="23">
        <v>2</v>
      </c>
      <c r="M8" s="19">
        <v>2</v>
      </c>
      <c r="N8" s="20">
        <v>2</v>
      </c>
      <c r="O8" s="23">
        <v>2</v>
      </c>
      <c r="P8" s="19">
        <v>2</v>
      </c>
      <c r="Q8" s="20">
        <v>2</v>
      </c>
      <c r="R8">
        <v>2</v>
      </c>
      <c r="S8">
        <v>2</v>
      </c>
      <c r="T8">
        <v>2</v>
      </c>
    </row>
    <row r="9" spans="1:20" x14ac:dyDescent="0.3">
      <c r="A9" t="s">
        <v>44</v>
      </c>
      <c r="B9">
        <v>2010</v>
      </c>
      <c r="C9">
        <v>2010</v>
      </c>
      <c r="D9">
        <v>2010</v>
      </c>
      <c r="E9">
        <v>2010</v>
      </c>
      <c r="F9">
        <v>2010</v>
      </c>
      <c r="G9">
        <v>2010</v>
      </c>
      <c r="H9">
        <v>2010</v>
      </c>
      <c r="I9" s="23">
        <v>2010</v>
      </c>
      <c r="J9" s="19">
        <v>2010</v>
      </c>
      <c r="K9" s="20">
        <v>2010</v>
      </c>
      <c r="L9" s="23">
        <v>2010</v>
      </c>
      <c r="M9" s="19">
        <v>2010</v>
      </c>
      <c r="N9" s="20">
        <v>2010</v>
      </c>
      <c r="O9" s="23">
        <v>2010</v>
      </c>
      <c r="P9" s="19">
        <v>2010</v>
      </c>
      <c r="Q9" s="20">
        <v>2010</v>
      </c>
      <c r="R9">
        <v>2010</v>
      </c>
      <c r="S9">
        <v>2010</v>
      </c>
      <c r="T9">
        <v>2010</v>
      </c>
    </row>
    <row r="10" spans="1:20" x14ac:dyDescent="0.3">
      <c r="A10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 s="23">
        <v>1</v>
      </c>
      <c r="J10" s="19">
        <v>1</v>
      </c>
      <c r="K10" s="20">
        <v>1</v>
      </c>
      <c r="L10" s="23">
        <v>1</v>
      </c>
      <c r="M10" s="19">
        <v>1</v>
      </c>
      <c r="N10" s="20">
        <v>1</v>
      </c>
      <c r="O10" s="23">
        <v>1</v>
      </c>
      <c r="P10" s="19">
        <v>1</v>
      </c>
      <c r="Q10" s="20">
        <v>1</v>
      </c>
      <c r="R10">
        <v>1</v>
      </c>
      <c r="S10">
        <v>1</v>
      </c>
      <c r="T10">
        <v>1</v>
      </c>
    </row>
    <row r="11" spans="1:20" x14ac:dyDescent="0.3">
      <c r="A11" t="s">
        <v>48</v>
      </c>
      <c r="B11">
        <v>2010</v>
      </c>
      <c r="C11">
        <v>2010</v>
      </c>
      <c r="D11">
        <v>2010</v>
      </c>
      <c r="E11">
        <v>2010</v>
      </c>
      <c r="F11">
        <v>2010</v>
      </c>
      <c r="G11">
        <v>2010</v>
      </c>
      <c r="H11">
        <v>2010</v>
      </c>
      <c r="I11" s="23">
        <v>2010</v>
      </c>
      <c r="J11" s="19">
        <v>2010</v>
      </c>
      <c r="K11" s="20">
        <v>2010</v>
      </c>
      <c r="L11" s="23">
        <v>2010</v>
      </c>
      <c r="M11" s="19">
        <v>2010</v>
      </c>
      <c r="N11" s="20">
        <v>2010</v>
      </c>
      <c r="O11" s="23">
        <v>2010</v>
      </c>
      <c r="P11" s="19">
        <v>2010</v>
      </c>
      <c r="Q11" s="20">
        <v>2010</v>
      </c>
      <c r="R11">
        <v>2010</v>
      </c>
      <c r="S11">
        <v>2010</v>
      </c>
      <c r="T11">
        <v>2010</v>
      </c>
    </row>
    <row r="12" spans="1:20" x14ac:dyDescent="0.3">
      <c r="A12" s="18" t="s">
        <v>141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 s="23">
        <v>1</v>
      </c>
      <c r="J12" s="19">
        <v>1</v>
      </c>
      <c r="K12" s="20">
        <v>1</v>
      </c>
      <c r="L12" s="23">
        <v>1</v>
      </c>
      <c r="M12" s="19">
        <v>1</v>
      </c>
      <c r="N12" s="20">
        <v>1</v>
      </c>
      <c r="O12" s="23">
        <v>1</v>
      </c>
      <c r="P12" s="19">
        <v>1</v>
      </c>
      <c r="Q12" s="20">
        <v>1</v>
      </c>
      <c r="R12">
        <v>1</v>
      </c>
      <c r="S12">
        <v>1</v>
      </c>
      <c r="T12">
        <v>1</v>
      </c>
    </row>
    <row r="13" spans="1:20" x14ac:dyDescent="0.3">
      <c r="A13" s="18" t="s">
        <v>142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23">
        <v>1</v>
      </c>
      <c r="J13" s="19">
        <v>1</v>
      </c>
      <c r="K13" s="20">
        <v>1</v>
      </c>
      <c r="L13" s="23">
        <v>1</v>
      </c>
      <c r="M13" s="19">
        <v>1</v>
      </c>
      <c r="N13" s="20">
        <v>1</v>
      </c>
      <c r="O13" s="23">
        <v>1</v>
      </c>
      <c r="P13" s="19">
        <v>1</v>
      </c>
      <c r="Q13" s="20">
        <v>1</v>
      </c>
      <c r="R13">
        <v>1</v>
      </c>
      <c r="S13">
        <v>1</v>
      </c>
      <c r="T13">
        <v>1</v>
      </c>
    </row>
    <row r="14" spans="1:20" x14ac:dyDescent="0.3">
      <c r="A14" s="18" t="s">
        <v>130</v>
      </c>
    </row>
    <row r="15" spans="1:20" x14ac:dyDescent="0.3">
      <c r="A15" s="18" t="s">
        <v>129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3">
        <v>0</v>
      </c>
      <c r="J15" s="19">
        <v>0</v>
      </c>
      <c r="K15" s="20">
        <v>0</v>
      </c>
      <c r="L15" s="23">
        <v>0</v>
      </c>
      <c r="M15" s="19">
        <v>0</v>
      </c>
      <c r="N15" s="20">
        <v>0</v>
      </c>
      <c r="O15" s="23">
        <v>0</v>
      </c>
      <c r="P15" s="19">
        <v>0</v>
      </c>
      <c r="Q15" s="20">
        <v>0</v>
      </c>
      <c r="R15">
        <v>0</v>
      </c>
      <c r="S15">
        <v>0</v>
      </c>
      <c r="T15">
        <v>0</v>
      </c>
    </row>
    <row r="16" spans="1:20" x14ac:dyDescent="0.3">
      <c r="A16" s="5" t="s">
        <v>136</v>
      </c>
      <c r="B16" s="5">
        <v>0.95</v>
      </c>
      <c r="C16" s="5">
        <v>0.9</v>
      </c>
      <c r="D16" s="5">
        <v>1</v>
      </c>
      <c r="E16" s="5">
        <v>1.01</v>
      </c>
      <c r="F16" s="5">
        <v>1.01</v>
      </c>
      <c r="G16" s="5">
        <v>1</v>
      </c>
      <c r="H16" s="5">
        <v>0.99</v>
      </c>
      <c r="I16" s="24">
        <v>1.01</v>
      </c>
      <c r="J16" s="21">
        <v>1</v>
      </c>
      <c r="K16" s="22">
        <v>0.99</v>
      </c>
      <c r="L16" s="24">
        <v>1</v>
      </c>
      <c r="M16" s="21">
        <v>1</v>
      </c>
      <c r="N16" s="22">
        <v>1</v>
      </c>
      <c r="O16" s="24">
        <v>1</v>
      </c>
      <c r="P16" s="21">
        <v>1</v>
      </c>
      <c r="Q16" s="22">
        <v>1</v>
      </c>
      <c r="R16" s="5">
        <v>1</v>
      </c>
      <c r="S16" s="5">
        <v>1</v>
      </c>
      <c r="T16" s="5">
        <v>1</v>
      </c>
    </row>
    <row r="17" spans="1:22" x14ac:dyDescent="0.3">
      <c r="A17" s="5" t="s">
        <v>139</v>
      </c>
      <c r="B17" s="5">
        <v>1</v>
      </c>
      <c r="C17" s="5">
        <v>1</v>
      </c>
      <c r="D17" s="5">
        <v>1</v>
      </c>
      <c r="E17" s="5">
        <v>1</v>
      </c>
      <c r="F17" s="5">
        <v>1.1000000000000001</v>
      </c>
      <c r="G17" s="5">
        <v>1.1000000000000001</v>
      </c>
      <c r="H17" s="5">
        <v>1.1000000000000001</v>
      </c>
      <c r="I17" s="24">
        <v>1.1000000000000001</v>
      </c>
      <c r="J17" s="21">
        <v>1.1000000000000001</v>
      </c>
      <c r="K17" s="22">
        <v>1.1000000000000001</v>
      </c>
      <c r="L17" s="24">
        <v>1.1000000000000001</v>
      </c>
      <c r="M17" s="21">
        <v>1.1000000000000001</v>
      </c>
      <c r="N17" s="22">
        <v>1.1000000000000001</v>
      </c>
      <c r="O17" s="24">
        <v>1.1000000000000001</v>
      </c>
      <c r="P17" s="21">
        <v>1.1000000000000001</v>
      </c>
      <c r="Q17" s="22">
        <v>1.1000000000000001</v>
      </c>
      <c r="R17" s="5">
        <v>1.1000000000000001</v>
      </c>
      <c r="S17" s="5">
        <v>1.1000000000000001</v>
      </c>
      <c r="T17" s="5">
        <v>1.1000000000000001</v>
      </c>
    </row>
    <row r="18" spans="1:22" x14ac:dyDescent="0.3">
      <c r="A18" s="5" t="s">
        <v>140</v>
      </c>
      <c r="B18" t="s">
        <v>138</v>
      </c>
      <c r="C18" s="5"/>
    </row>
    <row r="20" spans="1:22" x14ac:dyDescent="0.3">
      <c r="A20" t="s">
        <v>12</v>
      </c>
      <c r="B20">
        <v>2.1262390644812699E-2</v>
      </c>
      <c r="C20">
        <v>0.14871198773538699</v>
      </c>
      <c r="D20" s="16">
        <v>3.7691675988456602E-6</v>
      </c>
      <c r="E20" s="16"/>
      <c r="F20" s="16">
        <v>4.7514101157888599E-6</v>
      </c>
      <c r="G20" s="16">
        <v>1.5851470806748499E-3</v>
      </c>
      <c r="H20">
        <v>6.5724461834853103E-3</v>
      </c>
      <c r="I20" s="25">
        <v>2.1468817766932299E-3</v>
      </c>
      <c r="J20" s="10">
        <v>1.86162795394412E-2</v>
      </c>
      <c r="K20" s="26">
        <v>5.3619165504635399E-2</v>
      </c>
      <c r="L20" s="23">
        <v>1.86162795394412E-2</v>
      </c>
      <c r="M20">
        <v>1.86162795394412E-2</v>
      </c>
      <c r="N20" s="20">
        <v>1.86162795394412E-2</v>
      </c>
      <c r="O20" s="23">
        <v>1.86162795394412E-2</v>
      </c>
      <c r="P20">
        <v>1.86162795394412E-2</v>
      </c>
      <c r="Q20" s="20">
        <v>1.86162795394412E-2</v>
      </c>
      <c r="R20">
        <v>1.86162795394412E-2</v>
      </c>
      <c r="S20">
        <v>1.86162795394412E-2</v>
      </c>
      <c r="T20">
        <v>1.86162795394412E-2</v>
      </c>
    </row>
    <row r="21" spans="1:22" x14ac:dyDescent="0.3">
      <c r="A21" t="s">
        <v>13</v>
      </c>
      <c r="B21">
        <v>0.29537392832944698</v>
      </c>
      <c r="C21">
        <v>0.77080826898398902</v>
      </c>
      <c r="D21">
        <v>3.74181457780348E-3</v>
      </c>
      <c r="F21">
        <v>4.4936918354969903E-3</v>
      </c>
      <c r="G21">
        <v>3.7737999106506499E-2</v>
      </c>
      <c r="H21">
        <v>0.11074020749276001</v>
      </c>
      <c r="I21" s="25">
        <v>4.6749273287714299E-3</v>
      </c>
      <c r="J21" s="10">
        <v>3.4608957656979501E-2</v>
      </c>
      <c r="K21" s="26">
        <v>9.5890260288067505E-2</v>
      </c>
      <c r="L21" s="23">
        <v>3.4608957656979501E-2</v>
      </c>
      <c r="M21">
        <v>3.4608957656979501E-2</v>
      </c>
      <c r="N21" s="20">
        <v>3.4608957656979501E-2</v>
      </c>
      <c r="O21" s="23">
        <v>3.4608957656979501E-2</v>
      </c>
      <c r="P21">
        <v>3.4608957656979501E-2</v>
      </c>
      <c r="Q21" s="20">
        <v>3.4608957656979501E-2</v>
      </c>
      <c r="R21">
        <v>3.4608957656979501E-2</v>
      </c>
      <c r="S21">
        <v>3.4608957656979501E-2</v>
      </c>
      <c r="T21">
        <v>3.4608957656979501E-2</v>
      </c>
    </row>
    <row r="22" spans="1:22" x14ac:dyDescent="0.3">
      <c r="A22" t="s">
        <v>57</v>
      </c>
      <c r="B22">
        <v>3.33467398200942</v>
      </c>
      <c r="C22">
        <v>1.1183336013305301</v>
      </c>
      <c r="D22">
        <v>270.73201588421699</v>
      </c>
      <c r="F22">
        <v>227.026454379021</v>
      </c>
      <c r="G22">
        <v>26.6791224346705</v>
      </c>
      <c r="H22">
        <v>8.9998789524543596</v>
      </c>
      <c r="I22" s="25">
        <v>146.29084768598699</v>
      </c>
      <c r="J22" s="10">
        <v>18.809922917120499</v>
      </c>
      <c r="K22" s="26">
        <v>6.7264285112949098</v>
      </c>
      <c r="L22" s="25">
        <v>18.884247947850199</v>
      </c>
      <c r="M22" s="10">
        <v>18.809922917120499</v>
      </c>
      <c r="N22" s="26">
        <v>18.8148108423667</v>
      </c>
      <c r="O22" s="25">
        <v>18.8158447723169</v>
      </c>
      <c r="P22" s="10">
        <v>18.809922917120499</v>
      </c>
      <c r="Q22" s="26">
        <v>18.885334348263999</v>
      </c>
      <c r="R22" s="10">
        <v>18.888783033408998</v>
      </c>
      <c r="S22" s="10">
        <v>18.809922917120499</v>
      </c>
      <c r="T22" s="10">
        <v>18.808142723584201</v>
      </c>
    </row>
    <row r="23" spans="1:22" x14ac:dyDescent="0.3">
      <c r="J23"/>
      <c r="M23"/>
      <c r="P23"/>
    </row>
    <row r="24" spans="1:22" x14ac:dyDescent="0.3">
      <c r="A24" t="s">
        <v>97</v>
      </c>
      <c r="B24">
        <v>0.97591184715801105</v>
      </c>
      <c r="C24">
        <v>0.85746306715555098</v>
      </c>
      <c r="D24">
        <v>0.997258825868933</v>
      </c>
      <c r="F24">
        <v>0.99798579618518601</v>
      </c>
      <c r="G24">
        <v>0.99636570673414304</v>
      </c>
      <c r="H24">
        <v>0.99134710269517701</v>
      </c>
      <c r="I24" s="25">
        <v>0.99585028992006897</v>
      </c>
      <c r="J24" s="10">
        <v>0.97974766439869598</v>
      </c>
      <c r="K24" s="26">
        <v>0.94672883903096705</v>
      </c>
      <c r="L24" s="23">
        <v>0.97974766439869598</v>
      </c>
      <c r="M24">
        <v>0.97974766439869598</v>
      </c>
      <c r="N24" s="20">
        <v>0.97974766439869598</v>
      </c>
      <c r="O24" s="23">
        <v>0.97974766439869598</v>
      </c>
      <c r="P24">
        <v>0.97974766439869598</v>
      </c>
      <c r="Q24" s="20">
        <v>0.97974766439869598</v>
      </c>
      <c r="R24">
        <v>0.97974766439869598</v>
      </c>
      <c r="S24">
        <v>0.97974766439869598</v>
      </c>
      <c r="T24">
        <v>0.97974766439869598</v>
      </c>
    </row>
    <row r="25" spans="1:22" x14ac:dyDescent="0.3">
      <c r="A25" t="s">
        <v>98</v>
      </c>
      <c r="B25">
        <v>0.76432993244089997</v>
      </c>
      <c r="C25">
        <v>0.56009268914888299</v>
      </c>
      <c r="D25">
        <v>0.99422785112084</v>
      </c>
      <c r="F25">
        <v>0.99354979688447898</v>
      </c>
      <c r="G25">
        <v>0.96172045776163795</v>
      </c>
      <c r="H25">
        <v>0.89772416068217598</v>
      </c>
      <c r="I25" s="25">
        <v>0.99337313402569405</v>
      </c>
      <c r="J25" s="10">
        <v>0.96462460142502005</v>
      </c>
      <c r="K25" s="26">
        <v>0.90995533210420099</v>
      </c>
      <c r="L25" s="23">
        <v>0.96462460142501905</v>
      </c>
      <c r="M25">
        <v>0.96462460142502005</v>
      </c>
      <c r="N25" s="20">
        <v>0.96462460142502005</v>
      </c>
      <c r="O25" s="23">
        <v>0.96462460142501905</v>
      </c>
      <c r="P25">
        <v>0.96462460142502005</v>
      </c>
      <c r="Q25" s="20">
        <v>0.96462460142502005</v>
      </c>
      <c r="R25">
        <v>0.96462460142502005</v>
      </c>
      <c r="S25">
        <v>0.96462460142502005</v>
      </c>
      <c r="T25">
        <v>0.96462460142501905</v>
      </c>
    </row>
    <row r="26" spans="1:22" x14ac:dyDescent="0.3">
      <c r="A26" t="s">
        <v>15</v>
      </c>
      <c r="B26">
        <v>2.1283278161620899E-3</v>
      </c>
      <c r="C26">
        <v>3.8438956827681098E-3</v>
      </c>
      <c r="D26" s="16">
        <v>1.2337512032765601E-5</v>
      </c>
      <c r="E26" s="16"/>
      <c r="F26" s="16">
        <v>1.59453439331234E-5</v>
      </c>
      <c r="G26" s="16">
        <v>2.31304652478287E-4</v>
      </c>
      <c r="H26">
        <v>8.2030825145163301E-4</v>
      </c>
      <c r="I26" s="27">
        <v>2.6685660426783098E-5</v>
      </c>
      <c r="J26" s="28">
        <v>3.1817816499430198E-4</v>
      </c>
      <c r="K26" s="29">
        <v>1.0116950020486099E-3</v>
      </c>
      <c r="L26" s="27">
        <v>6.1004350004943296E-4</v>
      </c>
      <c r="M26" s="28">
        <v>3.1817816499430198E-4</v>
      </c>
      <c r="N26" s="26">
        <v>1.3674141807305299E-4</v>
      </c>
      <c r="O26" s="27">
        <v>4.6036522132553799E-4</v>
      </c>
      <c r="P26" s="28">
        <v>3.1817816499430198E-4</v>
      </c>
      <c r="Q26" s="29">
        <v>2.18620779760385E-4</v>
      </c>
      <c r="R26" s="28">
        <v>8.4733928298235295E-4</v>
      </c>
      <c r="S26" s="28">
        <v>3.1817816499430198E-4</v>
      </c>
      <c r="T26" s="28">
        <v>8.9619467649421002E-5</v>
      </c>
      <c r="U26" s="16"/>
      <c r="V26" s="16"/>
    </row>
    <row r="27" spans="1:22" x14ac:dyDescent="0.3">
      <c r="A27" t="s">
        <v>16</v>
      </c>
      <c r="B27">
        <v>1.9013358603460599E-3</v>
      </c>
      <c r="C27">
        <v>3.58980397830426E-3</v>
      </c>
      <c r="D27" s="16">
        <v>1.18821631625977E-5</v>
      </c>
      <c r="E27" s="16"/>
      <c r="F27" s="16">
        <v>1.5278695135325199E-5</v>
      </c>
      <c r="G27" s="16">
        <v>2.0961979621999001E-4</v>
      </c>
      <c r="H27">
        <v>7.3198010811620297E-4</v>
      </c>
      <c r="I27" s="27">
        <v>2.62205181179363E-5</v>
      </c>
      <c r="J27" s="28">
        <v>3.1009396655511199E-4</v>
      </c>
      <c r="K27" s="29">
        <v>9.8538654476314691E-4</v>
      </c>
      <c r="L27" s="27">
        <v>5.9454365356868496E-4</v>
      </c>
      <c r="M27" s="28">
        <v>3.1009396655511199E-4</v>
      </c>
      <c r="N27" s="29">
        <v>1.33267123227652E-4</v>
      </c>
      <c r="O27" s="27">
        <v>4.4866836650281897E-4</v>
      </c>
      <c r="P27" s="28">
        <v>3.1009396655511199E-4</v>
      </c>
      <c r="Q27" s="29">
        <v>2.13066112718587E-4</v>
      </c>
      <c r="R27" s="28">
        <v>8.2581027922726204E-4</v>
      </c>
      <c r="S27" s="28">
        <v>3.1009396655511199E-4</v>
      </c>
      <c r="T27" s="28">
        <v>8.7342436601405899E-5</v>
      </c>
      <c r="U27" s="16"/>
      <c r="V27" s="16"/>
    </row>
    <row r="28" spans="1:22" x14ac:dyDescent="0.3">
      <c r="A28" t="s">
        <v>91</v>
      </c>
      <c r="B28">
        <v>0.42893647227634202</v>
      </c>
      <c r="C28">
        <v>0.414364585252263</v>
      </c>
      <c r="D28">
        <v>0.44295609599785302</v>
      </c>
      <c r="F28" s="16">
        <v>0.44569650152129803</v>
      </c>
      <c r="G28" s="16">
        <v>0.44295609599785302</v>
      </c>
      <c r="H28">
        <v>0.44019483959917399</v>
      </c>
      <c r="I28" s="25">
        <v>0.44569650152129803</v>
      </c>
      <c r="J28" s="10">
        <v>0.44295609599785302</v>
      </c>
      <c r="K28" s="26">
        <v>0.44019483959917399</v>
      </c>
      <c r="L28" s="23">
        <v>0.44295609599785302</v>
      </c>
      <c r="M28">
        <v>0.44295609599785302</v>
      </c>
      <c r="N28">
        <v>0.44295609599785302</v>
      </c>
      <c r="O28" s="23">
        <v>0.44295609599785302</v>
      </c>
      <c r="P28">
        <v>0.44295609599785302</v>
      </c>
      <c r="Q28" s="20">
        <v>0.44295609599785302</v>
      </c>
      <c r="R28">
        <v>0.44295609599785302</v>
      </c>
      <c r="S28">
        <v>0.44295609599785302</v>
      </c>
      <c r="T28">
        <v>0.44295609599785302</v>
      </c>
    </row>
    <row r="29" spans="1:22" x14ac:dyDescent="0.3">
      <c r="A29" t="s">
        <v>92</v>
      </c>
      <c r="B29">
        <v>0.42893647227634202</v>
      </c>
      <c r="C29">
        <v>0.414364585252263</v>
      </c>
      <c r="D29">
        <v>0.44295609599785302</v>
      </c>
      <c r="F29">
        <v>0.44569650152129803</v>
      </c>
      <c r="G29">
        <v>0.44295609599785302</v>
      </c>
      <c r="H29">
        <v>0.44019483959917399</v>
      </c>
      <c r="I29" s="25">
        <v>0.44569650152129803</v>
      </c>
      <c r="J29" s="10">
        <v>0.44295609599785302</v>
      </c>
      <c r="K29" s="26">
        <v>0.44019483959917399</v>
      </c>
      <c r="L29" s="23">
        <v>0.44295609599785302</v>
      </c>
      <c r="M29">
        <v>0.44295609599785302</v>
      </c>
      <c r="N29" s="20">
        <v>0.44295609599785302</v>
      </c>
      <c r="O29" s="23">
        <v>0.44295609599785302</v>
      </c>
      <c r="P29">
        <v>0.44295609599785302</v>
      </c>
      <c r="Q29" s="20">
        <v>0.44295609599785302</v>
      </c>
      <c r="R29">
        <v>0.44295609599785302</v>
      </c>
      <c r="S29">
        <v>0.44295609599785302</v>
      </c>
      <c r="T29">
        <v>0.44295609599785302</v>
      </c>
    </row>
    <row r="30" spans="1:22" x14ac:dyDescent="0.3">
      <c r="A30" t="s">
        <v>22</v>
      </c>
      <c r="B30">
        <v>2.5856085963030601E-2</v>
      </c>
      <c r="C30">
        <v>7.7552304471485797E-2</v>
      </c>
      <c r="D30">
        <v>1.20004091486983E-4</v>
      </c>
      <c r="F30">
        <v>1.5361957258571099E-4</v>
      </c>
      <c r="G30">
        <v>2.2915706528781701E-3</v>
      </c>
      <c r="H30">
        <v>8.5597866403550795E-3</v>
      </c>
      <c r="I30" s="25">
        <v>2.5747937291602198E-4</v>
      </c>
      <c r="J30" s="10">
        <v>3.17702123868076E-3</v>
      </c>
      <c r="K30" s="26">
        <v>1.07508418105544E-2</v>
      </c>
      <c r="L30" s="25">
        <v>6.0913078564360399E-3</v>
      </c>
      <c r="M30" s="10">
        <v>3.17702123868076E-3</v>
      </c>
      <c r="N30" s="26">
        <v>1.3653683288832701E-3</v>
      </c>
      <c r="O30" s="25">
        <v>4.5967644754233697E-3</v>
      </c>
      <c r="P30" s="10">
        <v>3.17702123868076E-3</v>
      </c>
      <c r="Q30" s="26">
        <v>2.1829369106083399E-3</v>
      </c>
      <c r="R30" s="10">
        <v>8.4607153933761396E-3</v>
      </c>
      <c r="S30" s="10">
        <v>3.17702123868076E-3</v>
      </c>
      <c r="T30" s="10">
        <v>8.9485383802679502E-4</v>
      </c>
    </row>
    <row r="31" spans="1:22" x14ac:dyDescent="0.3">
      <c r="A31" t="s">
        <v>23</v>
      </c>
      <c r="B31">
        <v>2.3098464003703301E-2</v>
      </c>
      <c r="C31">
        <v>7.2425891359757202E-2</v>
      </c>
      <c r="D31">
        <v>1.1557501961827799E-4</v>
      </c>
      <c r="F31">
        <v>1.4719698905210599E-4</v>
      </c>
      <c r="G31">
        <v>2.0767354574725799E-3</v>
      </c>
      <c r="H31">
        <v>7.6380964587044299E-3</v>
      </c>
      <c r="I31" s="25">
        <v>2.5299139892237901E-4</v>
      </c>
      <c r="J31" s="10">
        <v>3.0963002057353499E-3</v>
      </c>
      <c r="K31" s="26">
        <v>1.04712733022756E-2</v>
      </c>
      <c r="L31" s="25">
        <v>5.9365412920286201E-3</v>
      </c>
      <c r="M31" s="10">
        <v>3.0963002057353499E-3</v>
      </c>
      <c r="N31" s="26">
        <v>1.3306773609676201E-3</v>
      </c>
      <c r="O31" s="25">
        <v>4.4799709292722397E-3</v>
      </c>
      <c r="P31" s="10">
        <v>3.0963002057353499E-3</v>
      </c>
      <c r="Q31" s="26">
        <v>2.1274733461431098E-3</v>
      </c>
      <c r="R31" s="10">
        <v>8.2457474612467104E-3</v>
      </c>
      <c r="S31" s="10">
        <v>3.0963002057353499E-3</v>
      </c>
      <c r="T31" s="10">
        <v>8.7211759526541904E-4</v>
      </c>
    </row>
    <row r="32" spans="1:22" x14ac:dyDescent="0.3">
      <c r="A32" t="s">
        <v>95</v>
      </c>
      <c r="J32"/>
      <c r="M32"/>
      <c r="P32"/>
    </row>
    <row r="33" spans="1:22" x14ac:dyDescent="0.3">
      <c r="A33" t="s">
        <v>96</v>
      </c>
      <c r="J33"/>
      <c r="M33"/>
      <c r="P33"/>
    </row>
    <row r="34" spans="1:22" x14ac:dyDescent="0.3">
      <c r="J34"/>
      <c r="M34"/>
      <c r="P34"/>
    </row>
    <row r="35" spans="1:22" x14ac:dyDescent="0.3">
      <c r="A35" t="s">
        <v>93</v>
      </c>
      <c r="B35">
        <v>0.44295609599785302</v>
      </c>
      <c r="C35">
        <v>0.44295609599785302</v>
      </c>
      <c r="D35">
        <v>0.44295609599785302</v>
      </c>
      <c r="F35">
        <v>0.44295609599785302</v>
      </c>
      <c r="G35">
        <v>0.44295609599785302</v>
      </c>
      <c r="H35">
        <v>0.44295609599785302</v>
      </c>
      <c r="I35" s="23">
        <v>0.44295609599785302</v>
      </c>
      <c r="J35">
        <v>0.44295609599785302</v>
      </c>
      <c r="K35" s="20">
        <v>0.44295609599785302</v>
      </c>
      <c r="L35" s="23">
        <v>0.44295609599785302</v>
      </c>
      <c r="M35">
        <v>0.44295609599785302</v>
      </c>
      <c r="N35" s="20">
        <v>0.44295609599785302</v>
      </c>
      <c r="O35" s="23">
        <v>0.44295609599785302</v>
      </c>
      <c r="P35">
        <v>0.44295609599785302</v>
      </c>
      <c r="Q35" s="20">
        <v>0.44295609599785302</v>
      </c>
      <c r="R35">
        <v>0.44295609599785302</v>
      </c>
      <c r="S35">
        <v>0.44295609599785302</v>
      </c>
      <c r="T35">
        <v>0.44295609599785302</v>
      </c>
    </row>
    <row r="36" spans="1:22" x14ac:dyDescent="0.3">
      <c r="A36" t="s">
        <v>94</v>
      </c>
      <c r="B36">
        <v>0.44295609599785302</v>
      </c>
      <c r="C36">
        <v>0.44295609599785302</v>
      </c>
      <c r="D36">
        <v>0.44295609599785302</v>
      </c>
      <c r="F36">
        <v>0.44295609599785302</v>
      </c>
      <c r="G36">
        <v>0.44295609599785302</v>
      </c>
      <c r="H36">
        <v>0.44295609599785302</v>
      </c>
      <c r="I36" s="23">
        <v>0.44295609599785302</v>
      </c>
      <c r="J36">
        <v>0.44295609599785302</v>
      </c>
      <c r="K36" s="20">
        <v>0.44295609599785302</v>
      </c>
      <c r="L36" s="23">
        <v>0.44295609599785302</v>
      </c>
      <c r="M36">
        <v>0.44295609599785302</v>
      </c>
      <c r="N36" s="20">
        <v>0.44295609599785302</v>
      </c>
      <c r="O36" s="23">
        <v>0.44295609599785302</v>
      </c>
      <c r="P36">
        <v>0.44295609599785302</v>
      </c>
      <c r="Q36" s="20">
        <v>0.44295609599785302</v>
      </c>
      <c r="R36">
        <v>0.44295609599785302</v>
      </c>
      <c r="S36">
        <v>0.44295609599785302</v>
      </c>
      <c r="T36">
        <v>0.44295609599785302</v>
      </c>
    </row>
    <row r="37" spans="1:22" x14ac:dyDescent="0.3">
      <c r="J37"/>
      <c r="M37"/>
      <c r="P37"/>
    </row>
    <row r="38" spans="1:22" x14ac:dyDescent="0.3">
      <c r="A38" t="s">
        <v>1</v>
      </c>
      <c r="B38">
        <v>0.15898785552165801</v>
      </c>
      <c r="C38">
        <v>0.46536833952368001</v>
      </c>
      <c r="D38">
        <v>1.8702968764208001E-3</v>
      </c>
      <c r="F38">
        <v>2.2702471490636E-3</v>
      </c>
      <c r="G38">
        <v>2.0192558426078699E-2</v>
      </c>
      <c r="H38">
        <v>6.0241038877520699E-2</v>
      </c>
      <c r="I38" s="25">
        <v>3.5131025249932699E-3</v>
      </c>
      <c r="J38" s="10">
        <v>2.76086204484535E-2</v>
      </c>
      <c r="K38" s="26">
        <v>7.71892983887566E-2</v>
      </c>
      <c r="L38" s="23">
        <v>2.76086204484535E-2</v>
      </c>
      <c r="M38">
        <v>2.76086204484535E-2</v>
      </c>
      <c r="N38" s="20">
        <v>2.76086204484535E-2</v>
      </c>
      <c r="O38" s="23">
        <v>2.76086204484535E-2</v>
      </c>
      <c r="P38">
        <v>2.76086204484535E-2</v>
      </c>
      <c r="Q38" s="20">
        <v>2.76086204484535E-2</v>
      </c>
      <c r="R38">
        <v>2.76086204484535E-2</v>
      </c>
      <c r="S38">
        <v>2.76086204484535E-2</v>
      </c>
      <c r="T38">
        <v>2.76086204484535E-2</v>
      </c>
    </row>
    <row r="39" spans="1:22" x14ac:dyDescent="0.3">
      <c r="A39" t="s">
        <v>0</v>
      </c>
      <c r="B39">
        <v>3.8978500709643697E-2</v>
      </c>
      <c r="C39">
        <v>7.7339713538861696E-2</v>
      </c>
      <c r="D39">
        <v>2.3086322133876401E-4</v>
      </c>
      <c r="F39">
        <v>2.9042210533849398E-4</v>
      </c>
      <c r="G39">
        <v>3.9742356256705904E-3</v>
      </c>
      <c r="H39">
        <v>1.40672549790658E-2</v>
      </c>
      <c r="I39" s="25">
        <v>4.9583647067647299E-4</v>
      </c>
      <c r="J39" s="28">
        <v>5.8604002401989102E-3</v>
      </c>
      <c r="K39" s="26">
        <v>1.88890492014884E-2</v>
      </c>
      <c r="L39" s="25">
        <v>1.1230263214154001E-2</v>
      </c>
      <c r="M39" s="28">
        <v>5.8604002401989102E-3</v>
      </c>
      <c r="N39" s="26">
        <v>2.51859627575606E-3</v>
      </c>
      <c r="O39" s="25">
        <v>8.4791039861136404E-3</v>
      </c>
      <c r="P39" s="28">
        <v>5.8604002401989102E-3</v>
      </c>
      <c r="Q39" s="26">
        <v>4.0244713486574397E-3</v>
      </c>
      <c r="R39" s="28">
        <v>1.55991829699325E-2</v>
      </c>
      <c r="S39" s="28">
        <v>5.8604002401989102E-3</v>
      </c>
      <c r="T39" s="28">
        <v>1.6507237223571799E-3</v>
      </c>
      <c r="V39" s="16"/>
    </row>
    <row r="40" spans="1:22" x14ac:dyDescent="0.3">
      <c r="A40" t="s">
        <v>99</v>
      </c>
      <c r="B40">
        <v>3.01960881956779E-3</v>
      </c>
      <c r="C40">
        <v>2.51485334579706E-2</v>
      </c>
      <c r="D40" s="16">
        <v>2.1753902132322099E-7</v>
      </c>
      <c r="E40" s="16"/>
      <c r="F40" s="16">
        <v>3.2887347778848499E-7</v>
      </c>
      <c r="G40" s="16">
        <v>3.7212499987306903E-5</v>
      </c>
      <c r="H40">
        <v>3.8925697260110099E-4</v>
      </c>
      <c r="I40" s="27">
        <v>8.6155567644476597E-7</v>
      </c>
      <c r="J40" s="28">
        <v>7.5798017887315701E-5</v>
      </c>
      <c r="K40" s="29">
        <v>6.8422523368222201E-4</v>
      </c>
      <c r="L40" s="27">
        <v>2.4367135748251499E-4</v>
      </c>
      <c r="M40" s="28">
        <v>7.5798017887315701E-5</v>
      </c>
      <c r="N40" s="29">
        <v>1.6659882829054399E-5</v>
      </c>
      <c r="O40" s="27">
        <v>5.9577812407048503E-5</v>
      </c>
      <c r="P40" s="28">
        <v>7.5798017887315701E-5</v>
      </c>
      <c r="Q40" s="29">
        <v>9.1424842343665899E-5</v>
      </c>
      <c r="R40" s="28">
        <v>2.01014717006116E-4</v>
      </c>
      <c r="S40" s="28">
        <v>7.5798017887315701E-5</v>
      </c>
      <c r="T40" s="28">
        <v>2.13516253337316E-5</v>
      </c>
      <c r="U40" s="16"/>
      <c r="V40" s="16"/>
    </row>
    <row r="45" spans="1:22" x14ac:dyDescent="0.3">
      <c r="A45" t="s">
        <v>104</v>
      </c>
    </row>
    <row r="47" spans="1:22" x14ac:dyDescent="0.3">
      <c r="A47" t="s">
        <v>105</v>
      </c>
    </row>
    <row r="48" spans="1:22" x14ac:dyDescent="0.3">
      <c r="A48" t="s">
        <v>106</v>
      </c>
    </row>
    <row r="49" spans="1:1" x14ac:dyDescent="0.3">
      <c r="A49" t="s">
        <v>107</v>
      </c>
    </row>
    <row r="50" spans="1:1" x14ac:dyDescent="0.3">
      <c r="A50" t="s">
        <v>108</v>
      </c>
    </row>
    <row r="51" spans="1:1" x14ac:dyDescent="0.3">
      <c r="A51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occ_shares</vt:lpstr>
      <vt:lpstr>compar_stat</vt:lpstr>
      <vt:lpstr>Sheet5</vt:lpstr>
      <vt:lpstr>exo_wage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2023-05-02T12:44:28Z</dcterms:modified>
</cp:coreProperties>
</file>