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adaa\Documents\HW\Side_Proj\world_dashboard\datasets\"/>
    </mc:Choice>
  </mc:AlternateContent>
  <xr:revisionPtr revIDLastSave="0" documentId="13_ncr:1_{D5BDBC10-89E9-4654-AE86-3D287BCEDE4E}" xr6:coauthVersionLast="47" xr6:coauthVersionMax="47" xr10:uidLastSave="{00000000-0000-0000-0000-000000000000}"/>
  <bookViews>
    <workbookView xWindow="-108" yWindow="-108" windowWidth="23256" windowHeight="12456" activeTab="2" xr2:uid="{8BFBD46C-B6D8-43AA-B13A-056AAD4C44D4}"/>
  </bookViews>
  <sheets>
    <sheet name="world_bank" sheetId="1" r:id="rId1"/>
    <sheet name="following_world" sheetId="3" r:id="rId2"/>
    <sheet name="continent" sheetId="4" r:id="rId3"/>
    <sheet name="validation_evaluation" sheetId="2" r:id="rId4"/>
  </sheets>
  <definedNames>
    <definedName name="_xlchart.v1.0" hidden="1">validation_evaluation!$Q$1:$Q$217</definedName>
    <definedName name="_xlchart.v1.1" hidden="1">validation_evaluation!$N$1:$N$61</definedName>
    <definedName name="_xlchart.v1.2" hidden="1">validation_evaluation!$R$1:$R$61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9" i="4"/>
  <c r="C15" i="4"/>
  <c r="C16" i="4"/>
  <c r="C21" i="4"/>
  <c r="C24" i="4"/>
  <c r="C25" i="4"/>
  <c r="C28" i="4"/>
  <c r="E2" i="4" s="1" a="1"/>
  <c r="C38" i="4"/>
  <c r="C39" i="4"/>
  <c r="C41" i="4"/>
  <c r="C42" i="4"/>
  <c r="C45" i="4"/>
  <c r="C46" i="4"/>
  <c r="C54" i="4"/>
  <c r="C57" i="4"/>
  <c r="C58" i="4"/>
  <c r="C59" i="4"/>
  <c r="C61" i="4"/>
  <c r="C62" i="4"/>
  <c r="C63" i="4"/>
  <c r="C65" i="4"/>
  <c r="C72" i="4"/>
  <c r="C73" i="4"/>
  <c r="C78" i="4"/>
  <c r="C80" i="4"/>
  <c r="C86" i="4"/>
  <c r="C87" i="4"/>
  <c r="C88" i="4"/>
  <c r="C92" i="4"/>
  <c r="C97" i="4"/>
  <c r="C98" i="4"/>
  <c r="C121" i="4"/>
  <c r="C104" i="4"/>
  <c r="C108" i="4"/>
  <c r="C110" i="4"/>
  <c r="C116" i="4"/>
  <c r="C117" i="4"/>
  <c r="C122" i="4"/>
  <c r="C126" i="4"/>
  <c r="C130" i="4"/>
  <c r="C131" i="4"/>
  <c r="C133" i="4"/>
  <c r="C138" i="4"/>
  <c r="C141" i="4"/>
  <c r="C142" i="4"/>
  <c r="C143" i="4"/>
  <c r="C147" i="4"/>
  <c r="C151" i="4"/>
  <c r="C152" i="4"/>
  <c r="C158" i="4"/>
  <c r="C165" i="4"/>
  <c r="C167" i="4"/>
  <c r="C3" i="4"/>
  <c r="E9" i="4" a="1"/>
  <c r="E9" i="4" s="1"/>
  <c r="F9" i="4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" i="2"/>
  <c r="C178" i="3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C220" i="1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C176" i="3"/>
  <c r="E2" i="4" l="1"/>
  <c r="F2" i="4" s="1"/>
  <c r="F3" i="4"/>
  <c r="F4" i="4"/>
  <c r="F5" i="4"/>
  <c r="F6" i="4"/>
  <c r="F7" i="4"/>
  <c r="F13" i="4"/>
  <c r="F12" i="4"/>
  <c r="F11" i="4"/>
  <c r="F10" i="4"/>
  <c r="Q1" i="2" a="1"/>
  <c r="Q1" i="2" s="1"/>
  <c r="R1" i="2" a="1"/>
  <c r="R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<sst xmlns="http://schemas.openxmlformats.org/spreadsheetml/2006/main" count="5876" uniqueCount="574">
  <si>
    <t>Country Name</t>
  </si>
  <si>
    <t>Country 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</si>
  <si>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</si>
  <si>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</si>
  <si>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</si>
  <si>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</si>
  <si>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</si>
  <si>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</si>
  <si>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</si>
  <si>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</si>
  <si>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</si>
  <si>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</si>
  <si>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</si>
  <si>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</si>
  <si>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</si>
  <si>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</si>
  <si>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</si>
  <si>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</si>
  <si>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</si>
  <si>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</si>
  <si>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</si>
  <si>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</si>
  <si>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</si>
  <si>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</si>
  <si>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</si>
  <si>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</si>
  <si>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</si>
  <si>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</si>
  <si>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</si>
  <si>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</si>
  <si>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</si>
  <si>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</si>
  <si>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</si>
  <si>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</si>
  <si>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</si>
  <si>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</si>
  <si>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</si>
  <si>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</si>
  <si>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</si>
  <si>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</si>
  <si>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</si>
  <si>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</si>
  <si>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</si>
  <si>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</si>
  <si>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</si>
  <si>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</si>
  <si>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</si>
  <si>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</si>
  <si>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</si>
  <si>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</si>
  <si>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</si>
  <si>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</si>
  <si>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</si>
  <si>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</si>
  <si>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</si>
  <si>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</si>
  <si>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</si>
  <si>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</si>
  <si>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</si>
  <si>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</si>
  <si>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</si>
  <si>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</si>
  <si>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</si>
  <si>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</si>
  <si>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</si>
  <si>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</si>
  <si>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</si>
  <si>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</si>
  <si>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</si>
  <si>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</si>
  <si>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</si>
  <si>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</si>
  <si>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</si>
  <si>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</si>
  <si>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</si>
  <si>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</si>
  <si>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</si>
  <si>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</si>
  <si>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</si>
  <si>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</si>
  <si>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</si>
  <si>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</si>
  <si>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</si>
  <si>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</si>
  <si>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</si>
  <si>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</si>
  <si>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</si>
  <si>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</si>
  <si>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</si>
  <si>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COD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</si>
  <si>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</si>
  <si>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</si>
  <si>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</si>
  <si>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</si>
  <si>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</si>
  <si>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</si>
  <si>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</si>
  <si>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</si>
  <si>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</si>
  <si>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</si>
  <si>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</si>
  <si>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</si>
  <si>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</si>
  <si>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</si>
  <si>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</si>
  <si>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</si>
  <si>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</si>
  <si>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</si>
  <si>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</si>
  <si>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</si>
  <si>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</si>
  <si>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</si>
  <si>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</si>
  <si>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</si>
  <si>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</si>
  <si>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</si>
  <si>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</si>
  <si>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</si>
  <si>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</si>
  <si>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</si>
  <si>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</si>
  <si>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</si>
  <si>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</si>
  <si>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</si>
  <si>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</si>
  <si>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</si>
  <si>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</si>
  <si>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</si>
  <si>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</si>
  <si>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</si>
  <si>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</si>
  <si>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</si>
  <si>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</si>
  <si>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</si>
  <si>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</si>
  <si>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</si>
  <si>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</si>
  <si>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</si>
  <si>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</si>
  <si>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</si>
  <si>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</si>
  <si>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</si>
  <si>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</si>
  <si>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</si>
  <si>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</si>
  <si>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</si>
  <si>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</si>
  <si>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</si>
  <si>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</si>
  <si>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</si>
  <si>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</si>
  <si>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</si>
  <si>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</si>
  <si>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</si>
  <si>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</si>
  <si>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</si>
  <si>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</si>
  <si>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</si>
  <si>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</si>
  <si>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</si>
  <si>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</si>
  <si>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</si>
  <si>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</si>
  <si>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</si>
  <si>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</si>
  <si>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</si>
  <si>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</si>
  <si>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</si>
  <si>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</si>
  <si>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</si>
  <si>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</si>
  <si>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</si>
  <si>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</si>
  <si>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</si>
  <si>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</si>
  <si>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</si>
  <si>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</si>
  <si>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</si>
  <si>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</si>
  <si>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</si>
  <si>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</si>
  <si>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</si>
  <si>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</si>
  <si>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</si>
  <si>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</si>
  <si>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</si>
  <si>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</si>
  <si>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</si>
  <si>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</si>
  <si>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</si>
  <si>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</si>
  <si>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</si>
  <si>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</si>
  <si>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</si>
  <si>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</si>
  <si>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</si>
  <si>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</si>
  <si>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</si>
  <si>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</si>
  <si>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</si>
  <si>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</si>
  <si>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</si>
  <si>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</si>
  <si>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</si>
  <si>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</si>
  <si>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XKX</t>
  </si>
  <si>
    <t>Kuwait</t>
  </si>
  <si>
    <t>KWT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</si>
  <si>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</si>
  <si>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</si>
  <si>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</si>
  <si>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</si>
  <si>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</si>
  <si>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</si>
  <si>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</si>
  <si>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</si>
  <si>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</si>
  <si>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</si>
  <si>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</si>
  <si>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</si>
  <si>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</si>
  <si>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</si>
  <si>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</si>
  <si>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</si>
  <si>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</si>
  <si>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</si>
  <si>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</si>
  <si>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</si>
  <si>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</si>
  <si>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</si>
  <si>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</si>
  <si>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</si>
  <si>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</si>
  <si>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</si>
  <si>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</si>
  <si>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</si>
  <si>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</si>
  <si>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</si>
  <si>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</si>
  <si>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</si>
  <si>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</si>
  <si>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</si>
  <si>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</si>
  <si>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</si>
  <si>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</si>
  <si>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</si>
  <si>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</si>
  <si>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</si>
  <si>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</si>
  <si>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</si>
  <si>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</si>
  <si>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</si>
  <si>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</si>
  <si>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</si>
  <si>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</si>
  <si>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</si>
  <si>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</si>
  <si>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</si>
  <si>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</si>
  <si>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</si>
  <si>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</si>
  <si>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</si>
  <si>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</si>
  <si>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</si>
  <si>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</si>
  <si>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</si>
  <si>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</si>
  <si>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</si>
  <si>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</si>
  <si>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</si>
  <si>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</si>
  <si>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</si>
  <si>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</si>
  <si>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</si>
  <si>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</si>
  <si>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</si>
  <si>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</si>
  <si>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</si>
  <si>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</si>
  <si>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</si>
  <si>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</si>
  <si>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</si>
  <si>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</si>
  <si>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</si>
  <si>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</si>
  <si>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</si>
  <si>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</si>
  <si>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</si>
  <si>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</si>
  <si>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</si>
  <si>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</si>
  <si>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</si>
  <si>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</si>
  <si>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</si>
  <si>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</si>
  <si>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</si>
  <si>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</si>
  <si>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</si>
  <si>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</si>
  <si>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</si>
  <si>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</si>
  <si>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</si>
  <si>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</si>
  <si>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</si>
  <si>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</si>
  <si>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</si>
  <si>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</si>
  <si>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</si>
  <si>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</si>
  <si>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</si>
  <si>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</si>
  <si>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</si>
  <si>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</si>
  <si>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</si>
  <si>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</si>
  <si>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</si>
  <si>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</si>
  <si>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</si>
  <si>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</si>
  <si>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</si>
  <si>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</si>
  <si>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</si>
  <si>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</si>
  <si>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</si>
  <si>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</si>
  <si>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</si>
  <si>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</si>
  <si>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</si>
  <si>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</si>
  <si>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</si>
  <si>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</si>
  <si>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</si>
  <si>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</si>
  <si>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</si>
  <si>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</si>
  <si>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</si>
  <si>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</si>
  <si>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</si>
  <si>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</si>
  <si>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</si>
  <si>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</si>
  <si>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</si>
  <si>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</si>
  <si>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</si>
  <si>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</si>
  <si>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</si>
  <si>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</si>
  <si>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</si>
  <si>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</si>
  <si>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</si>
  <si>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</si>
  <si>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</si>
  <si>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</si>
  <si>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</si>
  <si>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</si>
  <si>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</si>
  <si>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</si>
  <si>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</si>
  <si>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</si>
  <si>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</si>
  <si>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</si>
  <si>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</si>
  <si>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</si>
  <si>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</si>
  <si>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</si>
  <si>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</si>
  <si>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</si>
  <si>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</si>
  <si>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</si>
  <si>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</si>
  <si>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</si>
  <si>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</si>
  <si>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</si>
  <si>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</si>
  <si>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</si>
  <si>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</si>
  <si>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</si>
  <si>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</si>
  <si>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</si>
  <si>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</si>
  <si>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</si>
  <si>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</si>
  <si>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</si>
  <si>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</si>
  <si>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</si>
  <si>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</si>
  <si>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</si>
  <si>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</si>
  <si>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</si>
  <si>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</si>
  <si>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</si>
  <si>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</si>
  <si>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</si>
  <si>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</si>
  <si>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</si>
  <si>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</si>
  <si>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</si>
  <si>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</si>
  <si>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</si>
  <si>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</si>
  <si>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</si>
  <si>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</si>
  <si>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</si>
  <si>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</si>
  <si>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</si>
  <si>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</si>
  <si>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</si>
  <si>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</si>
  <si>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</si>
  <si>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</si>
  <si>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Vietnam</t>
  </si>
  <si>
    <t>VNM</t>
  </si>
  <si>
    <t>Virgin Islands (U.S.)</t>
  </si>
  <si>
    <t>VIR</t>
  </si>
  <si>
    <t>West Bank and Gaza</t>
  </si>
  <si>
    <t>PSE</t>
  </si>
  <si>
    <t>YEM</t>
  </si>
  <si>
    <t>Zambia</t>
  </si>
  <si>
    <t>ZMB</t>
  </si>
  <si>
    <t>Zimbabwe</t>
  </si>
  <si>
    <t>ZWE</t>
  </si>
  <si>
    <t>Population, total [SP.POP.TOTL] - 2021 [YR2021]</t>
  </si>
  <si>
    <t>Surface</t>
  </si>
  <si>
    <t>..</t>
  </si>
  <si>
    <t>Access to electricity (% of population) [EG.ELC.ACCS.ZS] - 2020 [YR2020]</t>
  </si>
  <si>
    <t>Adults (ages 15-49) newly infected with HIV [SH.HIV.INCD] - 2021 [YR2021]</t>
  </si>
  <si>
    <t>Cause of death, by communicable diseases and maternal, prenatal and nutrition conditions (% of total) [SH.DTH.COMM.ZS] - 2019 [YR2019]</t>
  </si>
  <si>
    <t>Cause of death, by injury (% of total) [SH.DTH.INJR.ZS] - 2019 [YR2019]</t>
  </si>
  <si>
    <t>Cause of death, by non-communicable diseases (% of total) [SH.DTH.NCOM.ZS] - 2019 [YR2019]</t>
  </si>
  <si>
    <t>CO2 emissions (metric tons per capita) [EN.ATM.CO2E.PC] - 2019 [YR2019]</t>
  </si>
  <si>
    <t>Incidence of HIV, ages 15-49 (per 1,000 uninfected population ages 15-49) [SH.HIV.INCD.ZS] - 2021 [YR2021]</t>
  </si>
  <si>
    <t>Young people (ages 15-24) newly infected with HIV [SH.HIV.INCD.YG] - 2021 [YR2021]</t>
  </si>
  <si>
    <t>Death rate, crude (per 1,000 people) [SP.DYN.CDRT.IN] - 2020 [YR2020]</t>
  </si>
  <si>
    <t>Domestic general government health expenditure (% of GDP) [SH.XPD.GHED.GD.ZS] - 2019 [YR2019]</t>
  </si>
  <si>
    <t>Electric power consumption (kWh per capita) [EG.USE.ELEC.KH.PC] - 2014 [YR2014]</t>
  </si>
  <si>
    <t>Employment to population ratio, 15+, total (%) (modeled ILO estimate) [SL.EMP.TOTL.SP.ZS] - 2021 [YR2021]</t>
  </si>
  <si>
    <t>GDP (current US$) [NY.GDP.MKTP.CD] - 2021 [YR2021]</t>
  </si>
  <si>
    <t>GDP per capita (current US$) [NY.GDP.PCAP.CD] - 2021 [YR2021]</t>
  </si>
  <si>
    <t>GNI (current US$) [NY.GNP.MKTP.CD] - 2021 [YR2021]</t>
  </si>
  <si>
    <t>GNI per capita (current LCU) [NY.GNP.PCAP.CN] - 2021 [YR2021]</t>
  </si>
  <si>
    <t>Government expenditure on education, total (% of government expenditure) [SE.XPD.TOTL.GB.ZS] - 2019 [YR2019]</t>
  </si>
  <si>
    <t>Ease of doing business rank (1=most business-friendly regulations) [IC.BUS.EASE.XQ] - 2019 [YR2019]</t>
  </si>
  <si>
    <t>Ease of doing business score (0 = lowest performance to 100 = best performance) [IC.BUS.DFRN.XQ] - 2019 [YR2019]</t>
  </si>
  <si>
    <t>Human capital index (HCI) (scale 0-1) [HD.HCI.OVRL] - 2020 [YR2020]</t>
  </si>
  <si>
    <t>Incidence of HIV, all (per 1,000 uninfected population) [SH.HIV.INCD.TL.P3] - 2021 [YR2021]</t>
  </si>
  <si>
    <t>Incidence of tuberculosis (per 100,000 people) [SH.TBS.INCD] - 2021 [YR2021]</t>
  </si>
  <si>
    <t>Inflation, GDP deflator (annual %) [NY.GDP.DEFL.KD.ZG] - 2021 [YR2021]</t>
  </si>
  <si>
    <t>Life expectancy at birth, total (years) [SP.DYN.LE00.IN] - 2020 [YR2020]</t>
  </si>
  <si>
    <t>Merchandise trade (% of GDP) [TG.VAL.TOTL.GD.ZS] - 2021 [YR2021]</t>
  </si>
  <si>
    <t>Military expenditure (% of GDP) [MS.MIL.XPND.GD.ZS] - 2021 [YR2021]</t>
  </si>
  <si>
    <t>Military expenditure (% of general government expenditure) [MS.MIL.XPND.ZS] - 2021 [YR2021]</t>
  </si>
  <si>
    <t>Mortality rate, infant (per 1,000 live births) [SP.DYN.IMRT.IN] - 2020 [YR2020]</t>
  </si>
  <si>
    <t>Mortality rate, adult, male (per 1,000 male adults) [SP.DYN.AMRT.MA] - 2020 [YR2020]</t>
  </si>
  <si>
    <t>Mortality rate, adult, female (per 1,000 female adults) [SP.DYN.AMRT.FE] - 2020 [YR2020]</t>
  </si>
  <si>
    <t>Mortality rate, under-5 (per 1,000 live births) [SH.DYN.MORT] - 2020 [YR2020]</t>
  </si>
  <si>
    <t>Mortality caused by road traffic injury (per 100,000 population) [SH.STA.TRAF.P5] - 2019 [YR2019]</t>
  </si>
  <si>
    <t>Mortality rate attributed to household and ambient air pollution, age-standardized (per 100,000 population) [SH.STA.AIRP.P5] - 2016 [YR2016]</t>
  </si>
  <si>
    <t>Mortality rate attributed to unsafe water, unsafe sanitation and lack of hygiene (per 100,000 population) [SH.STA.WASH.P5] - 2016 [YR2016]</t>
  </si>
  <si>
    <t>Net trade in goods (BoP, current US$) [BN.GSR.MRCH.CD] - 2020 [YR2020]</t>
  </si>
  <si>
    <t>PM2.5 air pollution, mean annual exposure (micrograms per cubic meter) [EN.ATM.PM25.MC.M3] - 2017 [YR2017]</t>
  </si>
  <si>
    <t>PM2.5 air pollution, population exposed to levels exceeding WHO guideline value (% of total) [EN.ATM.PM25.MC.ZS] - 2017 [YR2017]</t>
  </si>
  <si>
    <t>Population density (people per sq. km of land area) [EN.POP.DNST] - 2021 [YR2021]</t>
  </si>
  <si>
    <t>Prevalence of HIV, total (% of population ages 15-49) [SH.DYN.AIDS.ZS] - 2021 [YR2021]</t>
  </si>
  <si>
    <t>Prevalence of severe food insecurity in the population (%) [SN.ITK.SVFI.ZS] - 2020 [YR2020]</t>
  </si>
  <si>
    <t>Prevalence of undernourishment (% of population) [SN.ITK.DEFC.ZS] - 2020 [YR2020]</t>
  </si>
  <si>
    <t>Women Business and the Law Index Score (scale 1-100) [SG.LAW.INDX] - 2021 [YR2021]</t>
  </si>
  <si>
    <t>Unemployment, total (% of total labor force) (modeled ILO estimate) [SL.UEM.TOTL.ZS] - 2021 [YR2021]</t>
  </si>
  <si>
    <t>Trade (% of GDP) [NE.TRD.GNFS.ZS] - 2020 [YR2020]</t>
  </si>
  <si>
    <t>Total greenhouse gas emissions (% change from 1990) [EN.ATM.GHGT.ZG] - 2012 [YR2012]</t>
  </si>
  <si>
    <t>Total alcohol consumption per capita (liters of pure alcohol, projected estimates, 15+ years of age) [SH.ALC.PCAP.LI] - 2018 [YR2018]</t>
  </si>
  <si>
    <t>Tax revenue (% of GDP) [GC.TAX.TOTL.GD.ZS] - 2018 [YR2018]</t>
  </si>
  <si>
    <t>Tax payments (number) [IC.TAX.PAYM] - 2019 [YR2019]</t>
  </si>
  <si>
    <t>Start-up procedures to register a business (number) [IC.REG.PROC] - 2018 [YR2018]</t>
  </si>
  <si>
    <t>School enrollment, secondary (% gross) [SE.SEC.ENRR] - 2020 [YR2020]</t>
  </si>
  <si>
    <t>Rural population (% of total population) [SP.RUR.TOTL.ZS] - 2021 [YR2021]</t>
  </si>
  <si>
    <t>Renewable electricity output (% of total electricity output) [EG.ELC.RNEW.ZS] - 2015 [YR2015]</t>
  </si>
  <si>
    <t>Renewable energy consumption (% of total final energy consumption) [EG.FEC.RNEW.ZS] - 2019 [YR2019]</t>
  </si>
  <si>
    <t>Renewable internal freshwater resources per capita (cubic meters) [ER.H2O.INTR.PC] - 2019 [YR2019]</t>
  </si>
  <si>
    <t>Renewable internal freshwater resources, total (billion cubic meters) [ER.H2O.INTR.K3] - 2019 [YR2019]</t>
  </si>
  <si>
    <t>UHC service coverage index [SH.UHC.SRVS.CV.XD] - 2019 [YR2019]</t>
  </si>
  <si>
    <t>Tuberculosis treatment success rate (% of new cases) [SH.TBS.CURE.ZS] - 2020 [YR2020]</t>
  </si>
  <si>
    <t>Tuberculosis case detection rate (%, all forms) [SH.TBS.DTEC.ZS] - 2021 [YR2021]</t>
  </si>
  <si>
    <t>Bahamas</t>
  </si>
  <si>
    <t>Brunei</t>
  </si>
  <si>
    <t>Congo (Dem. Rep.)</t>
  </si>
  <si>
    <t>Congo (Rep.)</t>
  </si>
  <si>
    <t>Czech Republic</t>
  </si>
  <si>
    <t>Egypt</t>
  </si>
  <si>
    <t>Iran</t>
  </si>
  <si>
    <t>Korea (Dem. People’s Rep.)</t>
  </si>
  <si>
    <t>Korea (Rep.)</t>
  </si>
  <si>
    <t>Kyrgyzstan</t>
  </si>
  <si>
    <t>Laos</t>
  </si>
  <si>
    <t>Russia</t>
  </si>
  <si>
    <t>Slovakia</t>
  </si>
  <si>
    <t>Syria</t>
  </si>
  <si>
    <t>Taiwan</t>
  </si>
  <si>
    <t>Venezuela</t>
  </si>
  <si>
    <t>Yemen</t>
  </si>
  <si>
    <t>TWN</t>
  </si>
  <si>
    <t>Cape Verde</t>
  </si>
  <si>
    <t>Congo</t>
  </si>
  <si>
    <t>Democratic Republic of Congo</t>
  </si>
  <si>
    <t>Gambia</t>
  </si>
  <si>
    <t>North Korea</t>
  </si>
  <si>
    <t>Palestine</t>
  </si>
  <si>
    <t>Saint Kitts and Nevis</t>
  </si>
  <si>
    <t>Saint Vincent and the Grenadines</t>
  </si>
  <si>
    <t>Timor</t>
  </si>
  <si>
    <t>Tokelau</t>
  </si>
  <si>
    <t>Turkey</t>
  </si>
  <si>
    <t>United States Virgin Islands</t>
  </si>
  <si>
    <t>Macao</t>
  </si>
  <si>
    <t>Literacy</t>
  </si>
  <si>
    <t>Country</t>
  </si>
  <si>
    <t>per</t>
  </si>
  <si>
    <t>Anguilla</t>
  </si>
  <si>
    <t>French Guiana</t>
  </si>
  <si>
    <t>Mayotte</t>
  </si>
  <si>
    <t>Montserrat</t>
  </si>
  <si>
    <t>Saint Helena, Ascension and Tristan da Cunha</t>
  </si>
  <si>
    <t>United States of America</t>
  </si>
  <si>
    <t>Western Sahara</t>
  </si>
  <si>
    <t>continent</t>
  </si>
  <si>
    <t>Asia</t>
  </si>
  <si>
    <t>Europe</t>
  </si>
  <si>
    <t>Africa</t>
  </si>
  <si>
    <t>Oceania</t>
  </si>
  <si>
    <t>Americas</t>
  </si>
  <si>
    <t>Continent</t>
  </si>
  <si>
    <t>Flag</t>
  </si>
  <si>
    <t>East Timor</t>
  </si>
  <si>
    <t>South Korea</t>
  </si>
  <si>
    <t>Georgia (country)</t>
  </si>
  <si>
    <t>State of Palestine</t>
  </si>
  <si>
    <t>Madeira</t>
  </si>
  <si>
    <t>Somaliland</t>
  </si>
  <si>
    <t>Republic of the Congo</t>
  </si>
  <si>
    <t>Democratic Republic of the Congo</t>
  </si>
  <si>
    <t>São Tomé and Príncipe</t>
  </si>
  <si>
    <t>The Gambia</t>
  </si>
  <si>
    <t>Ivory Coast</t>
  </si>
  <si>
    <t>Canary Islands</t>
  </si>
  <si>
    <t>Ceuta</t>
  </si>
  <si>
    <t>Melilla</t>
  </si>
  <si>
    <t>French Southern and Antarctic Lands</t>
  </si>
  <si>
    <t>Réunion</t>
  </si>
  <si>
    <t>Boneiru</t>
  </si>
  <si>
    <t>Île de Clipperton</t>
  </si>
  <si>
    <t>Kòrsou</t>
  </si>
  <si>
    <t>República Dominicana</t>
  </si>
  <si>
    <t>Dependencias Federales de Venezuela</t>
  </si>
  <si>
    <t>Kalaallit Nunaat/Grønland</t>
  </si>
  <si>
    <t>Gwinàd</t>
  </si>
  <si>
    <t>Gwadloup</t>
  </si>
  <si>
    <t>Ayiti/Haïti</t>
  </si>
  <si>
    <t>Jumieka</t>
  </si>
  <si>
    <t>Martinique/Matinik</t>
  </si>
  <si>
    <t>México</t>
  </si>
  <si>
    <t>Nueva Esparta</t>
  </si>
  <si>
    <t>Panamá</t>
  </si>
  <si>
    <t>Saba</t>
  </si>
  <si>
    <t>San Andrés</t>
  </si>
  <si>
    <t>Saint-Barthélemy</t>
  </si>
  <si>
    <t>Sainte-Lucie</t>
  </si>
  <si>
    <t>Saint-Martin</t>
  </si>
  <si>
    <t>Saint-Pierre-et-Miquelon</t>
  </si>
  <si>
    <t>Sint Eustatius</t>
  </si>
  <si>
    <t>Sint Maarten</t>
  </si>
  <si>
    <t>US Virgin Islands</t>
  </si>
  <si>
    <t>North America</t>
  </si>
  <si>
    <t>South America</t>
  </si>
  <si>
    <t>Falkland Islands</t>
  </si>
  <si>
    <t>Fixed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</si>
</sst>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628E123-F9D6-4D29-9A9C-4B65D1942DB8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5EEDE8F-7547-46D7-8CF9-321C65355D68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27710</xdr:colOff>
      <xdr:row>2</xdr:row>
      <xdr:rowOff>41563</xdr:rowOff>
    </xdr:from>
    <xdr:to>
      <xdr:col>25</xdr:col>
      <xdr:colOff>332510</xdr:colOff>
      <xdr:row>17</xdr:row>
      <xdr:rowOff>83126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CBA090-0A09-B96B-94DB-C5C7842632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00510" y="4017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18</xdr:row>
      <xdr:rowOff>41563</xdr:rowOff>
    </xdr:from>
    <xdr:to>
      <xdr:col>25</xdr:col>
      <xdr:colOff>304800</xdr:colOff>
      <xdr:row>33</xdr:row>
      <xdr:rowOff>83127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1D8281-40BE-1AE3-B5A9-BF23C27251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2800" y="328352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18927-F180-4E30-8081-11B3573EBA82}" name="Table2" displayName="Table2" ref="A1:C175" totalsRowShown="0">
  <autoFilter ref="A1:C175" xr:uid="{5CA18927-F180-4E30-8081-11B3573EBA82}"/>
  <sortState xmlns:xlrd2="http://schemas.microsoft.com/office/spreadsheetml/2017/richdata2" ref="A2:C175">
    <sortCondition ref="A1:A175"/>
  </sortState>
  <tableColumns count="3">
    <tableColumn id="1" xr3:uid="{DAAB48E3-B57C-4AFF-8393-B75275FFC060}" name="Country"/>
    <tableColumn id="2" xr3:uid="{77789A89-1C7F-41F1-B881-7A6203420CF4}" name="Continent"/>
    <tableColumn id="3" xr3:uid="{6EAF9C38-4F6D-4FEA-9149-A01F10314664}" name="Fixed 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7F31-D39B-4663-A938-D5527F6F0C47}">
  <dimension ref="A1:BL220"/>
  <sheetViews>
    <sheetView zoomScale="55" zoomScaleNormal="55" workbookViewId="0"/>
  </sheetViews>
  <sheetFormatPr defaultRowHeight="14.4"/>
  <sheetData>
    <row r="1" spans="1:64">
      <c r="A1" t="s">
        <v>0</v>
      </c>
      <c r="B1" s="1" t="s">
        <v>1</v>
      </c>
      <c r="C1" t="s">
        <v>421</v>
      </c>
      <c r="D1" t="s">
        <v>422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421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515</v>
      </c>
    </row>
    <row r="2" spans="1:64">
      <c r="A2" t="s">
        <v>2</v>
      </c>
      <c r="B2" s="1" t="s">
        <v>3</v>
      </c>
      <c r="C2">
        <v>40099462</v>
      </c>
      <c r="D2">
        <v>652860</v>
      </c>
      <c r="E2">
        <v>97.699996948242202</v>
      </c>
      <c r="F2">
        <v>1300</v>
      </c>
      <c r="G2">
        <v>32.9304513537869</v>
      </c>
      <c r="H2">
        <v>17.2884637273119</v>
      </c>
      <c r="I2">
        <v>49.781084871022301</v>
      </c>
      <c r="J2">
        <v>0.16097645149346701</v>
      </c>
      <c r="K2">
        <v>7.0000000000000007E-2</v>
      </c>
      <c r="L2">
        <v>500</v>
      </c>
      <c r="M2">
        <v>7.1130000000000004</v>
      </c>
      <c r="N2">
        <v>1.0844309299999999</v>
      </c>
      <c r="O2" t="s">
        <v>423</v>
      </c>
      <c r="P2">
        <v>35.893001556396499</v>
      </c>
      <c r="Q2">
        <v>14786861638.453484</v>
      </c>
      <c r="R2">
        <v>368.7546141754591</v>
      </c>
      <c r="S2">
        <v>14910923351.92614</v>
      </c>
      <c r="T2">
        <v>31002.957820232103</v>
      </c>
      <c r="U2">
        <v>11.3437700271606</v>
      </c>
      <c r="V2">
        <v>173</v>
      </c>
      <c r="W2">
        <v>44.064970000000002</v>
      </c>
      <c r="X2">
        <v>0.40028414130210899</v>
      </c>
      <c r="Y2">
        <v>0.04</v>
      </c>
      <c r="Z2">
        <v>189</v>
      </c>
      <c r="AA2">
        <v>0.52451652362215384</v>
      </c>
      <c r="AB2">
        <v>62.575000000000003</v>
      </c>
      <c r="AC2">
        <v>44.708607963220423</v>
      </c>
      <c r="AD2" t="s">
        <v>423</v>
      </c>
      <c r="AE2" t="s">
        <v>423</v>
      </c>
      <c r="AF2">
        <v>45</v>
      </c>
      <c r="AG2">
        <v>318.58699999999999</v>
      </c>
      <c r="AH2">
        <v>210.053</v>
      </c>
      <c r="AI2">
        <v>58</v>
      </c>
      <c r="AJ2">
        <v>15.9</v>
      </c>
      <c r="AK2">
        <v>211.1</v>
      </c>
      <c r="AL2">
        <v>13.9</v>
      </c>
      <c r="AM2">
        <v>-5100906449.0974798</v>
      </c>
      <c r="AN2">
        <v>56.910808354508099</v>
      </c>
      <c r="AO2">
        <v>100</v>
      </c>
      <c r="AP2">
        <v>61.42122660294703</v>
      </c>
      <c r="AQ2">
        <v>40099462</v>
      </c>
      <c r="AR2">
        <v>0.1</v>
      </c>
      <c r="AS2">
        <v>22.5</v>
      </c>
      <c r="AT2">
        <v>29.8</v>
      </c>
      <c r="AU2">
        <v>38.125</v>
      </c>
      <c r="AV2">
        <v>13.2829999923706</v>
      </c>
      <c r="AW2" t="s">
        <v>423</v>
      </c>
      <c r="AX2" t="s">
        <v>423</v>
      </c>
      <c r="AY2">
        <v>0.21</v>
      </c>
      <c r="AZ2" t="s">
        <v>423</v>
      </c>
      <c r="BA2">
        <v>19</v>
      </c>
      <c r="BB2">
        <v>4</v>
      </c>
      <c r="BC2" t="s">
        <v>423</v>
      </c>
      <c r="BD2">
        <v>73.686000000000007</v>
      </c>
      <c r="BE2">
        <v>86.050111250846498</v>
      </c>
      <c r="BF2">
        <v>18.510000000000002</v>
      </c>
      <c r="BG2">
        <v>1248.3618064406944</v>
      </c>
      <c r="BH2">
        <v>47.15</v>
      </c>
      <c r="BI2">
        <v>37</v>
      </c>
      <c r="BJ2">
        <v>95</v>
      </c>
      <c r="BK2">
        <v>66</v>
      </c>
      <c r="BL2">
        <v>0.88524590163934425</v>
      </c>
    </row>
    <row r="3" spans="1:64">
      <c r="A3" t="s">
        <v>4</v>
      </c>
      <c r="B3" s="1" t="s">
        <v>5</v>
      </c>
      <c r="C3">
        <v>2811666</v>
      </c>
      <c r="D3">
        <v>28750</v>
      </c>
      <c r="E3">
        <v>100</v>
      </c>
      <c r="F3">
        <v>100</v>
      </c>
      <c r="G3">
        <v>3.0231082827299001</v>
      </c>
      <c r="H3">
        <v>3.0359964113137701</v>
      </c>
      <c r="I3">
        <v>93.940893142786294</v>
      </c>
      <c r="J3">
        <v>1.6922483196485625</v>
      </c>
      <c r="K3">
        <v>0.05</v>
      </c>
      <c r="L3">
        <v>100</v>
      </c>
      <c r="M3">
        <v>10.785</v>
      </c>
      <c r="N3">
        <v>2.8249945599999999</v>
      </c>
      <c r="O3">
        <v>2309.3665025558098</v>
      </c>
      <c r="P3">
        <v>51.609001159667997</v>
      </c>
      <c r="Q3">
        <v>18255787479.184605</v>
      </c>
      <c r="R3">
        <v>6492.8720122463355</v>
      </c>
      <c r="S3">
        <v>18006189075.011497</v>
      </c>
      <c r="T3">
        <v>662952.38945350912</v>
      </c>
      <c r="U3">
        <v>13.430000305175801</v>
      </c>
      <c r="V3">
        <v>82</v>
      </c>
      <c r="W3">
        <v>67.748469999999998</v>
      </c>
      <c r="X3">
        <v>0.63425093889236495</v>
      </c>
      <c r="Y3">
        <v>0.03</v>
      </c>
      <c r="Z3">
        <v>17</v>
      </c>
      <c r="AA3">
        <v>5.9280138143244585</v>
      </c>
      <c r="AB3">
        <v>76.989000000000004</v>
      </c>
      <c r="AC3">
        <v>61.772191491920715</v>
      </c>
      <c r="AD3">
        <v>1.4156359265316001</v>
      </c>
      <c r="AE3">
        <v>4.1858882509241804</v>
      </c>
      <c r="AF3">
        <v>8.8000000000000007</v>
      </c>
      <c r="AG3">
        <v>114.508</v>
      </c>
      <c r="AH3">
        <v>56.31</v>
      </c>
      <c r="AI3">
        <v>9.8000000000000007</v>
      </c>
      <c r="AJ3">
        <v>11.7</v>
      </c>
      <c r="AK3">
        <v>68</v>
      </c>
      <c r="AL3">
        <v>0.2</v>
      </c>
      <c r="AM3">
        <v>-3419884648.5433402</v>
      </c>
      <c r="AN3">
        <v>18.200602521591399</v>
      </c>
      <c r="AO3">
        <v>99.999999999964302</v>
      </c>
      <c r="AP3">
        <v>97.797078260869569</v>
      </c>
      <c r="AQ3">
        <v>2811666</v>
      </c>
      <c r="AR3">
        <v>0.1</v>
      </c>
      <c r="AS3">
        <v>7.7</v>
      </c>
      <c r="AT3">
        <v>3.9</v>
      </c>
      <c r="AU3">
        <v>91.25</v>
      </c>
      <c r="AV3">
        <v>11.8190002441406</v>
      </c>
      <c r="AW3">
        <v>59.951749483170261</v>
      </c>
      <c r="AX3">
        <v>-19.923895714756</v>
      </c>
      <c r="AY3">
        <v>7.17</v>
      </c>
      <c r="AZ3">
        <v>18.545951656075431</v>
      </c>
      <c r="BA3">
        <v>35</v>
      </c>
      <c r="BB3">
        <v>5</v>
      </c>
      <c r="BC3">
        <v>94.280326843261705</v>
      </c>
      <c r="BD3">
        <v>37.030999999999999</v>
      </c>
      <c r="BE3">
        <v>100</v>
      </c>
      <c r="BF3">
        <v>40.200000000000003</v>
      </c>
      <c r="BG3">
        <v>9424.7371672042955</v>
      </c>
      <c r="BH3">
        <v>26.9</v>
      </c>
      <c r="BI3">
        <v>62</v>
      </c>
      <c r="BJ3">
        <v>89</v>
      </c>
      <c r="BK3">
        <v>56</v>
      </c>
      <c r="BL3">
        <v>1</v>
      </c>
    </row>
    <row r="4" spans="1:64">
      <c r="A4" t="s">
        <v>6</v>
      </c>
      <c r="B4" s="1" t="s">
        <v>7</v>
      </c>
      <c r="C4">
        <v>44177969</v>
      </c>
      <c r="D4">
        <v>2381741</v>
      </c>
      <c r="E4">
        <v>99.804130554199205</v>
      </c>
      <c r="F4">
        <v>1600</v>
      </c>
      <c r="G4">
        <v>12.9844112787695</v>
      </c>
      <c r="H4">
        <v>7.6600400421954102</v>
      </c>
      <c r="I4">
        <v>79.355550427875897</v>
      </c>
      <c r="J4">
        <v>4.0100345230604262</v>
      </c>
      <c r="K4">
        <v>7.0000000000000007E-2</v>
      </c>
      <c r="L4">
        <v>200</v>
      </c>
      <c r="M4">
        <v>5.3979999999999997</v>
      </c>
      <c r="N4">
        <v>4.0581779500000001</v>
      </c>
      <c r="O4">
        <v>1368.6215188747376</v>
      </c>
      <c r="P4">
        <v>35.113998413085902</v>
      </c>
      <c r="Q4">
        <v>163044443983.75885</v>
      </c>
      <c r="R4">
        <v>3690.627877975985</v>
      </c>
      <c r="S4">
        <v>159457963756.54871</v>
      </c>
      <c r="T4">
        <v>487507.56740310992</v>
      </c>
      <c r="U4">
        <v>14.4634799957275</v>
      </c>
      <c r="V4">
        <v>157</v>
      </c>
      <c r="W4">
        <v>48.597580000000001</v>
      </c>
      <c r="X4">
        <v>0.53455644845962502</v>
      </c>
      <c r="Y4">
        <v>0.04</v>
      </c>
      <c r="Z4">
        <v>54</v>
      </c>
      <c r="AA4">
        <v>15.736744275397967</v>
      </c>
      <c r="AB4">
        <v>74.453000000000003</v>
      </c>
      <c r="AC4">
        <v>44.589069227800103</v>
      </c>
      <c r="AD4">
        <v>5.5925840707654899</v>
      </c>
      <c r="AE4">
        <v>15.2394677931813</v>
      </c>
      <c r="AF4">
        <v>19.5</v>
      </c>
      <c r="AG4">
        <v>114.976</v>
      </c>
      <c r="AH4">
        <v>81.698999999999998</v>
      </c>
      <c r="AI4">
        <v>22.7</v>
      </c>
      <c r="AJ4">
        <v>20.9</v>
      </c>
      <c r="AK4">
        <v>49.7</v>
      </c>
      <c r="AL4">
        <v>1.9</v>
      </c>
      <c r="AM4">
        <v>-12992250331.433399</v>
      </c>
      <c r="AN4">
        <v>38.884010698300202</v>
      </c>
      <c r="AO4">
        <v>100</v>
      </c>
      <c r="AP4">
        <v>18.548603311611128</v>
      </c>
      <c r="AQ4">
        <v>44177969</v>
      </c>
      <c r="AR4">
        <v>0.1</v>
      </c>
      <c r="AS4">
        <v>6.2</v>
      </c>
      <c r="AT4">
        <v>2.5</v>
      </c>
      <c r="AU4">
        <v>57.5</v>
      </c>
      <c r="AV4">
        <v>12.7040004730225</v>
      </c>
      <c r="AW4">
        <v>45.311089111065179</v>
      </c>
      <c r="AX4">
        <v>65.785026518112801</v>
      </c>
      <c r="AY4">
        <v>0.95</v>
      </c>
      <c r="AZ4" t="s">
        <v>423</v>
      </c>
      <c r="BA4">
        <v>27</v>
      </c>
      <c r="BB4">
        <v>12</v>
      </c>
      <c r="BC4" t="s">
        <v>423</v>
      </c>
      <c r="BD4">
        <v>25.739000000000004</v>
      </c>
      <c r="BE4">
        <v>0.32268379894764398</v>
      </c>
      <c r="BF4">
        <v>0.16</v>
      </c>
      <c r="BG4">
        <v>263.36267609261671</v>
      </c>
      <c r="BH4">
        <v>11.247</v>
      </c>
      <c r="BI4">
        <v>75</v>
      </c>
      <c r="BJ4">
        <v>89</v>
      </c>
      <c r="BK4">
        <v>79</v>
      </c>
      <c r="BL4">
        <v>0.96721311475409832</v>
      </c>
    </row>
    <row r="5" spans="1:64">
      <c r="A5" t="s">
        <v>8</v>
      </c>
      <c r="B5" s="1" t="s">
        <v>9</v>
      </c>
      <c r="C5">
        <v>45035</v>
      </c>
      <c r="D5">
        <v>200</v>
      </c>
      <c r="E5" t="s">
        <v>423</v>
      </c>
      <c r="F5" t="s">
        <v>423</v>
      </c>
      <c r="G5" t="s">
        <v>423</v>
      </c>
      <c r="H5" t="s">
        <v>423</v>
      </c>
      <c r="I5" t="s">
        <v>423</v>
      </c>
      <c r="J5" t="s">
        <v>423</v>
      </c>
      <c r="K5" t="s">
        <v>423</v>
      </c>
      <c r="L5" t="s">
        <v>423</v>
      </c>
      <c r="M5">
        <v>5.6</v>
      </c>
      <c r="N5" t="s">
        <v>423</v>
      </c>
      <c r="O5" t="s">
        <v>423</v>
      </c>
      <c r="P5" t="s">
        <v>423</v>
      </c>
      <c r="Q5">
        <v>709000000</v>
      </c>
      <c r="R5">
        <v>15743.310758299102</v>
      </c>
      <c r="S5" t="s">
        <v>423</v>
      </c>
      <c r="T5" t="s">
        <v>423</v>
      </c>
      <c r="U5" t="s">
        <v>423</v>
      </c>
      <c r="V5" t="s">
        <v>423</v>
      </c>
      <c r="W5" t="s">
        <v>423</v>
      </c>
      <c r="X5" t="s">
        <v>423</v>
      </c>
      <c r="Y5" t="s">
        <v>423</v>
      </c>
      <c r="Z5">
        <v>4.0999999999999996</v>
      </c>
      <c r="AA5">
        <v>0.90549717128970997</v>
      </c>
      <c r="AB5" t="s">
        <v>423</v>
      </c>
      <c r="AC5">
        <v>144.99294781382227</v>
      </c>
      <c r="AD5" t="s">
        <v>423</v>
      </c>
      <c r="AE5" t="s">
        <v>423</v>
      </c>
      <c r="AF5" t="s">
        <v>423</v>
      </c>
      <c r="AG5" t="s">
        <v>423</v>
      </c>
      <c r="AH5" t="s">
        <v>423</v>
      </c>
      <c r="AI5" t="s">
        <v>423</v>
      </c>
      <c r="AJ5" t="s">
        <v>423</v>
      </c>
      <c r="AK5" t="s">
        <v>423</v>
      </c>
      <c r="AL5" t="s">
        <v>423</v>
      </c>
      <c r="AM5" t="s">
        <v>423</v>
      </c>
      <c r="AN5">
        <v>12.473820241744299</v>
      </c>
      <c r="AO5">
        <v>100</v>
      </c>
      <c r="AP5">
        <v>225.17500000000001</v>
      </c>
      <c r="AQ5">
        <v>45035</v>
      </c>
      <c r="AR5" t="s">
        <v>423</v>
      </c>
      <c r="AS5" t="s">
        <v>423</v>
      </c>
      <c r="AT5" t="s">
        <v>423</v>
      </c>
      <c r="AU5" t="s">
        <v>423</v>
      </c>
      <c r="AV5" t="s">
        <v>423</v>
      </c>
      <c r="AW5">
        <v>156.00558659217879</v>
      </c>
      <c r="AX5">
        <v>188.329466364967</v>
      </c>
      <c r="AY5" t="s">
        <v>423</v>
      </c>
      <c r="AZ5" t="s">
        <v>423</v>
      </c>
      <c r="BA5" t="s">
        <v>423</v>
      </c>
      <c r="BB5" t="s">
        <v>423</v>
      </c>
      <c r="BC5" t="s">
        <v>423</v>
      </c>
      <c r="BD5">
        <v>12.831000000000003</v>
      </c>
      <c r="BE5">
        <v>0.88547815820543097</v>
      </c>
      <c r="BF5">
        <v>0.5</v>
      </c>
      <c r="BG5" t="s">
        <v>423</v>
      </c>
      <c r="BH5" t="s">
        <v>423</v>
      </c>
      <c r="BI5" t="s">
        <v>423</v>
      </c>
      <c r="BJ5">
        <v>100</v>
      </c>
      <c r="BK5">
        <v>160</v>
      </c>
      <c r="BL5">
        <v>0.31147540983606559</v>
      </c>
    </row>
    <row r="6" spans="1:64">
      <c r="A6" t="s">
        <v>10</v>
      </c>
      <c r="B6" s="1" t="s">
        <v>11</v>
      </c>
      <c r="C6">
        <v>79034</v>
      </c>
      <c r="D6">
        <v>470</v>
      </c>
      <c r="E6">
        <v>100</v>
      </c>
      <c r="F6" t="s">
        <v>423</v>
      </c>
      <c r="G6" t="s">
        <v>423</v>
      </c>
      <c r="H6" t="s">
        <v>423</v>
      </c>
      <c r="I6" t="s">
        <v>423</v>
      </c>
      <c r="J6">
        <v>6.5493889420117108</v>
      </c>
      <c r="K6" t="s">
        <v>423</v>
      </c>
      <c r="L6" t="s">
        <v>423</v>
      </c>
      <c r="M6">
        <v>3.9</v>
      </c>
      <c r="N6">
        <v>4.6636824600000004</v>
      </c>
      <c r="O6" t="s">
        <v>423</v>
      </c>
      <c r="P6" t="s">
        <v>423</v>
      </c>
      <c r="Q6">
        <v>3330281523.5391531</v>
      </c>
      <c r="R6">
        <v>42137.327271037189</v>
      </c>
      <c r="S6" t="s">
        <v>423</v>
      </c>
      <c r="T6" t="s">
        <v>423</v>
      </c>
      <c r="U6">
        <v>10.895239830017101</v>
      </c>
      <c r="V6" t="s">
        <v>423</v>
      </c>
      <c r="W6" t="s">
        <v>423</v>
      </c>
      <c r="X6" t="s">
        <v>423</v>
      </c>
      <c r="Y6" t="s">
        <v>423</v>
      </c>
      <c r="Z6">
        <v>2.9</v>
      </c>
      <c r="AA6">
        <v>2.0964611408181781</v>
      </c>
      <c r="AB6" t="s">
        <v>423</v>
      </c>
      <c r="AC6">
        <v>59.184185663240299</v>
      </c>
      <c r="AD6" t="s">
        <v>423</v>
      </c>
      <c r="AE6" t="s">
        <v>423</v>
      </c>
      <c r="AF6">
        <v>2.4</v>
      </c>
      <c r="AG6" t="s">
        <v>423</v>
      </c>
      <c r="AH6" t="s">
        <v>423</v>
      </c>
      <c r="AI6">
        <v>2.5</v>
      </c>
      <c r="AJ6" t="s">
        <v>423</v>
      </c>
      <c r="AK6" t="s">
        <v>423</v>
      </c>
      <c r="AL6" t="s">
        <v>423</v>
      </c>
      <c r="AM6">
        <v>-1052957014.06084</v>
      </c>
      <c r="AN6">
        <v>10.307621394954801</v>
      </c>
      <c r="AO6">
        <v>17.824459486949198</v>
      </c>
      <c r="AP6">
        <v>168.15744680851063</v>
      </c>
      <c r="AQ6">
        <v>79034</v>
      </c>
      <c r="AR6" t="s">
        <v>423</v>
      </c>
      <c r="AS6" t="s">
        <v>423</v>
      </c>
      <c r="AT6" t="s">
        <v>423</v>
      </c>
      <c r="AU6" t="s">
        <v>423</v>
      </c>
      <c r="AV6" t="s">
        <v>423</v>
      </c>
      <c r="AW6" t="s">
        <v>423</v>
      </c>
      <c r="AX6" t="s">
        <v>423</v>
      </c>
      <c r="AY6">
        <v>11.02</v>
      </c>
      <c r="AZ6" t="s">
        <v>423</v>
      </c>
      <c r="BA6" t="s">
        <v>423</v>
      </c>
      <c r="BB6" t="s">
        <v>423</v>
      </c>
      <c r="BC6" t="s">
        <v>423</v>
      </c>
      <c r="BD6">
        <v>12.141999999999996</v>
      </c>
      <c r="BE6">
        <v>86.116700201207195</v>
      </c>
      <c r="BF6">
        <v>18.399999999999999</v>
      </c>
      <c r="BG6">
        <v>4133.9743001977913</v>
      </c>
      <c r="BH6">
        <v>0.31559999999999999</v>
      </c>
      <c r="BI6">
        <v>77</v>
      </c>
      <c r="BJ6">
        <v>100</v>
      </c>
      <c r="BK6">
        <v>87</v>
      </c>
      <c r="BL6">
        <v>0.45901639344262296</v>
      </c>
    </row>
    <row r="7" spans="1:64">
      <c r="A7" t="s">
        <v>12</v>
      </c>
      <c r="B7" s="1" t="s">
        <v>13</v>
      </c>
      <c r="C7">
        <v>34503774</v>
      </c>
      <c r="D7">
        <v>1246700</v>
      </c>
      <c r="E7">
        <v>46.890609741210902</v>
      </c>
      <c r="F7">
        <v>13000</v>
      </c>
      <c r="G7">
        <v>59.162272953778903</v>
      </c>
      <c r="H7">
        <v>9.0882874131919298</v>
      </c>
      <c r="I7">
        <v>31.7494401531339</v>
      </c>
      <c r="J7">
        <v>0.77920257513549029</v>
      </c>
      <c r="K7">
        <v>0.86</v>
      </c>
      <c r="L7">
        <v>5300</v>
      </c>
      <c r="M7">
        <v>7.8209999999999997</v>
      </c>
      <c r="N7">
        <v>1.0443474100000001</v>
      </c>
      <c r="O7">
        <v>310.08166847824106</v>
      </c>
      <c r="P7">
        <v>69.936996459960895</v>
      </c>
      <c r="Q7">
        <v>67404287260.319939</v>
      </c>
      <c r="R7">
        <v>1953.5337572150786</v>
      </c>
      <c r="S7">
        <v>62080347392.066452</v>
      </c>
      <c r="T7">
        <v>1219960.4051220601</v>
      </c>
      <c r="U7">
        <v>6.0453600883483896</v>
      </c>
      <c r="V7">
        <v>177</v>
      </c>
      <c r="W7">
        <v>41.288379999999997</v>
      </c>
      <c r="X7">
        <v>0.36240538954734802</v>
      </c>
      <c r="Y7">
        <v>0.52</v>
      </c>
      <c r="Z7">
        <v>325</v>
      </c>
      <c r="AA7">
        <v>33.618591840195762</v>
      </c>
      <c r="AB7">
        <v>62.261000000000003</v>
      </c>
      <c r="AC7">
        <v>67.319160018345428</v>
      </c>
      <c r="AD7">
        <v>1.13205982131155</v>
      </c>
      <c r="AE7">
        <v>6.7758200968134901</v>
      </c>
      <c r="AF7">
        <v>48.3</v>
      </c>
      <c r="AG7">
        <v>313.48099999999999</v>
      </c>
      <c r="AH7">
        <v>212.64500000000001</v>
      </c>
      <c r="AI7">
        <v>71.5</v>
      </c>
      <c r="AJ7">
        <v>26.1</v>
      </c>
      <c r="AK7">
        <v>118.5</v>
      </c>
      <c r="AL7">
        <v>48.8</v>
      </c>
      <c r="AM7">
        <v>11394296844.843599</v>
      </c>
      <c r="AN7">
        <v>32.388504907642499</v>
      </c>
      <c r="AO7">
        <v>100</v>
      </c>
      <c r="AP7">
        <v>27.676084061923479</v>
      </c>
      <c r="AQ7">
        <v>34503774</v>
      </c>
      <c r="AR7">
        <v>1.6</v>
      </c>
      <c r="AS7">
        <v>30.4</v>
      </c>
      <c r="AT7">
        <v>20.8</v>
      </c>
      <c r="AU7">
        <v>79.375</v>
      </c>
      <c r="AV7">
        <v>8.5299997329711896</v>
      </c>
      <c r="AW7">
        <v>51.887445920405618</v>
      </c>
      <c r="AX7">
        <v>-18.0082669685745</v>
      </c>
      <c r="AY7">
        <v>6.94</v>
      </c>
      <c r="AZ7">
        <v>9.6447785034135656</v>
      </c>
      <c r="BA7">
        <v>31</v>
      </c>
      <c r="BB7">
        <v>8</v>
      </c>
      <c r="BC7" t="s">
        <v>423</v>
      </c>
      <c r="BD7">
        <v>32.540000000000006</v>
      </c>
      <c r="BE7">
        <v>53.174928308070498</v>
      </c>
      <c r="BF7">
        <v>54.69</v>
      </c>
      <c r="BG7">
        <v>4574.4539987342359</v>
      </c>
      <c r="BH7">
        <v>148</v>
      </c>
      <c r="BI7">
        <v>39</v>
      </c>
      <c r="BJ7">
        <v>53</v>
      </c>
      <c r="BK7">
        <v>55</v>
      </c>
      <c r="BL7">
        <v>0.98360655737704916</v>
      </c>
    </row>
    <row r="8" spans="1:64">
      <c r="A8" t="s">
        <v>14</v>
      </c>
      <c r="B8" s="1" t="s">
        <v>15</v>
      </c>
      <c r="C8">
        <v>93219</v>
      </c>
      <c r="D8">
        <v>440</v>
      </c>
      <c r="E8">
        <v>100</v>
      </c>
      <c r="F8" t="s">
        <v>423</v>
      </c>
      <c r="G8">
        <v>9.83439461391756</v>
      </c>
      <c r="H8">
        <v>5.3727977503565096</v>
      </c>
      <c r="I8">
        <v>84.792809280879794</v>
      </c>
      <c r="J8">
        <v>5.6449947450146443</v>
      </c>
      <c r="K8" t="s">
        <v>423</v>
      </c>
      <c r="L8" t="s">
        <v>423</v>
      </c>
      <c r="M8">
        <v>5.9610000000000003</v>
      </c>
      <c r="N8">
        <v>2.5964553399999999</v>
      </c>
      <c r="O8" t="s">
        <v>423</v>
      </c>
      <c r="P8" t="s">
        <v>423</v>
      </c>
      <c r="Q8">
        <v>1471125925.9259257</v>
      </c>
      <c r="R8">
        <v>15781.395701798192</v>
      </c>
      <c r="S8">
        <v>1454600000</v>
      </c>
      <c r="T8">
        <v>42131.110610497861</v>
      </c>
      <c r="U8">
        <v>8.5474901199340803</v>
      </c>
      <c r="V8">
        <v>113</v>
      </c>
      <c r="W8">
        <v>60.28342</v>
      </c>
      <c r="X8">
        <v>0.59570389986038197</v>
      </c>
      <c r="Y8" t="s">
        <v>423</v>
      </c>
      <c r="Z8">
        <v>4.9000000000000004</v>
      </c>
      <c r="AA8">
        <v>1.9839751162609218</v>
      </c>
      <c r="AB8">
        <v>78.840999999999994</v>
      </c>
      <c r="AC8">
        <v>41.804714957553301</v>
      </c>
      <c r="AD8" t="s">
        <v>423</v>
      </c>
      <c r="AE8" t="s">
        <v>423</v>
      </c>
      <c r="AF8">
        <v>5.4</v>
      </c>
      <c r="AG8">
        <v>104.003</v>
      </c>
      <c r="AH8">
        <v>58.543999999999997</v>
      </c>
      <c r="AI8">
        <v>6.4</v>
      </c>
      <c r="AJ8">
        <v>0</v>
      </c>
      <c r="AK8">
        <v>29.9</v>
      </c>
      <c r="AL8">
        <v>0.1</v>
      </c>
      <c r="AM8">
        <v>-402131855.58471501</v>
      </c>
      <c r="AN8">
        <v>18.622342846475501</v>
      </c>
      <c r="AO8">
        <v>100</v>
      </c>
      <c r="AP8">
        <v>211.86136363636365</v>
      </c>
      <c r="AQ8">
        <v>93219</v>
      </c>
      <c r="AR8" t="s">
        <v>423</v>
      </c>
      <c r="AS8">
        <v>7.1</v>
      </c>
      <c r="AT8" t="s">
        <v>423</v>
      </c>
      <c r="AU8">
        <v>66.25</v>
      </c>
      <c r="AV8" t="s">
        <v>423</v>
      </c>
      <c r="AW8">
        <v>91.52514217138409</v>
      </c>
      <c r="AX8">
        <v>48.473293738406397</v>
      </c>
      <c r="AY8">
        <v>6.38</v>
      </c>
      <c r="AZ8" t="s">
        <v>423</v>
      </c>
      <c r="BA8">
        <v>57</v>
      </c>
      <c r="BB8">
        <v>9</v>
      </c>
      <c r="BC8" t="s">
        <v>423</v>
      </c>
      <c r="BD8">
        <v>75.62</v>
      </c>
      <c r="BE8">
        <v>0</v>
      </c>
      <c r="BF8">
        <v>0.91</v>
      </c>
      <c r="BG8">
        <v>564.49949520718212</v>
      </c>
      <c r="BH8">
        <v>5.1999999999999998E-2</v>
      </c>
      <c r="BI8">
        <v>72</v>
      </c>
      <c r="BJ8" t="s">
        <v>423</v>
      </c>
      <c r="BK8">
        <v>87</v>
      </c>
      <c r="BL8">
        <v>0.77049180327868849</v>
      </c>
    </row>
    <row r="9" spans="1:64">
      <c r="A9" t="s">
        <v>16</v>
      </c>
      <c r="B9" s="1" t="s">
        <v>17</v>
      </c>
      <c r="C9">
        <v>45808747</v>
      </c>
      <c r="D9">
        <v>2780400</v>
      </c>
      <c r="E9">
        <v>100</v>
      </c>
      <c r="F9">
        <v>4700</v>
      </c>
      <c r="G9">
        <v>17.596494478308699</v>
      </c>
      <c r="H9">
        <v>5.7090433085803198</v>
      </c>
      <c r="I9">
        <v>76.694462540495906</v>
      </c>
      <c r="J9">
        <v>3.740650290633964</v>
      </c>
      <c r="K9">
        <v>0.21</v>
      </c>
      <c r="L9">
        <v>1700</v>
      </c>
      <c r="M9">
        <v>8.5090000000000003</v>
      </c>
      <c r="N9">
        <v>5.9305572499999997</v>
      </c>
      <c r="O9">
        <v>3074.7020705656264</v>
      </c>
      <c r="P9">
        <v>53.814998626708999</v>
      </c>
      <c r="Q9">
        <v>487227339102.67004</v>
      </c>
      <c r="R9">
        <v>10636.120195618318</v>
      </c>
      <c r="S9">
        <v>477411894672.84692</v>
      </c>
      <c r="T9">
        <v>989978.83664663427</v>
      </c>
      <c r="U9">
        <v>12.5300703048706</v>
      </c>
      <c r="V9">
        <v>126</v>
      </c>
      <c r="W9">
        <v>58.961509999999997</v>
      </c>
      <c r="X9">
        <v>0.60214471817016602</v>
      </c>
      <c r="Y9">
        <v>0.11</v>
      </c>
      <c r="Z9">
        <v>30</v>
      </c>
      <c r="AA9">
        <v>54.152411941934616</v>
      </c>
      <c r="AB9">
        <v>75.891999999999996</v>
      </c>
      <c r="AC9">
        <v>28.963891940033925</v>
      </c>
      <c r="AD9">
        <v>0.56531800055881598</v>
      </c>
      <c r="AE9" t="s">
        <v>423</v>
      </c>
      <c r="AF9">
        <v>7.6</v>
      </c>
      <c r="AG9">
        <v>147.70699999999999</v>
      </c>
      <c r="AH9">
        <v>87.620999999999995</v>
      </c>
      <c r="AI9">
        <v>8.6</v>
      </c>
      <c r="AJ9">
        <v>14.1</v>
      </c>
      <c r="AK9">
        <v>26.6</v>
      </c>
      <c r="AL9">
        <v>0.4</v>
      </c>
      <c r="AM9">
        <v>14630807074.240101</v>
      </c>
      <c r="AN9">
        <v>13.311833946835</v>
      </c>
      <c r="AO9">
        <v>93.852824666632401</v>
      </c>
      <c r="AP9">
        <v>16.4755959574162</v>
      </c>
      <c r="AQ9">
        <v>45808747</v>
      </c>
      <c r="AR9">
        <v>0.4</v>
      </c>
      <c r="AS9">
        <v>13</v>
      </c>
      <c r="AT9">
        <v>3.7</v>
      </c>
      <c r="AU9">
        <v>79.375</v>
      </c>
      <c r="AV9">
        <v>10.902000427246101</v>
      </c>
      <c r="AW9">
        <v>30.219799885787847</v>
      </c>
      <c r="AX9">
        <v>42.670472348204001</v>
      </c>
      <c r="AY9">
        <v>9.65</v>
      </c>
      <c r="AZ9">
        <v>9.992390083843345</v>
      </c>
      <c r="BA9">
        <v>9</v>
      </c>
      <c r="BB9">
        <v>11</v>
      </c>
      <c r="BC9">
        <v>110.128219604492</v>
      </c>
      <c r="BD9">
        <v>7.7710000000000008</v>
      </c>
      <c r="BE9">
        <v>28.1400691239471</v>
      </c>
      <c r="BF9">
        <v>10.74</v>
      </c>
      <c r="BG9">
        <v>6497.7385199647024</v>
      </c>
      <c r="BH9">
        <v>292</v>
      </c>
      <c r="BI9">
        <v>73</v>
      </c>
      <c r="BJ9">
        <v>46</v>
      </c>
      <c r="BK9">
        <v>87</v>
      </c>
      <c r="BL9">
        <v>0.98360655737704916</v>
      </c>
    </row>
    <row r="10" spans="1:64">
      <c r="A10" t="s">
        <v>18</v>
      </c>
      <c r="B10" s="1" t="s">
        <v>19</v>
      </c>
      <c r="C10">
        <v>2790974</v>
      </c>
      <c r="D10">
        <v>29740</v>
      </c>
      <c r="E10">
        <v>100</v>
      </c>
      <c r="F10" t="s">
        <v>423</v>
      </c>
      <c r="G10">
        <v>6.6944989098190399</v>
      </c>
      <c r="H10">
        <v>4.6777511753180097</v>
      </c>
      <c r="I10">
        <v>88.627751324561302</v>
      </c>
      <c r="J10">
        <v>2.1874763175711958</v>
      </c>
      <c r="K10" t="s">
        <v>423</v>
      </c>
      <c r="L10" t="s">
        <v>423</v>
      </c>
      <c r="M10">
        <v>12.792</v>
      </c>
      <c r="N10">
        <v>1.40614879</v>
      </c>
      <c r="O10">
        <v>1976.8644915274765</v>
      </c>
      <c r="P10">
        <v>41.066001892089801</v>
      </c>
      <c r="Q10">
        <v>13861409968.834984</v>
      </c>
      <c r="R10">
        <v>4966.5134712236604</v>
      </c>
      <c r="S10">
        <v>13455052221.085575</v>
      </c>
      <c r="T10">
        <v>2428633.0354264425</v>
      </c>
      <c r="U10">
        <v>10.0100002288818</v>
      </c>
      <c r="V10">
        <v>47</v>
      </c>
      <c r="W10">
        <v>74.494010000000003</v>
      </c>
      <c r="X10">
        <v>0.578998804092407</v>
      </c>
      <c r="Y10" t="s">
        <v>423</v>
      </c>
      <c r="Z10">
        <v>27</v>
      </c>
      <c r="AA10">
        <v>6.8667407349684879</v>
      </c>
      <c r="AB10">
        <v>72.173000000000002</v>
      </c>
      <c r="AC10">
        <v>60.45561035162369</v>
      </c>
      <c r="AD10">
        <v>4.4401210913000604</v>
      </c>
      <c r="AE10">
        <v>16.315311704172998</v>
      </c>
      <c r="AF10">
        <v>9.6999999999999993</v>
      </c>
      <c r="AG10">
        <v>249.28399999999999</v>
      </c>
      <c r="AH10">
        <v>85.965999999999994</v>
      </c>
      <c r="AI10">
        <v>10.9</v>
      </c>
      <c r="AJ10">
        <v>20</v>
      </c>
      <c r="AK10">
        <v>54.8</v>
      </c>
      <c r="AL10">
        <v>0.2</v>
      </c>
      <c r="AM10">
        <v>-1382153472.9205301</v>
      </c>
      <c r="AN10">
        <v>32.528118342059699</v>
      </c>
      <c r="AO10">
        <v>100</v>
      </c>
      <c r="AP10">
        <v>93.845796906523205</v>
      </c>
      <c r="AQ10">
        <v>2790974</v>
      </c>
      <c r="AR10" t="s">
        <v>423</v>
      </c>
      <c r="AS10">
        <v>1</v>
      </c>
      <c r="AT10">
        <v>3.5</v>
      </c>
      <c r="AU10">
        <v>87.5</v>
      </c>
      <c r="AV10">
        <v>20.896999359130898</v>
      </c>
      <c r="AW10">
        <v>69.488807539607635</v>
      </c>
      <c r="AX10">
        <v>-50.184265444283</v>
      </c>
      <c r="AY10">
        <v>5.55</v>
      </c>
      <c r="AZ10">
        <v>20.87010390318142</v>
      </c>
      <c r="BA10">
        <v>15</v>
      </c>
      <c r="BB10">
        <v>3</v>
      </c>
      <c r="BC10">
        <v>87.250358581542997</v>
      </c>
      <c r="BD10">
        <v>36.569000000000003</v>
      </c>
      <c r="BE10">
        <v>28.3369662777279</v>
      </c>
      <c r="BF10">
        <v>10.34</v>
      </c>
      <c r="BG10">
        <v>2431.750385201457</v>
      </c>
      <c r="BH10">
        <v>6.859</v>
      </c>
      <c r="BI10">
        <v>69</v>
      </c>
      <c r="BJ10">
        <v>81</v>
      </c>
      <c r="BK10">
        <v>52</v>
      </c>
      <c r="BL10">
        <v>0.91803278688524592</v>
      </c>
    </row>
    <row r="11" spans="1:64">
      <c r="A11" t="s">
        <v>20</v>
      </c>
      <c r="B11" s="1" t="s">
        <v>21</v>
      </c>
      <c r="C11">
        <v>106537</v>
      </c>
      <c r="D11">
        <v>180</v>
      </c>
      <c r="E11">
        <v>100</v>
      </c>
      <c r="F11" t="s">
        <v>423</v>
      </c>
      <c r="G11" t="s">
        <v>423</v>
      </c>
      <c r="H11" t="s">
        <v>423</v>
      </c>
      <c r="I11" t="s">
        <v>423</v>
      </c>
      <c r="J11" t="s">
        <v>423</v>
      </c>
      <c r="K11" t="s">
        <v>423</v>
      </c>
      <c r="L11" t="s">
        <v>423</v>
      </c>
      <c r="M11">
        <v>9.69</v>
      </c>
      <c r="N11" t="s">
        <v>423</v>
      </c>
      <c r="O11" t="s">
        <v>423</v>
      </c>
      <c r="P11" t="s">
        <v>423</v>
      </c>
      <c r="Q11">
        <v>3126019399.0649219</v>
      </c>
      <c r="R11">
        <v>29342.100857588648</v>
      </c>
      <c r="S11">
        <v>3033186790.6170001</v>
      </c>
      <c r="T11">
        <v>50962.61726165023</v>
      </c>
      <c r="U11" t="s">
        <v>423</v>
      </c>
      <c r="V11" t="s">
        <v>423</v>
      </c>
      <c r="W11" t="s">
        <v>423</v>
      </c>
      <c r="X11" t="s">
        <v>423</v>
      </c>
      <c r="Y11" t="s">
        <v>423</v>
      </c>
      <c r="Z11">
        <v>6.5</v>
      </c>
      <c r="AA11">
        <v>2.2160171647776394</v>
      </c>
      <c r="AB11">
        <v>75.722999999999999</v>
      </c>
      <c r="AC11">
        <v>37.779675978762945</v>
      </c>
      <c r="AD11" t="s">
        <v>423</v>
      </c>
      <c r="AE11" t="s">
        <v>423</v>
      </c>
      <c r="AF11" t="s">
        <v>423</v>
      </c>
      <c r="AG11">
        <v>124.099</v>
      </c>
      <c r="AH11">
        <v>59.682000000000002</v>
      </c>
      <c r="AI11" t="s">
        <v>423</v>
      </c>
      <c r="AJ11" t="s">
        <v>423</v>
      </c>
      <c r="AK11" t="s">
        <v>423</v>
      </c>
      <c r="AL11" t="s">
        <v>423</v>
      </c>
      <c r="AM11">
        <v>-775849166.14674699</v>
      </c>
      <c r="AN11" t="s">
        <v>423</v>
      </c>
      <c r="AO11" t="s">
        <v>423</v>
      </c>
      <c r="AP11">
        <v>591.87222222222226</v>
      </c>
      <c r="AQ11">
        <v>106537</v>
      </c>
      <c r="AR11" t="s">
        <v>423</v>
      </c>
      <c r="AS11" t="s">
        <v>423</v>
      </c>
      <c r="AT11" t="s">
        <v>423</v>
      </c>
      <c r="AU11" t="s">
        <v>423</v>
      </c>
      <c r="AV11" t="s">
        <v>423</v>
      </c>
      <c r="AW11">
        <v>116.57279611481914</v>
      </c>
      <c r="AX11" t="s">
        <v>423</v>
      </c>
      <c r="AY11" t="s">
        <v>423</v>
      </c>
      <c r="AZ11" t="s">
        <v>423</v>
      </c>
      <c r="BA11" t="s">
        <v>423</v>
      </c>
      <c r="BB11" t="s">
        <v>423</v>
      </c>
      <c r="BC11" t="s">
        <v>423</v>
      </c>
      <c r="BD11">
        <v>56.134</v>
      </c>
      <c r="BE11">
        <v>14.8561614426793</v>
      </c>
      <c r="BF11">
        <v>7.48</v>
      </c>
      <c r="BG11" t="s">
        <v>423</v>
      </c>
      <c r="BH11" t="s">
        <v>423</v>
      </c>
      <c r="BI11" t="s">
        <v>423</v>
      </c>
      <c r="BJ11" t="s">
        <v>423</v>
      </c>
      <c r="BK11">
        <v>87</v>
      </c>
      <c r="BL11">
        <v>0.36065573770491804</v>
      </c>
    </row>
    <row r="12" spans="1:64">
      <c r="A12" t="s">
        <v>22</v>
      </c>
      <c r="B12" s="1" t="s">
        <v>23</v>
      </c>
      <c r="C12">
        <v>25688079</v>
      </c>
      <c r="D12">
        <v>7741220</v>
      </c>
      <c r="E12">
        <v>100</v>
      </c>
      <c r="F12">
        <v>500</v>
      </c>
      <c r="G12">
        <v>4.94105432186094</v>
      </c>
      <c r="H12">
        <v>5.9445922131637801</v>
      </c>
      <c r="I12">
        <v>89.114353667065203</v>
      </c>
      <c r="J12">
        <v>15.253618340336116</v>
      </c>
      <c r="K12">
        <v>0.04</v>
      </c>
      <c r="L12">
        <v>100</v>
      </c>
      <c r="M12">
        <v>6.3</v>
      </c>
      <c r="N12">
        <v>7.10425138</v>
      </c>
      <c r="O12">
        <v>10071.398978500565</v>
      </c>
      <c r="P12">
        <v>62.387001037597699</v>
      </c>
      <c r="Q12">
        <v>1552667363236.0623</v>
      </c>
      <c r="R12">
        <v>60443.109164996815</v>
      </c>
      <c r="S12">
        <v>1535457123665.9451</v>
      </c>
      <c r="T12">
        <v>80090.029308925747</v>
      </c>
      <c r="U12">
        <v>12.845350265502899</v>
      </c>
      <c r="V12">
        <v>14</v>
      </c>
      <c r="W12">
        <v>81.215059999999994</v>
      </c>
      <c r="X12">
        <v>0.77023953199386597</v>
      </c>
      <c r="Y12">
        <v>0.02</v>
      </c>
      <c r="Z12">
        <v>6.5</v>
      </c>
      <c r="AA12">
        <v>2.8008998363704194</v>
      </c>
      <c r="AB12">
        <v>83.2</v>
      </c>
      <c r="AC12">
        <v>39.029222507581409</v>
      </c>
      <c r="AD12">
        <v>1.9784225331599299</v>
      </c>
      <c r="AE12">
        <v>4.6329893858236701</v>
      </c>
      <c r="AF12">
        <v>3.1</v>
      </c>
      <c r="AG12" t="s">
        <v>423</v>
      </c>
      <c r="AH12" t="s">
        <v>423</v>
      </c>
      <c r="AI12">
        <v>3.7</v>
      </c>
      <c r="AJ12">
        <v>4.9000000000000004</v>
      </c>
      <c r="AK12">
        <v>8.4</v>
      </c>
      <c r="AL12">
        <v>0.1</v>
      </c>
      <c r="AM12">
        <v>40510223626.438698</v>
      </c>
      <c r="AN12">
        <v>8.5503244014779405</v>
      </c>
      <c r="AO12">
        <v>24.893583769677399</v>
      </c>
      <c r="AP12">
        <v>3.3183502083650898</v>
      </c>
      <c r="AQ12">
        <v>25688079</v>
      </c>
      <c r="AR12">
        <v>0.1</v>
      </c>
      <c r="AS12">
        <v>3.6</v>
      </c>
      <c r="AT12">
        <v>2.5</v>
      </c>
      <c r="AU12">
        <v>96.875</v>
      </c>
      <c r="AV12">
        <v>5.11199998855591</v>
      </c>
      <c r="AW12">
        <v>44.233434084156826</v>
      </c>
      <c r="AX12">
        <v>57.928471626474398</v>
      </c>
      <c r="AY12">
        <v>10.51</v>
      </c>
      <c r="AZ12">
        <v>23.197431938501115</v>
      </c>
      <c r="BA12">
        <v>11</v>
      </c>
      <c r="BB12">
        <v>3</v>
      </c>
      <c r="BC12">
        <v>134.45051574707</v>
      </c>
      <c r="BD12">
        <v>13.638000000000005</v>
      </c>
      <c r="BE12">
        <v>13.6378410946741</v>
      </c>
      <c r="BF12">
        <v>10.130000000000001</v>
      </c>
      <c r="BG12">
        <v>19415.776905146471</v>
      </c>
      <c r="BH12">
        <v>492</v>
      </c>
      <c r="BI12">
        <v>87</v>
      </c>
      <c r="BJ12">
        <v>90</v>
      </c>
      <c r="BK12">
        <v>87</v>
      </c>
      <c r="BL12">
        <v>0.96721311475409832</v>
      </c>
    </row>
    <row r="13" spans="1:64">
      <c r="A13" t="s">
        <v>24</v>
      </c>
      <c r="B13" s="1" t="s">
        <v>25</v>
      </c>
      <c r="C13">
        <v>8955797</v>
      </c>
      <c r="D13">
        <v>83879</v>
      </c>
      <c r="E13">
        <v>100</v>
      </c>
      <c r="F13" t="s">
        <v>423</v>
      </c>
      <c r="G13">
        <v>3.5699786156552</v>
      </c>
      <c r="H13">
        <v>5.44531462854727</v>
      </c>
      <c r="I13">
        <v>90.984705070066397</v>
      </c>
      <c r="J13">
        <v>7.2939842524556981</v>
      </c>
      <c r="K13" t="s">
        <v>423</v>
      </c>
      <c r="L13" t="s">
        <v>423</v>
      </c>
      <c r="M13">
        <v>10.3</v>
      </c>
      <c r="N13">
        <v>7.6176485999999999</v>
      </c>
      <c r="O13">
        <v>8355.8419518213377</v>
      </c>
      <c r="P13">
        <v>56.957000732421903</v>
      </c>
      <c r="Q13">
        <v>480368403893.36438</v>
      </c>
      <c r="R13">
        <v>53637.705710989692</v>
      </c>
      <c r="S13">
        <v>482527650085.65118</v>
      </c>
      <c r="T13">
        <v>45554.214772844898</v>
      </c>
      <c r="U13">
        <v>10.733659744262701</v>
      </c>
      <c r="V13">
        <v>27</v>
      </c>
      <c r="W13">
        <v>78.745490000000004</v>
      </c>
      <c r="X13">
        <v>0.74673974514007602</v>
      </c>
      <c r="Y13" t="s">
        <v>423</v>
      </c>
      <c r="Z13">
        <v>5</v>
      </c>
      <c r="AA13">
        <v>1.9434074603079949</v>
      </c>
      <c r="AB13">
        <v>81.192682926829278</v>
      </c>
      <c r="AC13">
        <v>87.917106241182125</v>
      </c>
      <c r="AD13">
        <v>0.80212167144765401</v>
      </c>
      <c r="AE13">
        <v>1.4813881917602401</v>
      </c>
      <c r="AF13">
        <v>3</v>
      </c>
      <c r="AG13" t="s">
        <v>423</v>
      </c>
      <c r="AH13" t="s">
        <v>423</v>
      </c>
      <c r="AI13">
        <v>3.6</v>
      </c>
      <c r="AJ13">
        <v>4.9000000000000004</v>
      </c>
      <c r="AK13">
        <v>15.3</v>
      </c>
      <c r="AL13">
        <v>0.1</v>
      </c>
      <c r="AM13">
        <v>3902462830.3735299</v>
      </c>
      <c r="AN13">
        <v>12.4779667308248</v>
      </c>
      <c r="AO13">
        <v>85.051537665350494</v>
      </c>
      <c r="AP13">
        <v>106.77043121639504</v>
      </c>
      <c r="AQ13">
        <v>8955797</v>
      </c>
      <c r="AR13" t="s">
        <v>423</v>
      </c>
      <c r="AS13">
        <v>1.3</v>
      </c>
      <c r="AT13">
        <v>2.5</v>
      </c>
      <c r="AU13">
        <v>96.875</v>
      </c>
      <c r="AV13">
        <v>6.3010001182556197</v>
      </c>
      <c r="AW13">
        <v>100.22363123397686</v>
      </c>
      <c r="AX13">
        <v>13.306186534997799</v>
      </c>
      <c r="AY13">
        <v>11.96</v>
      </c>
      <c r="AZ13">
        <v>25.417502121671355</v>
      </c>
      <c r="BA13">
        <v>12</v>
      </c>
      <c r="BB13">
        <v>8</v>
      </c>
      <c r="BC13">
        <v>100.374099731445</v>
      </c>
      <c r="BD13">
        <v>41.005000000000003</v>
      </c>
      <c r="BE13">
        <v>76.490779269141697</v>
      </c>
      <c r="BF13">
        <v>33.770000000000003</v>
      </c>
      <c r="BG13">
        <v>6193.749493238678</v>
      </c>
      <c r="BH13">
        <v>55</v>
      </c>
      <c r="BI13">
        <v>82</v>
      </c>
      <c r="BJ13">
        <v>70</v>
      </c>
      <c r="BK13">
        <v>87</v>
      </c>
      <c r="BL13">
        <v>0.88524590163934425</v>
      </c>
    </row>
    <row r="14" spans="1:64">
      <c r="A14" t="s">
        <v>26</v>
      </c>
      <c r="B14" s="1" t="s">
        <v>27</v>
      </c>
      <c r="C14">
        <v>10137750</v>
      </c>
      <c r="D14">
        <v>86600</v>
      </c>
      <c r="E14">
        <v>100</v>
      </c>
      <c r="F14">
        <v>500</v>
      </c>
      <c r="G14">
        <v>5.9881890416346604</v>
      </c>
      <c r="H14">
        <v>3.7636405524940999</v>
      </c>
      <c r="I14">
        <v>90.248171122463404</v>
      </c>
      <c r="J14">
        <v>3.5423978275087808</v>
      </c>
      <c r="K14">
        <v>0.04</v>
      </c>
      <c r="L14">
        <v>100</v>
      </c>
      <c r="M14">
        <v>7.5</v>
      </c>
      <c r="N14">
        <v>1.2815710300000001</v>
      </c>
      <c r="O14">
        <v>2202.3939182884587</v>
      </c>
      <c r="P14">
        <v>59.584999084472699</v>
      </c>
      <c r="Q14">
        <v>54622176470.588234</v>
      </c>
      <c r="R14">
        <v>5387.9979749538343</v>
      </c>
      <c r="S14">
        <v>53484117647.058823</v>
      </c>
      <c r="T14">
        <v>8968.7553944415668</v>
      </c>
      <c r="U14">
        <v>8.2906904220581108</v>
      </c>
      <c r="V14">
        <v>28</v>
      </c>
      <c r="W14">
        <v>78.508229999999998</v>
      </c>
      <c r="X14">
        <v>0.57776755094528198</v>
      </c>
      <c r="Y14">
        <v>0.03</v>
      </c>
      <c r="Z14">
        <v>63</v>
      </c>
      <c r="AA14">
        <v>21.156928871301247</v>
      </c>
      <c r="AB14">
        <v>66.867999999999995</v>
      </c>
      <c r="AC14">
        <v>62.086504404050501</v>
      </c>
      <c r="AD14">
        <v>5.2700590062849706</v>
      </c>
      <c r="AE14">
        <v>14.1938472942921</v>
      </c>
      <c r="AF14">
        <v>17.3</v>
      </c>
      <c r="AG14">
        <v>319.12200000000001</v>
      </c>
      <c r="AH14">
        <v>149.37799999999999</v>
      </c>
      <c r="AI14">
        <v>19.399999999999999</v>
      </c>
      <c r="AJ14">
        <v>6.7</v>
      </c>
      <c r="AK14">
        <v>63.9</v>
      </c>
      <c r="AL14">
        <v>1.1000000000000001</v>
      </c>
      <c r="AM14">
        <v>2511594000</v>
      </c>
      <c r="AN14">
        <v>19.928663616669802</v>
      </c>
      <c r="AO14">
        <v>100</v>
      </c>
      <c r="AP14">
        <v>117.06408775981524</v>
      </c>
      <c r="AQ14">
        <v>10137750</v>
      </c>
      <c r="AR14">
        <v>0.1</v>
      </c>
      <c r="AS14">
        <v>0</v>
      </c>
      <c r="AT14">
        <v>2.5</v>
      </c>
      <c r="AU14">
        <v>78.75</v>
      </c>
      <c r="AV14">
        <v>6.5830001831054696</v>
      </c>
      <c r="AW14">
        <v>72.017867648781106</v>
      </c>
      <c r="AX14">
        <v>-27.6062371666393</v>
      </c>
      <c r="AY14">
        <v>4.41</v>
      </c>
      <c r="AZ14">
        <v>12.971271787444438</v>
      </c>
      <c r="BA14">
        <v>9</v>
      </c>
      <c r="BB14">
        <v>3</v>
      </c>
      <c r="BC14">
        <v>94.093437194824205</v>
      </c>
      <c r="BD14">
        <v>43.223999999999997</v>
      </c>
      <c r="BE14">
        <v>7.0398574206092004</v>
      </c>
      <c r="BF14">
        <v>1.62</v>
      </c>
      <c r="BG14">
        <v>809.53420808251326</v>
      </c>
      <c r="BH14">
        <v>8.1150000000000002</v>
      </c>
      <c r="BI14">
        <v>65</v>
      </c>
      <c r="BJ14">
        <v>82</v>
      </c>
      <c r="BK14">
        <v>57</v>
      </c>
      <c r="BL14">
        <v>1</v>
      </c>
    </row>
    <row r="15" spans="1:64">
      <c r="A15" t="s">
        <v>482</v>
      </c>
      <c r="B15" s="1" t="s">
        <v>28</v>
      </c>
      <c r="C15">
        <v>407906</v>
      </c>
      <c r="D15">
        <v>13880</v>
      </c>
      <c r="E15">
        <v>100</v>
      </c>
      <c r="F15">
        <v>100</v>
      </c>
      <c r="G15">
        <v>10.710192557054199</v>
      </c>
      <c r="H15">
        <v>13.8557689084434</v>
      </c>
      <c r="I15">
        <v>75.434038007698604</v>
      </c>
      <c r="J15">
        <v>7.0200241601784423</v>
      </c>
      <c r="K15">
        <v>0.38</v>
      </c>
      <c r="L15">
        <v>100</v>
      </c>
      <c r="M15">
        <v>8.0760000000000005</v>
      </c>
      <c r="N15">
        <v>2.9877257300000002</v>
      </c>
      <c r="O15" t="s">
        <v>423</v>
      </c>
      <c r="P15">
        <v>59.376998901367202</v>
      </c>
      <c r="Q15">
        <v>11208600000</v>
      </c>
      <c r="R15">
        <v>27478.389628983146</v>
      </c>
      <c r="S15">
        <v>10474400000</v>
      </c>
      <c r="T15">
        <v>25678.465136575585</v>
      </c>
      <c r="U15">
        <v>11.262280464172401</v>
      </c>
      <c r="V15">
        <v>119</v>
      </c>
      <c r="W15">
        <v>59.871549999999999</v>
      </c>
      <c r="X15" t="s">
        <v>423</v>
      </c>
      <c r="Y15">
        <v>0.24</v>
      </c>
      <c r="Z15">
        <v>12</v>
      </c>
      <c r="AA15">
        <v>1.6169568124543758</v>
      </c>
      <c r="AB15">
        <v>72.677000000000007</v>
      </c>
      <c r="AC15">
        <v>33.599200613814396</v>
      </c>
      <c r="AD15" t="s">
        <v>423</v>
      </c>
      <c r="AE15" t="s">
        <v>423</v>
      </c>
      <c r="AF15">
        <v>10.5</v>
      </c>
      <c r="AG15">
        <v>236.261</v>
      </c>
      <c r="AH15">
        <v>130.80000000000001</v>
      </c>
      <c r="AI15">
        <v>12.3</v>
      </c>
      <c r="AJ15">
        <v>7.7</v>
      </c>
      <c r="AK15">
        <v>19.899999999999999</v>
      </c>
      <c r="AL15">
        <v>0.1</v>
      </c>
      <c r="AM15">
        <v>-1630695185.5853701</v>
      </c>
      <c r="AN15">
        <v>17.367720485856701</v>
      </c>
      <c r="AO15">
        <v>99.999999991808806</v>
      </c>
      <c r="AP15">
        <v>29.388040345821327</v>
      </c>
      <c r="AQ15">
        <v>407906</v>
      </c>
      <c r="AR15">
        <v>1.3</v>
      </c>
      <c r="AS15">
        <v>3.4</v>
      </c>
      <c r="AT15" t="s">
        <v>423</v>
      </c>
      <c r="AU15">
        <v>81.25</v>
      </c>
      <c r="AV15">
        <v>13.239000320434601</v>
      </c>
      <c r="AW15">
        <v>59.456673024382702</v>
      </c>
      <c r="AX15">
        <v>35.386267958163302</v>
      </c>
      <c r="AY15">
        <v>4.78</v>
      </c>
      <c r="AZ15">
        <v>14.390896690133115</v>
      </c>
      <c r="BA15">
        <v>20</v>
      </c>
      <c r="BB15">
        <v>7</v>
      </c>
      <c r="BC15" t="s">
        <v>423</v>
      </c>
      <c r="BD15">
        <v>16.635000000000005</v>
      </c>
      <c r="BE15">
        <v>0</v>
      </c>
      <c r="BF15">
        <v>1.1399999999999999</v>
      </c>
      <c r="BG15">
        <v>1730.2876974072874</v>
      </c>
      <c r="BH15">
        <v>0.7</v>
      </c>
      <c r="BI15">
        <v>70</v>
      </c>
      <c r="BJ15">
        <v>68</v>
      </c>
      <c r="BK15">
        <v>87</v>
      </c>
      <c r="BL15">
        <v>0.90163934426229508</v>
      </c>
    </row>
    <row r="16" spans="1:64">
      <c r="A16" t="s">
        <v>29</v>
      </c>
      <c r="B16" s="1" t="s">
        <v>30</v>
      </c>
      <c r="C16">
        <v>1463265</v>
      </c>
      <c r="D16">
        <v>785</v>
      </c>
      <c r="E16">
        <v>100</v>
      </c>
      <c r="F16">
        <v>100</v>
      </c>
      <c r="G16">
        <v>5.00867408980183</v>
      </c>
      <c r="H16">
        <v>8.8923170265915896</v>
      </c>
      <c r="I16">
        <v>86.099009295032502</v>
      </c>
      <c r="J16">
        <v>22.259580669589905</v>
      </c>
      <c r="K16">
        <v>0.08</v>
      </c>
      <c r="L16">
        <v>100</v>
      </c>
      <c r="M16">
        <v>2.2389999999999999</v>
      </c>
      <c r="N16">
        <v>2.3749764</v>
      </c>
      <c r="O16">
        <v>19969.736121555845</v>
      </c>
      <c r="P16">
        <v>68.987998962402301</v>
      </c>
      <c r="Q16">
        <v>38868663031.914894</v>
      </c>
      <c r="R16">
        <v>26562.969135402607</v>
      </c>
      <c r="S16" t="s">
        <v>423</v>
      </c>
      <c r="T16">
        <v>8212.4159627037861</v>
      </c>
      <c r="U16">
        <v>8.4899997711181605</v>
      </c>
      <c r="V16">
        <v>43</v>
      </c>
      <c r="W16">
        <v>76.026650000000004</v>
      </c>
      <c r="X16">
        <v>0.65247201919555697</v>
      </c>
      <c r="Y16">
        <v>0.05</v>
      </c>
      <c r="Z16">
        <v>15</v>
      </c>
      <c r="AA16">
        <v>9.5013012088352724</v>
      </c>
      <c r="AB16">
        <v>79.174000000000007</v>
      </c>
      <c r="AC16">
        <v>94.052630444178646</v>
      </c>
      <c r="AD16">
        <v>3.5582596742095101</v>
      </c>
      <c r="AE16">
        <v>11.5834076717217</v>
      </c>
      <c r="AF16">
        <v>5.8</v>
      </c>
      <c r="AG16">
        <v>59.491</v>
      </c>
      <c r="AH16">
        <v>50.854999999999997</v>
      </c>
      <c r="AI16">
        <v>6.8</v>
      </c>
      <c r="AJ16">
        <v>5.2</v>
      </c>
      <c r="AK16">
        <v>40.1</v>
      </c>
      <c r="AL16">
        <v>0.1</v>
      </c>
      <c r="AM16" t="s">
        <v>423</v>
      </c>
      <c r="AN16">
        <v>70.816207682310093</v>
      </c>
      <c r="AO16">
        <v>100</v>
      </c>
      <c r="AP16">
        <v>1864.031847133758</v>
      </c>
      <c r="AQ16">
        <v>1463265</v>
      </c>
      <c r="AR16">
        <v>0.1</v>
      </c>
      <c r="AS16" t="s">
        <v>423</v>
      </c>
      <c r="AT16" t="s">
        <v>423</v>
      </c>
      <c r="AU16">
        <v>65</v>
      </c>
      <c r="AV16">
        <v>1.8739999532699601</v>
      </c>
      <c r="AW16">
        <v>139.80793969207556</v>
      </c>
      <c r="AX16">
        <v>92.655368233727003</v>
      </c>
      <c r="AY16">
        <v>1.0900000000000001</v>
      </c>
      <c r="AZ16" t="s">
        <v>423</v>
      </c>
      <c r="BA16">
        <v>3</v>
      </c>
      <c r="BB16">
        <v>6</v>
      </c>
      <c r="BC16" t="s">
        <v>423</v>
      </c>
      <c r="BD16">
        <v>10.378</v>
      </c>
      <c r="BE16">
        <v>0</v>
      </c>
      <c r="BF16">
        <v>0</v>
      </c>
      <c r="BG16">
        <v>2.6770393016139873</v>
      </c>
      <c r="BH16">
        <v>4.0000000000000001E-3</v>
      </c>
      <c r="BI16">
        <v>71</v>
      </c>
      <c r="BJ16" t="s">
        <v>423</v>
      </c>
      <c r="BK16">
        <v>87</v>
      </c>
      <c r="BL16">
        <v>0.88524590163934425</v>
      </c>
    </row>
    <row r="17" spans="1:64">
      <c r="A17" t="s">
        <v>31</v>
      </c>
      <c r="B17" s="1" t="s">
        <v>32</v>
      </c>
      <c r="C17">
        <v>169356251</v>
      </c>
      <c r="D17">
        <v>147570</v>
      </c>
      <c r="E17">
        <v>96.199996948242202</v>
      </c>
      <c r="F17">
        <v>1000</v>
      </c>
      <c r="G17">
        <v>22.612837223355601</v>
      </c>
      <c r="H17">
        <v>7.1314926634503504</v>
      </c>
      <c r="I17">
        <v>70.255671783139107</v>
      </c>
      <c r="J17">
        <v>0.54822419680271284</v>
      </c>
      <c r="K17">
        <v>0.01</v>
      </c>
      <c r="L17">
        <v>200</v>
      </c>
      <c r="M17">
        <v>5.8159999999999998</v>
      </c>
      <c r="N17">
        <v>0.46258455999999998</v>
      </c>
      <c r="O17">
        <v>317.24536995552978</v>
      </c>
      <c r="P17">
        <v>53.992000579833999</v>
      </c>
      <c r="Q17">
        <v>416264942893.32617</v>
      </c>
      <c r="R17">
        <v>2457.9248798636086</v>
      </c>
      <c r="S17">
        <v>438175109838.66742</v>
      </c>
      <c r="T17">
        <v>219418.92183241586</v>
      </c>
      <c r="U17">
        <v>11.3293676376343</v>
      </c>
      <c r="V17">
        <v>168</v>
      </c>
      <c r="W17">
        <v>45.048650000000002</v>
      </c>
      <c r="X17">
        <v>0.46403643488884</v>
      </c>
      <c r="Y17">
        <v>0.01</v>
      </c>
      <c r="Z17">
        <v>221</v>
      </c>
      <c r="AA17">
        <v>4.1211753517070377</v>
      </c>
      <c r="AB17">
        <v>71.968000000000004</v>
      </c>
      <c r="AC17">
        <v>29.949915823670199</v>
      </c>
      <c r="AD17">
        <v>1.26977671903006</v>
      </c>
      <c r="AE17">
        <v>8.5649134296522913</v>
      </c>
      <c r="AF17">
        <v>24.3</v>
      </c>
      <c r="AG17">
        <v>156.333</v>
      </c>
      <c r="AH17">
        <v>116.992</v>
      </c>
      <c r="AI17">
        <v>29.1</v>
      </c>
      <c r="AJ17">
        <v>15.3</v>
      </c>
      <c r="AK17">
        <v>149</v>
      </c>
      <c r="AL17">
        <v>11.9</v>
      </c>
      <c r="AM17">
        <v>-16393590452.6919</v>
      </c>
      <c r="AN17">
        <v>60.845784576859799</v>
      </c>
      <c r="AO17">
        <v>100</v>
      </c>
      <c r="AP17">
        <v>1147.6333333333334</v>
      </c>
      <c r="AQ17">
        <v>169356251</v>
      </c>
      <c r="AR17">
        <v>0.1</v>
      </c>
      <c r="AS17">
        <v>10.7</v>
      </c>
      <c r="AT17">
        <v>11.4</v>
      </c>
      <c r="AU17">
        <v>49.375</v>
      </c>
      <c r="AV17">
        <v>5.2290000915527299</v>
      </c>
      <c r="AW17">
        <v>26.271446547585459</v>
      </c>
      <c r="AX17">
        <v>44.670961955937102</v>
      </c>
      <c r="AY17">
        <v>1.9E-2</v>
      </c>
      <c r="AZ17">
        <v>7.731772166474232</v>
      </c>
      <c r="BA17">
        <v>33</v>
      </c>
      <c r="BB17">
        <v>9</v>
      </c>
      <c r="BC17">
        <v>74.360076904296903</v>
      </c>
      <c r="BD17">
        <v>61.054000000000002</v>
      </c>
      <c r="BE17">
        <v>1.2268899018827</v>
      </c>
      <c r="BF17">
        <v>24.75</v>
      </c>
      <c r="BG17">
        <v>634.37890698109334</v>
      </c>
      <c r="BH17">
        <v>105</v>
      </c>
      <c r="BI17">
        <v>51</v>
      </c>
      <c r="BJ17">
        <v>95</v>
      </c>
      <c r="BK17">
        <v>82</v>
      </c>
      <c r="BL17">
        <v>1</v>
      </c>
    </row>
    <row r="18" spans="1:64">
      <c r="A18" t="s">
        <v>33</v>
      </c>
      <c r="B18" s="1" t="s">
        <v>34</v>
      </c>
      <c r="C18">
        <v>281200</v>
      </c>
      <c r="D18">
        <v>430</v>
      </c>
      <c r="E18">
        <v>100</v>
      </c>
      <c r="F18">
        <v>100</v>
      </c>
      <c r="G18">
        <v>12.900500743228299</v>
      </c>
      <c r="H18">
        <v>4.3092272635531197</v>
      </c>
      <c r="I18">
        <v>82.790270878621996</v>
      </c>
      <c r="J18">
        <v>4.4614176600756652</v>
      </c>
      <c r="K18">
        <v>0.45</v>
      </c>
      <c r="L18">
        <v>100</v>
      </c>
      <c r="M18">
        <v>8.9730000000000008</v>
      </c>
      <c r="N18">
        <v>2.82451534</v>
      </c>
      <c r="O18" t="s">
        <v>423</v>
      </c>
      <c r="P18">
        <v>53.514999389648402</v>
      </c>
      <c r="Q18">
        <v>4843800000</v>
      </c>
      <c r="R18">
        <v>17225.462304409673</v>
      </c>
      <c r="S18">
        <v>4747600000</v>
      </c>
      <c r="T18">
        <v>33766.714082503553</v>
      </c>
      <c r="U18">
        <v>10.778490066528301</v>
      </c>
      <c r="V18">
        <v>128</v>
      </c>
      <c r="W18">
        <v>57.906149999999997</v>
      </c>
      <c r="X18" t="s">
        <v>423</v>
      </c>
      <c r="Y18">
        <v>0.24</v>
      </c>
      <c r="Z18">
        <v>0.41</v>
      </c>
      <c r="AA18">
        <v>3.8782778487542799</v>
      </c>
      <c r="AB18">
        <v>77.393000000000001</v>
      </c>
      <c r="AC18">
        <v>41.744085222346094</v>
      </c>
      <c r="AD18" t="s">
        <v>423</v>
      </c>
      <c r="AE18" t="s">
        <v>423</v>
      </c>
      <c r="AF18">
        <v>11.4</v>
      </c>
      <c r="AG18">
        <v>125.431</v>
      </c>
      <c r="AH18">
        <v>85.887</v>
      </c>
      <c r="AI18">
        <v>12.2</v>
      </c>
      <c r="AJ18">
        <v>8.1999999999999993</v>
      </c>
      <c r="AK18">
        <v>31.1</v>
      </c>
      <c r="AL18">
        <v>0.2</v>
      </c>
      <c r="AM18" t="s">
        <v>423</v>
      </c>
      <c r="AN18">
        <v>23.0801758047572</v>
      </c>
      <c r="AO18">
        <v>100</v>
      </c>
      <c r="AP18">
        <v>653.95348837209303</v>
      </c>
      <c r="AQ18">
        <v>281200</v>
      </c>
      <c r="AR18">
        <v>0.9</v>
      </c>
      <c r="AS18">
        <v>7.4</v>
      </c>
      <c r="AT18">
        <v>3.4</v>
      </c>
      <c r="AU18">
        <v>80</v>
      </c>
      <c r="AV18">
        <v>10.4130001068115</v>
      </c>
      <c r="AW18">
        <v>66.53752301040285</v>
      </c>
      <c r="AX18">
        <v>28.420269396794101</v>
      </c>
      <c r="AY18">
        <v>9.69</v>
      </c>
      <c r="AZ18" t="s">
        <v>423</v>
      </c>
      <c r="BA18">
        <v>28</v>
      </c>
      <c r="BB18">
        <v>7</v>
      </c>
      <c r="BC18">
        <v>104.02252197265599</v>
      </c>
      <c r="BD18">
        <v>68.754000000000005</v>
      </c>
      <c r="BE18">
        <v>0</v>
      </c>
      <c r="BF18">
        <v>4.3099999999999996</v>
      </c>
      <c r="BG18">
        <v>285.53073024484257</v>
      </c>
      <c r="BH18">
        <v>0.08</v>
      </c>
      <c r="BI18">
        <v>74</v>
      </c>
      <c r="BJ18">
        <v>50</v>
      </c>
      <c r="BK18">
        <v>87</v>
      </c>
      <c r="BL18">
        <v>0.90163934426229508</v>
      </c>
    </row>
    <row r="19" spans="1:64">
      <c r="A19" t="s">
        <v>35</v>
      </c>
      <c r="B19" s="1" t="s">
        <v>36</v>
      </c>
      <c r="C19">
        <v>9340314</v>
      </c>
      <c r="D19">
        <v>207610</v>
      </c>
      <c r="E19">
        <v>100</v>
      </c>
      <c r="F19">
        <v>1000</v>
      </c>
      <c r="G19">
        <v>1.60865374337322</v>
      </c>
      <c r="H19">
        <v>5.71450571457612</v>
      </c>
      <c r="I19">
        <v>92.676842432513794</v>
      </c>
      <c r="J19">
        <v>6.1222377654442184</v>
      </c>
      <c r="K19">
        <v>0.21</v>
      </c>
      <c r="L19">
        <v>200</v>
      </c>
      <c r="M19">
        <v>13</v>
      </c>
      <c r="N19">
        <v>4.1252708399999998</v>
      </c>
      <c r="O19">
        <v>3690.1036829597033</v>
      </c>
      <c r="P19">
        <v>60.715999603271499</v>
      </c>
      <c r="Q19">
        <v>68205380706.660889</v>
      </c>
      <c r="R19">
        <v>7302.2577941877425</v>
      </c>
      <c r="S19">
        <v>65566628589.435539</v>
      </c>
      <c r="T19">
        <v>17821.028286629335</v>
      </c>
      <c r="U19">
        <v>13.3307399749756</v>
      </c>
      <c r="V19">
        <v>49</v>
      </c>
      <c r="W19">
        <v>74.291129999999995</v>
      </c>
      <c r="X19">
        <v>0.70007818937301602</v>
      </c>
      <c r="Y19">
        <v>0.12</v>
      </c>
      <c r="Z19">
        <v>30</v>
      </c>
      <c r="AA19">
        <v>13.050419827130085</v>
      </c>
      <c r="AB19">
        <v>74.226829268292704</v>
      </c>
      <c r="AC19">
        <v>118.97741667773587</v>
      </c>
      <c r="AD19">
        <v>1.15580570841938</v>
      </c>
      <c r="AE19">
        <v>29.998450861321103</v>
      </c>
      <c r="AF19">
        <v>2.2000000000000002</v>
      </c>
      <c r="AG19" t="s">
        <v>423</v>
      </c>
      <c r="AH19" t="s">
        <v>423</v>
      </c>
      <c r="AI19">
        <v>2.9</v>
      </c>
      <c r="AJ19">
        <v>7.6</v>
      </c>
      <c r="AK19">
        <v>60.7</v>
      </c>
      <c r="AL19">
        <v>0.1</v>
      </c>
      <c r="AM19">
        <v>-1993000000</v>
      </c>
      <c r="AN19">
        <v>18.765579906381099</v>
      </c>
      <c r="AO19">
        <v>99.931351968070402</v>
      </c>
      <c r="AP19">
        <v>44.989711478252495</v>
      </c>
      <c r="AQ19">
        <v>9340314</v>
      </c>
      <c r="AR19">
        <v>0.5</v>
      </c>
      <c r="AS19" t="s">
        <v>423</v>
      </c>
      <c r="AT19">
        <v>2.5</v>
      </c>
      <c r="AU19">
        <v>75.625</v>
      </c>
      <c r="AV19">
        <v>4.7360000610351598</v>
      </c>
      <c r="AW19">
        <v>118.93388369033069</v>
      </c>
      <c r="AX19">
        <v>-40.862845811161598</v>
      </c>
      <c r="AY19">
        <v>11.45</v>
      </c>
      <c r="AZ19">
        <v>14.672568969838872</v>
      </c>
      <c r="BA19">
        <v>7</v>
      </c>
      <c r="BB19">
        <v>4</v>
      </c>
      <c r="BC19">
        <v>103.472290039063</v>
      </c>
      <c r="BD19">
        <v>20.090000000000003</v>
      </c>
      <c r="BE19">
        <v>0.81567983099583397</v>
      </c>
      <c r="BF19">
        <v>7.83</v>
      </c>
      <c r="BG19">
        <v>3609.4345523526185</v>
      </c>
      <c r="BH19">
        <v>34</v>
      </c>
      <c r="BI19">
        <v>74</v>
      </c>
      <c r="BJ19">
        <v>85</v>
      </c>
      <c r="BK19">
        <v>51</v>
      </c>
      <c r="BL19">
        <v>0.95081967213114749</v>
      </c>
    </row>
    <row r="20" spans="1:64">
      <c r="A20" t="s">
        <v>37</v>
      </c>
      <c r="B20" s="1" t="s">
        <v>38</v>
      </c>
      <c r="C20">
        <v>11592952</v>
      </c>
      <c r="D20">
        <v>30530</v>
      </c>
      <c r="E20">
        <v>100</v>
      </c>
      <c r="F20" t="s">
        <v>423</v>
      </c>
      <c r="G20">
        <v>7.8979055354732104</v>
      </c>
      <c r="H20">
        <v>6.1209637715052203</v>
      </c>
      <c r="I20">
        <v>85.981127864726901</v>
      </c>
      <c r="J20">
        <v>8.0955839540351278</v>
      </c>
      <c r="K20" t="s">
        <v>423</v>
      </c>
      <c r="L20" t="s">
        <v>423</v>
      </c>
      <c r="M20">
        <v>11</v>
      </c>
      <c r="N20">
        <v>8.1813888499999994</v>
      </c>
      <c r="O20">
        <v>7709.1230778824656</v>
      </c>
      <c r="P20">
        <v>50.772998809814503</v>
      </c>
      <c r="Q20">
        <v>594104177539.52539</v>
      </c>
      <c r="R20">
        <v>51247.014353162631</v>
      </c>
      <c r="S20">
        <v>599601791048.82751</v>
      </c>
      <c r="T20">
        <v>43730.000779784132</v>
      </c>
      <c r="U20">
        <v>12.2305097579956</v>
      </c>
      <c r="V20">
        <v>46</v>
      </c>
      <c r="W20">
        <v>74.989040000000003</v>
      </c>
      <c r="X20">
        <v>0.76041966676712003</v>
      </c>
      <c r="Y20" t="s">
        <v>423</v>
      </c>
      <c r="Z20">
        <v>8.1</v>
      </c>
      <c r="AA20">
        <v>2.9260761186544499</v>
      </c>
      <c r="AB20">
        <v>80.795121951219514</v>
      </c>
      <c r="AC20">
        <v>177.66109714483176</v>
      </c>
      <c r="AD20">
        <v>1.0818077805255</v>
      </c>
      <c r="AE20">
        <v>1.9110332900065499</v>
      </c>
      <c r="AF20">
        <v>3.4</v>
      </c>
      <c r="AG20">
        <v>82.72</v>
      </c>
      <c r="AH20">
        <v>47.951999999999998</v>
      </c>
      <c r="AI20">
        <v>4.2</v>
      </c>
      <c r="AJ20">
        <v>5.8</v>
      </c>
      <c r="AK20">
        <v>15.7</v>
      </c>
      <c r="AL20">
        <v>0.3</v>
      </c>
      <c r="AM20">
        <v>7036544923.4361601</v>
      </c>
      <c r="AN20">
        <v>12.8865184713072</v>
      </c>
      <c r="AO20">
        <v>91.948540351863599</v>
      </c>
      <c r="AP20">
        <v>379.723288568621</v>
      </c>
      <c r="AQ20">
        <v>11592952</v>
      </c>
      <c r="AR20" t="s">
        <v>423</v>
      </c>
      <c r="AS20">
        <v>1.3</v>
      </c>
      <c r="AT20">
        <v>2.5</v>
      </c>
      <c r="AU20">
        <v>100</v>
      </c>
      <c r="AV20">
        <v>6.4200000762939498</v>
      </c>
      <c r="AW20">
        <v>157.18072237277426</v>
      </c>
      <c r="AX20">
        <v>-3.26304177778005</v>
      </c>
      <c r="AY20">
        <v>11.08</v>
      </c>
      <c r="AZ20">
        <v>24.008566010536228</v>
      </c>
      <c r="BA20">
        <v>11</v>
      </c>
      <c r="BB20">
        <v>5</v>
      </c>
      <c r="BC20">
        <v>151.57481384277301</v>
      </c>
      <c r="BD20">
        <v>1.8829999999999956</v>
      </c>
      <c r="BE20">
        <v>20.800023005693902</v>
      </c>
      <c r="BF20">
        <v>10.210000000000001</v>
      </c>
      <c r="BG20">
        <v>1044.479144362685</v>
      </c>
      <c r="BH20">
        <v>12</v>
      </c>
      <c r="BI20">
        <v>85</v>
      </c>
      <c r="BJ20">
        <v>67</v>
      </c>
      <c r="BK20">
        <v>87</v>
      </c>
      <c r="BL20">
        <v>0.91803278688524592</v>
      </c>
    </row>
    <row r="21" spans="1:64">
      <c r="A21" t="s">
        <v>39</v>
      </c>
      <c r="B21" s="1" t="s">
        <v>40</v>
      </c>
      <c r="C21">
        <v>400031</v>
      </c>
      <c r="D21">
        <v>22970</v>
      </c>
      <c r="E21">
        <v>97.113334655761705</v>
      </c>
      <c r="F21">
        <v>200</v>
      </c>
      <c r="G21">
        <v>15.935660184566</v>
      </c>
      <c r="H21">
        <v>18.845529161311202</v>
      </c>
      <c r="I21">
        <v>65.218811001872396</v>
      </c>
      <c r="J21">
        <v>1.6448424824140249</v>
      </c>
      <c r="K21">
        <v>0.67</v>
      </c>
      <c r="L21">
        <v>100</v>
      </c>
      <c r="M21">
        <v>5.2439999999999998</v>
      </c>
      <c r="N21">
        <v>4.1689600899999997</v>
      </c>
      <c r="O21" t="s">
        <v>423</v>
      </c>
      <c r="P21">
        <v>56.547000885009801</v>
      </c>
      <c r="Q21">
        <v>2491500000</v>
      </c>
      <c r="R21">
        <v>6228.2673092835303</v>
      </c>
      <c r="S21">
        <v>2413550000</v>
      </c>
      <c r="T21">
        <v>12066.814821851307</v>
      </c>
      <c r="U21">
        <v>22.202020645141602</v>
      </c>
      <c r="V21">
        <v>135</v>
      </c>
      <c r="W21">
        <v>55.474440000000001</v>
      </c>
      <c r="X21" t="s">
        <v>423</v>
      </c>
      <c r="Y21">
        <v>0.42</v>
      </c>
      <c r="Z21">
        <v>28</v>
      </c>
      <c r="AA21">
        <v>3.9552861551880056</v>
      </c>
      <c r="AB21">
        <v>72.853999999999999</v>
      </c>
      <c r="AC21">
        <v>59.602649006622521</v>
      </c>
      <c r="AD21">
        <v>1.25358390339973</v>
      </c>
      <c r="AE21">
        <v>3.2881763376036197</v>
      </c>
      <c r="AF21">
        <v>10</v>
      </c>
      <c r="AG21">
        <v>239.50800000000001</v>
      </c>
      <c r="AH21">
        <v>132.376</v>
      </c>
      <c r="AI21">
        <v>11.7</v>
      </c>
      <c r="AJ21">
        <v>22.6</v>
      </c>
      <c r="AK21">
        <v>68.599999999999994</v>
      </c>
      <c r="AL21">
        <v>1</v>
      </c>
      <c r="AM21">
        <v>-442678800.89670098</v>
      </c>
      <c r="AN21">
        <v>23.011892109011299</v>
      </c>
      <c r="AO21">
        <v>100</v>
      </c>
      <c r="AP21">
        <v>17.415367871136265</v>
      </c>
      <c r="AQ21">
        <v>400031</v>
      </c>
      <c r="AR21">
        <v>1.1000000000000001</v>
      </c>
      <c r="AS21">
        <v>6</v>
      </c>
      <c r="AT21">
        <v>7.4</v>
      </c>
      <c r="AU21">
        <v>79.375</v>
      </c>
      <c r="AV21">
        <v>8.2189998626709002</v>
      </c>
      <c r="AW21">
        <v>80.36057692307692</v>
      </c>
      <c r="AX21">
        <v>148.114139356463</v>
      </c>
      <c r="AY21">
        <v>6.22</v>
      </c>
      <c r="AZ21" t="s">
        <v>423</v>
      </c>
      <c r="BA21">
        <v>29</v>
      </c>
      <c r="BB21">
        <v>9</v>
      </c>
      <c r="BC21">
        <v>85.246322631835895</v>
      </c>
      <c r="BD21">
        <v>53.798999999999999</v>
      </c>
      <c r="BE21">
        <v>45.239930474824497</v>
      </c>
      <c r="BF21">
        <v>29.09</v>
      </c>
      <c r="BG21">
        <v>39219.213816677155</v>
      </c>
      <c r="BH21">
        <v>15.26</v>
      </c>
      <c r="BI21">
        <v>67</v>
      </c>
      <c r="BJ21">
        <v>82</v>
      </c>
      <c r="BK21">
        <v>63</v>
      </c>
      <c r="BL21">
        <v>0.95081967213114749</v>
      </c>
    </row>
    <row r="22" spans="1:64">
      <c r="A22" t="s">
        <v>41</v>
      </c>
      <c r="B22" s="1" t="s">
        <v>42</v>
      </c>
      <c r="C22">
        <v>12996895</v>
      </c>
      <c r="D22">
        <v>114760</v>
      </c>
      <c r="E22">
        <v>41.410957336425803</v>
      </c>
      <c r="F22">
        <v>1100</v>
      </c>
      <c r="G22">
        <v>51.831998599982498</v>
      </c>
      <c r="H22">
        <v>9.1914710240021407</v>
      </c>
      <c r="I22">
        <v>38.976529155372702</v>
      </c>
      <c r="J22">
        <v>0.59395740224965499</v>
      </c>
      <c r="K22">
        <v>0.2</v>
      </c>
      <c r="L22">
        <v>500</v>
      </c>
      <c r="M22">
        <v>9.3640000000000008</v>
      </c>
      <c r="N22">
        <v>0.54099613000000002</v>
      </c>
      <c r="O22">
        <v>97.128134902406472</v>
      </c>
      <c r="P22">
        <v>69.830001831054702</v>
      </c>
      <c r="Q22">
        <v>17144918952.468235</v>
      </c>
      <c r="R22">
        <v>1319.1549945174008</v>
      </c>
      <c r="S22">
        <v>17599874022.870682</v>
      </c>
      <c r="T22">
        <v>750923.2029957925</v>
      </c>
      <c r="U22" t="s">
        <v>423</v>
      </c>
      <c r="V22">
        <v>149</v>
      </c>
      <c r="W22">
        <v>52.404040000000002</v>
      </c>
      <c r="X22">
        <v>0.400290727615356</v>
      </c>
      <c r="Y22">
        <v>0.14000000000000001</v>
      </c>
      <c r="Z22">
        <v>53</v>
      </c>
      <c r="AA22">
        <v>-1.5131678011409377</v>
      </c>
      <c r="AB22">
        <v>60.088000000000001</v>
      </c>
      <c r="AC22">
        <v>45.3662103715005</v>
      </c>
      <c r="AD22">
        <v>0.560621374363518</v>
      </c>
      <c r="AE22">
        <v>3.0039979187697599</v>
      </c>
      <c r="AF22">
        <v>56.5</v>
      </c>
      <c r="AG22">
        <v>288.98099999999999</v>
      </c>
      <c r="AH22">
        <v>246.154</v>
      </c>
      <c r="AI22">
        <v>85.9</v>
      </c>
      <c r="AJ22">
        <v>26.8</v>
      </c>
      <c r="AK22">
        <v>205</v>
      </c>
      <c r="AL22">
        <v>59.7</v>
      </c>
      <c r="AM22">
        <v>-156238553.98737901</v>
      </c>
      <c r="AN22">
        <v>38.999958763225699</v>
      </c>
      <c r="AO22">
        <v>100</v>
      </c>
      <c r="AP22">
        <v>113.25283199721157</v>
      </c>
      <c r="AQ22">
        <v>12996895</v>
      </c>
      <c r="AR22">
        <v>0.8</v>
      </c>
      <c r="AS22">
        <v>13.8</v>
      </c>
      <c r="AT22">
        <v>7.4</v>
      </c>
      <c r="AU22">
        <v>80.625</v>
      </c>
      <c r="AV22">
        <v>1.5740000009536701</v>
      </c>
      <c r="AW22">
        <v>44.833233376872613</v>
      </c>
      <c r="AX22">
        <v>-28.937194560160201</v>
      </c>
      <c r="AY22">
        <v>2.81</v>
      </c>
      <c r="AZ22" t="s">
        <v>423</v>
      </c>
      <c r="BA22">
        <v>54</v>
      </c>
      <c r="BB22">
        <v>6</v>
      </c>
      <c r="BC22">
        <v>47.5018310546875</v>
      </c>
      <c r="BD22">
        <v>51.027999999999999</v>
      </c>
      <c r="BE22">
        <v>5.5555555555555598</v>
      </c>
      <c r="BF22">
        <v>46.47</v>
      </c>
      <c r="BG22">
        <v>838.04946346934253</v>
      </c>
      <c r="BH22">
        <v>10.3</v>
      </c>
      <c r="BI22">
        <v>38</v>
      </c>
      <c r="BJ22">
        <v>90</v>
      </c>
      <c r="BK22">
        <v>54</v>
      </c>
      <c r="BL22">
        <v>0.96721311475409832</v>
      </c>
    </row>
    <row r="23" spans="1:64">
      <c r="A23" t="s">
        <v>43</v>
      </c>
      <c r="B23" s="1" t="s">
        <v>44</v>
      </c>
      <c r="C23">
        <v>63867</v>
      </c>
      <c r="D23">
        <v>4290</v>
      </c>
      <c r="E23">
        <v>100</v>
      </c>
      <c r="F23" t="s">
        <v>423</v>
      </c>
      <c r="G23" t="s">
        <v>423</v>
      </c>
      <c r="H23" t="s">
        <v>423</v>
      </c>
      <c r="I23" t="s">
        <v>423</v>
      </c>
      <c r="J23" t="s">
        <v>423</v>
      </c>
      <c r="K23" t="s">
        <v>423</v>
      </c>
      <c r="L23" t="s">
        <v>423</v>
      </c>
      <c r="M23">
        <v>8.8000000000000007</v>
      </c>
      <c r="N23" t="s">
        <v>423</v>
      </c>
      <c r="O23" t="s">
        <v>423</v>
      </c>
      <c r="P23" t="s">
        <v>423</v>
      </c>
      <c r="Q23">
        <v>7286607000</v>
      </c>
      <c r="R23">
        <v>114090.32833857861</v>
      </c>
      <c r="S23">
        <v>7597926000</v>
      </c>
      <c r="T23">
        <v>118964.81751139087</v>
      </c>
      <c r="U23">
        <v>12.442358970642101</v>
      </c>
      <c r="V23" t="s">
        <v>423</v>
      </c>
      <c r="W23" t="s">
        <v>423</v>
      </c>
      <c r="X23" t="s">
        <v>423</v>
      </c>
      <c r="Y23" t="s">
        <v>423</v>
      </c>
      <c r="Z23">
        <v>3.6</v>
      </c>
      <c r="AA23">
        <v>0.36669453897953019</v>
      </c>
      <c r="AB23">
        <v>82.056097560975616</v>
      </c>
      <c r="AC23">
        <v>15.055018062590722</v>
      </c>
      <c r="AD23" t="s">
        <v>423</v>
      </c>
      <c r="AE23" t="s">
        <v>423</v>
      </c>
      <c r="AF23" t="s">
        <v>423</v>
      </c>
      <c r="AG23" t="s">
        <v>423</v>
      </c>
      <c r="AH23" t="s">
        <v>423</v>
      </c>
      <c r="AI23" t="s">
        <v>423</v>
      </c>
      <c r="AJ23" t="s">
        <v>423</v>
      </c>
      <c r="AK23" t="s">
        <v>423</v>
      </c>
      <c r="AL23" t="s">
        <v>423</v>
      </c>
      <c r="AM23">
        <v>-916122266.77413595</v>
      </c>
      <c r="AN23">
        <v>11.646359194991</v>
      </c>
      <c r="AO23">
        <v>100</v>
      </c>
      <c r="AP23">
        <v>14.887412587412587</v>
      </c>
      <c r="AQ23">
        <v>63867</v>
      </c>
      <c r="AR23" t="s">
        <v>423</v>
      </c>
      <c r="AS23" t="s">
        <v>423</v>
      </c>
      <c r="AT23" t="s">
        <v>423</v>
      </c>
      <c r="AU23" t="s">
        <v>423</v>
      </c>
      <c r="AV23" t="s">
        <v>423</v>
      </c>
      <c r="AW23">
        <v>69.195880384141645</v>
      </c>
      <c r="AX23">
        <v>-3.0760357042728601</v>
      </c>
      <c r="AY23" t="s">
        <v>423</v>
      </c>
      <c r="AZ23" t="s">
        <v>423</v>
      </c>
      <c r="BA23" t="s">
        <v>423</v>
      </c>
      <c r="BB23" t="s">
        <v>423</v>
      </c>
      <c r="BC23" t="s">
        <v>423</v>
      </c>
      <c r="BD23">
        <v>0</v>
      </c>
      <c r="BE23">
        <v>0</v>
      </c>
      <c r="BF23">
        <v>0.84</v>
      </c>
      <c r="BG23" t="s">
        <v>423</v>
      </c>
      <c r="BH23" t="s">
        <v>423</v>
      </c>
      <c r="BI23" t="s">
        <v>423</v>
      </c>
      <c r="BJ23">
        <v>100</v>
      </c>
      <c r="BK23">
        <v>87</v>
      </c>
      <c r="BL23">
        <v>0.4098360655737705</v>
      </c>
    </row>
    <row r="24" spans="1:64">
      <c r="A24" t="s">
        <v>45</v>
      </c>
      <c r="B24" s="1" t="s">
        <v>46</v>
      </c>
      <c r="C24">
        <v>777486</v>
      </c>
      <c r="D24">
        <v>38390</v>
      </c>
      <c r="E24">
        <v>100</v>
      </c>
      <c r="F24">
        <v>100</v>
      </c>
      <c r="G24">
        <v>18.210937333024098</v>
      </c>
      <c r="H24">
        <v>9.0457446607351493</v>
      </c>
      <c r="I24">
        <v>72.743319532728904</v>
      </c>
      <c r="J24">
        <v>1.3681512006716712</v>
      </c>
      <c r="K24">
        <v>0.16</v>
      </c>
      <c r="L24">
        <v>100</v>
      </c>
      <c r="M24">
        <v>6.5449999999999999</v>
      </c>
      <c r="N24">
        <v>2.6540450999999998</v>
      </c>
      <c r="O24" t="s">
        <v>423</v>
      </c>
      <c r="P24">
        <v>57.534000396728501</v>
      </c>
      <c r="Q24">
        <v>2539552984.6779723</v>
      </c>
      <c r="R24">
        <v>3266.3649051918264</v>
      </c>
      <c r="S24">
        <v>2383913563.0611053</v>
      </c>
      <c r="T24">
        <v>226711.34928891837</v>
      </c>
      <c r="U24">
        <v>20.383155822753899</v>
      </c>
      <c r="V24">
        <v>89</v>
      </c>
      <c r="W24">
        <v>65.973050000000001</v>
      </c>
      <c r="X24">
        <v>0.47529703378677401</v>
      </c>
      <c r="Y24">
        <v>0.1</v>
      </c>
      <c r="Z24">
        <v>164</v>
      </c>
      <c r="AA24">
        <v>4.7032735880805632</v>
      </c>
      <c r="AB24">
        <v>71.608999999999995</v>
      </c>
      <c r="AC24">
        <v>78.911525457072401</v>
      </c>
      <c r="AD24" t="s">
        <v>423</v>
      </c>
      <c r="AE24" t="s">
        <v>423</v>
      </c>
      <c r="AF24">
        <v>23.2</v>
      </c>
      <c r="AG24">
        <v>155.84700000000001</v>
      </c>
      <c r="AH24">
        <v>113.318</v>
      </c>
      <c r="AI24">
        <v>27.6</v>
      </c>
      <c r="AJ24">
        <v>16.2</v>
      </c>
      <c r="AK24">
        <v>124.5</v>
      </c>
      <c r="AL24">
        <v>3.9</v>
      </c>
      <c r="AM24">
        <v>-311014844.52956897</v>
      </c>
      <c r="AN24">
        <v>37.926503204093997</v>
      </c>
      <c r="AO24">
        <v>100</v>
      </c>
      <c r="AP24">
        <v>20.252305287835373</v>
      </c>
      <c r="AQ24">
        <v>777486</v>
      </c>
      <c r="AR24">
        <v>0.2</v>
      </c>
      <c r="AS24" t="s">
        <v>423</v>
      </c>
      <c r="AT24" t="s">
        <v>423</v>
      </c>
      <c r="AU24">
        <v>71.875</v>
      </c>
      <c r="AV24">
        <v>4.3319997787475604</v>
      </c>
      <c r="AW24">
        <v>75.921070135193531</v>
      </c>
      <c r="AX24">
        <v>157.546459898682</v>
      </c>
      <c r="AY24">
        <v>0.43</v>
      </c>
      <c r="AZ24">
        <v>16.685454928311511</v>
      </c>
      <c r="BA24">
        <v>18</v>
      </c>
      <c r="BB24">
        <v>8</v>
      </c>
      <c r="BC24" t="s">
        <v>423</v>
      </c>
      <c r="BD24">
        <v>56.991999999999997</v>
      </c>
      <c r="BE24">
        <v>99.993546433539706</v>
      </c>
      <c r="BF24">
        <v>82.27</v>
      </c>
      <c r="BG24">
        <v>101634.09380826859</v>
      </c>
      <c r="BH24">
        <v>78</v>
      </c>
      <c r="BI24">
        <v>62</v>
      </c>
      <c r="BJ24">
        <v>94</v>
      </c>
      <c r="BK24">
        <v>67</v>
      </c>
      <c r="BL24">
        <v>0.90163934426229508</v>
      </c>
    </row>
    <row r="25" spans="1:64">
      <c r="A25" t="s">
        <v>47</v>
      </c>
      <c r="B25" s="1" t="s">
        <v>48</v>
      </c>
      <c r="C25">
        <v>12079472</v>
      </c>
      <c r="D25">
        <v>1098580</v>
      </c>
      <c r="E25">
        <v>97.554122924804702</v>
      </c>
      <c r="F25">
        <v>1300</v>
      </c>
      <c r="G25">
        <v>18.622322153458999</v>
      </c>
      <c r="H25">
        <v>8.7017791007375997</v>
      </c>
      <c r="I25">
        <v>72.675900125270203</v>
      </c>
      <c r="J25">
        <v>1.8968669983428228</v>
      </c>
      <c r="K25">
        <v>0.22</v>
      </c>
      <c r="L25">
        <v>500</v>
      </c>
      <c r="M25">
        <v>9.3000000000000007</v>
      </c>
      <c r="N25">
        <v>4.9319238700000003</v>
      </c>
      <c r="O25">
        <v>728.22290619197406</v>
      </c>
      <c r="P25">
        <v>69.524002075195298</v>
      </c>
      <c r="Q25">
        <v>40408208528.159904</v>
      </c>
      <c r="R25">
        <v>3345.1965887383076</v>
      </c>
      <c r="S25">
        <v>39368460624.65847</v>
      </c>
      <c r="T25">
        <v>22520.525973021835</v>
      </c>
      <c r="U25">
        <v>13.5200004577637</v>
      </c>
      <c r="V25">
        <v>150</v>
      </c>
      <c r="W25">
        <v>51.655740000000002</v>
      </c>
      <c r="X25" t="s">
        <v>423</v>
      </c>
      <c r="Y25">
        <v>0.13</v>
      </c>
      <c r="Z25">
        <v>109</v>
      </c>
      <c r="AA25">
        <v>3.9669703265238496</v>
      </c>
      <c r="AB25">
        <v>64.466999999999999</v>
      </c>
      <c r="AC25">
        <v>50.952518683553663</v>
      </c>
      <c r="AD25">
        <v>1.54445834157747</v>
      </c>
      <c r="AE25">
        <v>4.5287350608069801</v>
      </c>
      <c r="AF25">
        <v>20.7</v>
      </c>
      <c r="AG25">
        <v>316.66500000000002</v>
      </c>
      <c r="AH25">
        <v>190.70500000000001</v>
      </c>
      <c r="AI25">
        <v>25.4</v>
      </c>
      <c r="AJ25">
        <v>21.1</v>
      </c>
      <c r="AK25">
        <v>63.7</v>
      </c>
      <c r="AL25">
        <v>5.6</v>
      </c>
      <c r="AM25">
        <v>435829649.07919699</v>
      </c>
      <c r="AN25">
        <v>21.5689865956858</v>
      </c>
      <c r="AO25">
        <v>99.999132021510405</v>
      </c>
      <c r="AP25">
        <v>10.995532414571537</v>
      </c>
      <c r="AQ25">
        <v>12079472</v>
      </c>
      <c r="AR25">
        <v>0.3</v>
      </c>
      <c r="AS25" t="s">
        <v>423</v>
      </c>
      <c r="AT25">
        <v>13.9</v>
      </c>
      <c r="AU25">
        <v>88.75</v>
      </c>
      <c r="AV25">
        <v>8.5089998245239293</v>
      </c>
      <c r="AW25">
        <v>45.50326259350657</v>
      </c>
      <c r="AX25">
        <v>222.730661981738</v>
      </c>
      <c r="AY25">
        <v>4.43</v>
      </c>
      <c r="AZ25" t="s">
        <v>423</v>
      </c>
      <c r="BA25">
        <v>42</v>
      </c>
      <c r="BB25">
        <v>12</v>
      </c>
      <c r="BC25">
        <v>90.213310241699205</v>
      </c>
      <c r="BD25">
        <v>29.525000000000006</v>
      </c>
      <c r="BE25">
        <v>31.402439024390201</v>
      </c>
      <c r="BF25">
        <v>8.67</v>
      </c>
      <c r="BG25">
        <v>25769.88048634175</v>
      </c>
      <c r="BH25">
        <v>303.5</v>
      </c>
      <c r="BI25">
        <v>67</v>
      </c>
      <c r="BJ25">
        <v>80</v>
      </c>
      <c r="BK25">
        <v>53</v>
      </c>
      <c r="BL25">
        <v>0.95081967213114749</v>
      </c>
    </row>
    <row r="26" spans="1:64">
      <c r="A26" t="s">
        <v>49</v>
      </c>
      <c r="B26" s="1" t="s">
        <v>50</v>
      </c>
      <c r="C26">
        <v>3270943</v>
      </c>
      <c r="D26">
        <v>51210</v>
      </c>
      <c r="E26">
        <v>100</v>
      </c>
      <c r="F26" t="s">
        <v>423</v>
      </c>
      <c r="G26">
        <v>1.80974774248712</v>
      </c>
      <c r="H26">
        <v>3.7665878027147599</v>
      </c>
      <c r="I26">
        <v>94.423663346910502</v>
      </c>
      <c r="J26">
        <v>6.2695065701347721</v>
      </c>
      <c r="K26" t="s">
        <v>423</v>
      </c>
      <c r="L26" t="s">
        <v>423</v>
      </c>
      <c r="M26">
        <v>14.093999999999999</v>
      </c>
      <c r="N26">
        <v>6.2188372599999999</v>
      </c>
      <c r="O26">
        <v>3360.8993163949831</v>
      </c>
      <c r="P26">
        <v>35.620998382568402</v>
      </c>
      <c r="Q26">
        <v>23365361635.220127</v>
      </c>
      <c r="R26">
        <v>7143.3105484320968</v>
      </c>
      <c r="S26">
        <v>23023924770.198357</v>
      </c>
      <c r="T26">
        <v>11639.567549786101</v>
      </c>
      <c r="U26" t="s">
        <v>423</v>
      </c>
      <c r="V26">
        <v>90</v>
      </c>
      <c r="W26">
        <v>65.442530000000005</v>
      </c>
      <c r="X26">
        <v>0.57968407869339</v>
      </c>
      <c r="Y26" t="s">
        <v>423</v>
      </c>
      <c r="Z26">
        <v>25</v>
      </c>
      <c r="AA26">
        <v>4.8786063473407211</v>
      </c>
      <c r="AB26">
        <v>76.224999999999994</v>
      </c>
      <c r="AC26">
        <v>92.628568467676104</v>
      </c>
      <c r="AD26">
        <v>0.89493834806598693</v>
      </c>
      <c r="AE26">
        <v>1.9961069948511898</v>
      </c>
      <c r="AF26">
        <v>4.9000000000000004</v>
      </c>
      <c r="AG26">
        <v>97.159000000000006</v>
      </c>
      <c r="AH26">
        <v>52.767000000000003</v>
      </c>
      <c r="AI26">
        <v>5.7</v>
      </c>
      <c r="AJ26">
        <v>13.5</v>
      </c>
      <c r="AK26">
        <v>79.8</v>
      </c>
      <c r="AL26">
        <v>0.1</v>
      </c>
      <c r="AM26">
        <v>-3659507048.7466102</v>
      </c>
      <c r="AN26">
        <v>27.747668964733698</v>
      </c>
      <c r="AO26">
        <v>99.955235028690097</v>
      </c>
      <c r="AP26">
        <v>63.873130247998439</v>
      </c>
      <c r="AQ26">
        <v>3270943</v>
      </c>
      <c r="AR26" t="s">
        <v>423</v>
      </c>
      <c r="AS26">
        <v>2.8</v>
      </c>
      <c r="AT26">
        <v>2.5</v>
      </c>
      <c r="AU26">
        <v>85</v>
      </c>
      <c r="AV26">
        <v>15.2150001525879</v>
      </c>
      <c r="AW26">
        <v>83.243970602913279</v>
      </c>
      <c r="AX26">
        <v>-13.4431376717436</v>
      </c>
      <c r="AY26">
        <v>7.15</v>
      </c>
      <c r="AZ26">
        <v>20.440747826397665</v>
      </c>
      <c r="BA26">
        <v>33</v>
      </c>
      <c r="BB26">
        <v>13</v>
      </c>
      <c r="BC26" t="s">
        <v>423</v>
      </c>
      <c r="BD26">
        <v>50.575000000000003</v>
      </c>
      <c r="BE26">
        <v>35.5173075692623</v>
      </c>
      <c r="BF26">
        <v>37.020000000000003</v>
      </c>
      <c r="BG26">
        <v>10563.240933242994</v>
      </c>
      <c r="BH26">
        <v>35.5</v>
      </c>
      <c r="BI26">
        <v>65</v>
      </c>
      <c r="BJ26">
        <v>51</v>
      </c>
      <c r="BK26">
        <v>45</v>
      </c>
      <c r="BL26">
        <v>0.88524590163934425</v>
      </c>
    </row>
    <row r="27" spans="1:64">
      <c r="A27" t="s">
        <v>51</v>
      </c>
      <c r="B27" s="1" t="s">
        <v>52</v>
      </c>
      <c r="C27">
        <v>2588423</v>
      </c>
      <c r="D27">
        <v>581730</v>
      </c>
      <c r="E27">
        <v>71.994758605957003</v>
      </c>
      <c r="F27">
        <v>6700</v>
      </c>
      <c r="G27">
        <v>44.9044531753364</v>
      </c>
      <c r="H27">
        <v>9.3852181491190194</v>
      </c>
      <c r="I27">
        <v>45.710327747481102</v>
      </c>
      <c r="J27">
        <v>2.9003457212099684</v>
      </c>
      <c r="K27">
        <v>6.03</v>
      </c>
      <c r="L27">
        <v>2000</v>
      </c>
      <c r="M27">
        <v>6.95</v>
      </c>
      <c r="N27">
        <v>4.7494063400000002</v>
      </c>
      <c r="O27">
        <v>1677.5970015608023</v>
      </c>
      <c r="P27">
        <v>45.535999298095703</v>
      </c>
      <c r="Q27">
        <v>17614791265.682358</v>
      </c>
      <c r="R27">
        <v>6805.2212739889719</v>
      </c>
      <c r="S27">
        <v>16658075870.590675</v>
      </c>
      <c r="T27">
        <v>71353.517025617533</v>
      </c>
      <c r="U27">
        <v>15.352720260620099</v>
      </c>
      <c r="V27">
        <v>87</v>
      </c>
      <c r="W27">
        <v>66.197800000000001</v>
      </c>
      <c r="X27">
        <v>0.41402849555015597</v>
      </c>
      <c r="Y27">
        <v>3.48</v>
      </c>
      <c r="Z27">
        <v>235</v>
      </c>
      <c r="AA27">
        <v>2.5256408980423259</v>
      </c>
      <c r="AB27">
        <v>65.647000000000006</v>
      </c>
      <c r="AC27">
        <v>88.363238401377941</v>
      </c>
      <c r="AD27">
        <v>2.8596403937772799</v>
      </c>
      <c r="AE27">
        <v>8.3693900112806201</v>
      </c>
      <c r="AF27">
        <v>36.1</v>
      </c>
      <c r="AG27">
        <v>292.178</v>
      </c>
      <c r="AH27">
        <v>201.36799999999999</v>
      </c>
      <c r="AI27">
        <v>44.8</v>
      </c>
      <c r="AJ27">
        <v>26.4</v>
      </c>
      <c r="AK27">
        <v>101.3</v>
      </c>
      <c r="AL27">
        <v>11.8</v>
      </c>
      <c r="AM27">
        <v>-1969289279.0209601</v>
      </c>
      <c r="AN27">
        <v>23.094386181065001</v>
      </c>
      <c r="AO27">
        <v>100</v>
      </c>
      <c r="AP27">
        <v>4.4495264125969092</v>
      </c>
      <c r="AQ27">
        <v>2588423</v>
      </c>
      <c r="AR27">
        <v>18.600000000000001</v>
      </c>
      <c r="AS27">
        <v>25.4</v>
      </c>
      <c r="AT27">
        <v>21.9</v>
      </c>
      <c r="AU27">
        <v>63.75</v>
      </c>
      <c r="AV27">
        <v>24.722000122070298</v>
      </c>
      <c r="AW27">
        <v>77.820689395409488</v>
      </c>
      <c r="AX27">
        <v>513.99652178369695</v>
      </c>
      <c r="AY27">
        <v>6.59</v>
      </c>
      <c r="AZ27">
        <v>21.740494569156965</v>
      </c>
      <c r="BA27">
        <v>34</v>
      </c>
      <c r="BB27">
        <v>9</v>
      </c>
      <c r="BC27" t="s">
        <v>423</v>
      </c>
      <c r="BD27">
        <v>28.439999999999998</v>
      </c>
      <c r="BE27">
        <v>3.3704078193461398E-2</v>
      </c>
      <c r="BF27">
        <v>25.57</v>
      </c>
      <c r="BG27">
        <v>960.1144456419205</v>
      </c>
      <c r="BH27">
        <v>2.4</v>
      </c>
      <c r="BI27">
        <v>54</v>
      </c>
      <c r="BJ27">
        <v>78</v>
      </c>
      <c r="BK27">
        <v>39</v>
      </c>
      <c r="BL27">
        <v>0.98360655737704916</v>
      </c>
    </row>
    <row r="28" spans="1:64">
      <c r="A28" t="s">
        <v>53</v>
      </c>
      <c r="B28" s="1" t="s">
        <v>54</v>
      </c>
      <c r="C28">
        <v>214326223</v>
      </c>
      <c r="D28">
        <v>8515770</v>
      </c>
      <c r="E28">
        <v>100</v>
      </c>
      <c r="F28" t="s">
        <v>423</v>
      </c>
      <c r="G28">
        <v>13.7086408761723</v>
      </c>
      <c r="H28">
        <v>11.553659780528401</v>
      </c>
      <c r="I28">
        <v>74.737698351103106</v>
      </c>
      <c r="J28">
        <v>2.0506850784838657</v>
      </c>
      <c r="K28">
        <v>0.39</v>
      </c>
      <c r="L28" t="s">
        <v>423</v>
      </c>
      <c r="M28">
        <v>7.42</v>
      </c>
      <c r="N28">
        <v>3.9075586800000002</v>
      </c>
      <c r="O28">
        <v>2610.9992816757526</v>
      </c>
      <c r="P28">
        <v>49.994998931884801</v>
      </c>
      <c r="Q28">
        <v>1608981456325.0779</v>
      </c>
      <c r="R28">
        <v>7507.1609708023352</v>
      </c>
      <c r="S28">
        <v>1565632571166.3948</v>
      </c>
      <c r="T28">
        <v>39405.576339111802</v>
      </c>
      <c r="U28">
        <v>15.958080291748001</v>
      </c>
      <c r="V28">
        <v>124</v>
      </c>
      <c r="W28">
        <v>59.083069999999999</v>
      </c>
      <c r="X28">
        <v>0.55149793624877896</v>
      </c>
      <c r="Y28">
        <v>0.24</v>
      </c>
      <c r="Z28">
        <v>48</v>
      </c>
      <c r="AA28">
        <v>11.09637043177851</v>
      </c>
      <c r="AB28">
        <v>74.009</v>
      </c>
      <c r="AC28">
        <v>32.039213253421586</v>
      </c>
      <c r="AD28">
        <v>1.19080984797947</v>
      </c>
      <c r="AE28">
        <v>3.2772933448280703</v>
      </c>
      <c r="AF28">
        <v>13.1</v>
      </c>
      <c r="AG28">
        <v>189.684</v>
      </c>
      <c r="AH28">
        <v>95.451999999999998</v>
      </c>
      <c r="AI28">
        <v>14.7</v>
      </c>
      <c r="AJ28">
        <v>16</v>
      </c>
      <c r="AK28">
        <v>29.9</v>
      </c>
      <c r="AL28">
        <v>1</v>
      </c>
      <c r="AM28">
        <v>32369598361.334999</v>
      </c>
      <c r="AN28">
        <v>12.7066294740724</v>
      </c>
      <c r="AO28">
        <v>68.135030057580494</v>
      </c>
      <c r="AP28">
        <v>25.168155433977198</v>
      </c>
      <c r="AQ28">
        <v>214326223</v>
      </c>
      <c r="AR28">
        <v>0.6</v>
      </c>
      <c r="AS28">
        <v>7.3</v>
      </c>
      <c r="AT28">
        <v>4.0999999999999996</v>
      </c>
      <c r="AU28">
        <v>85</v>
      </c>
      <c r="AV28">
        <v>14.4029998779297</v>
      </c>
      <c r="AW28">
        <v>32.890452104454482</v>
      </c>
      <c r="AX28">
        <v>86.1163357376536</v>
      </c>
      <c r="AY28">
        <v>7.42</v>
      </c>
      <c r="AZ28">
        <v>13.940107993510567</v>
      </c>
      <c r="BA28">
        <v>9.61</v>
      </c>
      <c r="BB28">
        <v>11</v>
      </c>
      <c r="BC28">
        <v>104.12599945068401</v>
      </c>
      <c r="BD28">
        <v>12.683000000000007</v>
      </c>
      <c r="BE28">
        <v>73.966908048111307</v>
      </c>
      <c r="BF28">
        <v>47.57</v>
      </c>
      <c r="BG28">
        <v>26730.206206754829</v>
      </c>
      <c r="BH28">
        <v>5661</v>
      </c>
      <c r="BI28">
        <v>75</v>
      </c>
      <c r="BJ28">
        <v>67</v>
      </c>
      <c r="BK28">
        <v>76</v>
      </c>
      <c r="BL28">
        <v>0.96721311475409832</v>
      </c>
    </row>
    <row r="29" spans="1:64">
      <c r="A29" t="s">
        <v>55</v>
      </c>
      <c r="B29" s="1" t="s">
        <v>56</v>
      </c>
      <c r="C29">
        <v>31122</v>
      </c>
      <c r="D29">
        <v>150</v>
      </c>
      <c r="E29">
        <v>100</v>
      </c>
      <c r="F29" t="s">
        <v>423</v>
      </c>
      <c r="G29" t="s">
        <v>423</v>
      </c>
      <c r="H29" t="s">
        <v>423</v>
      </c>
      <c r="I29" t="s">
        <v>423</v>
      </c>
      <c r="J29" t="s">
        <v>423</v>
      </c>
      <c r="K29" t="s">
        <v>423</v>
      </c>
      <c r="L29" t="s">
        <v>423</v>
      </c>
      <c r="M29">
        <v>6.38</v>
      </c>
      <c r="N29" t="s">
        <v>423</v>
      </c>
      <c r="O29" t="s">
        <v>423</v>
      </c>
      <c r="P29" t="s">
        <v>423</v>
      </c>
      <c r="Q29" t="s">
        <v>423</v>
      </c>
      <c r="R29" t="s">
        <v>423</v>
      </c>
      <c r="S29" t="s">
        <v>423</v>
      </c>
      <c r="T29" t="s">
        <v>423</v>
      </c>
      <c r="U29">
        <v>12.195460319519</v>
      </c>
      <c r="V29" t="s">
        <v>423</v>
      </c>
      <c r="W29" t="s">
        <v>423</v>
      </c>
      <c r="X29" t="s">
        <v>423</v>
      </c>
      <c r="Y29" t="s">
        <v>423</v>
      </c>
      <c r="Z29">
        <v>3.8</v>
      </c>
      <c r="AA29" t="s">
        <v>423</v>
      </c>
      <c r="AB29">
        <v>75.849000000000004</v>
      </c>
      <c r="AC29" t="s">
        <v>423</v>
      </c>
      <c r="AD29" t="s">
        <v>423</v>
      </c>
      <c r="AE29" t="s">
        <v>423</v>
      </c>
      <c r="AF29" t="s">
        <v>423</v>
      </c>
      <c r="AG29">
        <v>113.069</v>
      </c>
      <c r="AH29">
        <v>58.994</v>
      </c>
      <c r="AI29" t="s">
        <v>423</v>
      </c>
      <c r="AJ29" t="s">
        <v>423</v>
      </c>
      <c r="AK29" t="s">
        <v>423</v>
      </c>
      <c r="AL29" t="s">
        <v>423</v>
      </c>
      <c r="AM29" t="s">
        <v>423</v>
      </c>
      <c r="AN29" t="s">
        <v>423</v>
      </c>
      <c r="AO29" t="s">
        <v>423</v>
      </c>
      <c r="AP29">
        <v>207.48</v>
      </c>
      <c r="AQ29">
        <v>31122</v>
      </c>
      <c r="AR29" t="s">
        <v>423</v>
      </c>
      <c r="AS29" t="s">
        <v>423</v>
      </c>
      <c r="AT29" t="s">
        <v>423</v>
      </c>
      <c r="AU29" t="s">
        <v>423</v>
      </c>
      <c r="AV29" t="s">
        <v>423</v>
      </c>
      <c r="AW29" t="s">
        <v>423</v>
      </c>
      <c r="AX29" t="s">
        <v>423</v>
      </c>
      <c r="AY29" t="s">
        <v>423</v>
      </c>
      <c r="AZ29" t="s">
        <v>423</v>
      </c>
      <c r="BA29" t="s">
        <v>423</v>
      </c>
      <c r="BB29" t="s">
        <v>423</v>
      </c>
      <c r="BC29" t="s">
        <v>423</v>
      </c>
      <c r="BD29">
        <v>51.08</v>
      </c>
      <c r="BE29">
        <v>1.28626981752917</v>
      </c>
      <c r="BF29">
        <v>1.23</v>
      </c>
      <c r="BG29" t="s">
        <v>423</v>
      </c>
      <c r="BH29" t="s">
        <v>423</v>
      </c>
      <c r="BI29" t="s">
        <v>423</v>
      </c>
      <c r="BJ29" t="s">
        <v>423</v>
      </c>
      <c r="BK29" t="s">
        <v>423</v>
      </c>
      <c r="BL29">
        <v>0.22950819672131148</v>
      </c>
    </row>
    <row r="30" spans="1:64">
      <c r="A30" t="s">
        <v>57</v>
      </c>
      <c r="B30" s="1" t="s">
        <v>58</v>
      </c>
      <c r="C30">
        <v>445373</v>
      </c>
      <c r="D30">
        <v>5770</v>
      </c>
      <c r="E30">
        <v>100</v>
      </c>
      <c r="F30" t="s">
        <v>423</v>
      </c>
      <c r="G30">
        <v>10.3409807344221</v>
      </c>
      <c r="H30">
        <v>4.9899892370801497</v>
      </c>
      <c r="I30">
        <v>84.669030354810204</v>
      </c>
      <c r="J30">
        <v>15.957154857728286</v>
      </c>
      <c r="K30" t="s">
        <v>423</v>
      </c>
      <c r="L30" t="s">
        <v>423</v>
      </c>
      <c r="M30">
        <v>4.9749999999999996</v>
      </c>
      <c r="N30">
        <v>2.0376055200000001</v>
      </c>
      <c r="O30">
        <v>10121.059099112937</v>
      </c>
      <c r="P30">
        <v>58.700000762939503</v>
      </c>
      <c r="Q30">
        <v>14006569575.680012</v>
      </c>
      <c r="R30">
        <v>31449.076562072714</v>
      </c>
      <c r="S30">
        <v>14096219675.546955</v>
      </c>
      <c r="T30">
        <v>42531.76550891051</v>
      </c>
      <c r="U30" t="s">
        <v>423</v>
      </c>
      <c r="V30">
        <v>66</v>
      </c>
      <c r="W30">
        <v>70.063869999999994</v>
      </c>
      <c r="X30">
        <v>0.62639135122299205</v>
      </c>
      <c r="Y30" t="s">
        <v>423</v>
      </c>
      <c r="Z30">
        <v>61</v>
      </c>
      <c r="AA30">
        <v>15.465928533965538</v>
      </c>
      <c r="AB30">
        <v>74.795000000000002</v>
      </c>
      <c r="AC30">
        <v>139.98431160506402</v>
      </c>
      <c r="AD30">
        <v>3.2622296000364099</v>
      </c>
      <c r="AE30">
        <v>10.498965873836601</v>
      </c>
      <c r="AF30">
        <v>9.6</v>
      </c>
      <c r="AG30">
        <v>141.40100000000001</v>
      </c>
      <c r="AH30">
        <v>97.328000000000003</v>
      </c>
      <c r="AI30">
        <v>11.5</v>
      </c>
      <c r="AJ30">
        <v>7.5</v>
      </c>
      <c r="AK30">
        <v>13.3</v>
      </c>
      <c r="AL30">
        <v>0.1</v>
      </c>
      <c r="AM30">
        <v>1359173252.38309</v>
      </c>
      <c r="AN30">
        <v>5.9030654679238097</v>
      </c>
      <c r="AO30">
        <v>0</v>
      </c>
      <c r="AP30">
        <v>77.187694974003463</v>
      </c>
      <c r="AQ30">
        <v>445373</v>
      </c>
      <c r="AR30" t="s">
        <v>423</v>
      </c>
      <c r="AS30" t="s">
        <v>423</v>
      </c>
      <c r="AT30">
        <v>5.9</v>
      </c>
      <c r="AU30">
        <v>53.125</v>
      </c>
      <c r="AV30">
        <v>7.6490001678466797</v>
      </c>
      <c r="AW30">
        <v>110.29100365845197</v>
      </c>
      <c r="AX30">
        <v>-19.2619944768227</v>
      </c>
      <c r="AY30">
        <v>0.48</v>
      </c>
      <c r="AZ30" t="s">
        <v>423</v>
      </c>
      <c r="BA30">
        <v>5</v>
      </c>
      <c r="BB30">
        <v>3</v>
      </c>
      <c r="BC30">
        <v>91.360908508300795</v>
      </c>
      <c r="BD30">
        <v>21.445999999999998</v>
      </c>
      <c r="BE30">
        <v>4.7619047619047603E-2</v>
      </c>
      <c r="BF30">
        <v>0.01</v>
      </c>
      <c r="BG30">
        <v>19404.266199137994</v>
      </c>
      <c r="BH30">
        <v>8.5</v>
      </c>
      <c r="BI30">
        <v>77</v>
      </c>
      <c r="BJ30">
        <v>72</v>
      </c>
      <c r="BK30">
        <v>87</v>
      </c>
      <c r="BL30">
        <v>0.86885245901639341</v>
      </c>
    </row>
    <row r="31" spans="1:64">
      <c r="A31" t="s">
        <v>59</v>
      </c>
      <c r="B31" s="1" t="s">
        <v>60</v>
      </c>
      <c r="C31">
        <v>6877743</v>
      </c>
      <c r="D31">
        <v>111000</v>
      </c>
      <c r="E31">
        <v>99.699996948242202</v>
      </c>
      <c r="F31">
        <v>200</v>
      </c>
      <c r="G31">
        <v>2.2140041723422099</v>
      </c>
      <c r="H31">
        <v>2.4749182196044202</v>
      </c>
      <c r="I31">
        <v>95.311077657157199</v>
      </c>
      <c r="J31">
        <v>5.6108572798936782</v>
      </c>
      <c r="K31">
        <v>0.06</v>
      </c>
      <c r="L31">
        <v>100</v>
      </c>
      <c r="M31">
        <v>18</v>
      </c>
      <c r="N31">
        <v>4.2154989199999999</v>
      </c>
      <c r="O31">
        <v>4708.9274575723102</v>
      </c>
      <c r="P31">
        <v>52.611000061035199</v>
      </c>
      <c r="Q31">
        <v>84056312734.308868</v>
      </c>
      <c r="R31">
        <v>12221.496606417086</v>
      </c>
      <c r="S31">
        <v>81864864554.359665</v>
      </c>
      <c r="T31">
        <v>19684.962494236846</v>
      </c>
      <c r="U31">
        <v>11.7067098617554</v>
      </c>
      <c r="V31">
        <v>61</v>
      </c>
      <c r="W31">
        <v>71.974050000000005</v>
      </c>
      <c r="X31">
        <v>0.61389815807342496</v>
      </c>
      <c r="Y31">
        <v>0.03</v>
      </c>
      <c r="Z31">
        <v>17</v>
      </c>
      <c r="AA31">
        <v>7.1326817888316185</v>
      </c>
      <c r="AB31">
        <v>73.607317073170748</v>
      </c>
      <c r="AC31">
        <v>103.75544342001892</v>
      </c>
      <c r="AD31">
        <v>1.5948890065513002</v>
      </c>
      <c r="AE31">
        <v>3.9012661664049002</v>
      </c>
      <c r="AF31">
        <v>5.0999999999999996</v>
      </c>
      <c r="AG31" t="s">
        <v>423</v>
      </c>
      <c r="AH31" t="s">
        <v>423</v>
      </c>
      <c r="AI31">
        <v>6.1</v>
      </c>
      <c r="AJ31">
        <v>9.1999999999999993</v>
      </c>
      <c r="AK31">
        <v>61.8</v>
      </c>
      <c r="AL31">
        <v>0.1</v>
      </c>
      <c r="AM31">
        <v>-2256010000</v>
      </c>
      <c r="AN31">
        <v>19.149132337092102</v>
      </c>
      <c r="AO31">
        <v>99.894674320143096</v>
      </c>
      <c r="AP31">
        <v>61.961648648648648</v>
      </c>
      <c r="AQ31">
        <v>6877743</v>
      </c>
      <c r="AR31">
        <v>0.1</v>
      </c>
      <c r="AS31">
        <v>2.9</v>
      </c>
      <c r="AT31">
        <v>3</v>
      </c>
      <c r="AU31">
        <v>90.625</v>
      </c>
      <c r="AV31">
        <v>5.4239997863769496</v>
      </c>
      <c r="AW31">
        <v>110.28182999823548</v>
      </c>
      <c r="AX31">
        <v>-37.1401672865778</v>
      </c>
      <c r="AY31">
        <v>12.65</v>
      </c>
      <c r="AZ31">
        <v>19.903851411667564</v>
      </c>
      <c r="BA31">
        <v>14</v>
      </c>
      <c r="BB31">
        <v>7</v>
      </c>
      <c r="BC31">
        <v>87.969039916992202</v>
      </c>
      <c r="BD31">
        <v>23.974999999999994</v>
      </c>
      <c r="BE31">
        <v>17.9885929998769</v>
      </c>
      <c r="BF31">
        <v>19.34</v>
      </c>
      <c r="BG31">
        <v>3010.42423901851</v>
      </c>
      <c r="BH31">
        <v>21</v>
      </c>
      <c r="BI31">
        <v>70</v>
      </c>
      <c r="BJ31" t="s">
        <v>423</v>
      </c>
      <c r="BK31">
        <v>57</v>
      </c>
      <c r="BL31">
        <v>0.95081967213114749</v>
      </c>
    </row>
    <row r="32" spans="1:64">
      <c r="A32" t="s">
        <v>61</v>
      </c>
      <c r="B32" s="1" t="s">
        <v>62</v>
      </c>
      <c r="C32">
        <v>22100683</v>
      </c>
      <c r="D32">
        <v>274220</v>
      </c>
      <c r="E32">
        <v>18.957239151001001</v>
      </c>
      <c r="F32">
        <v>1200</v>
      </c>
      <c r="G32">
        <v>54.104828008953596</v>
      </c>
      <c r="H32">
        <v>11.1299696099475</v>
      </c>
      <c r="I32">
        <v>34.765201422385502</v>
      </c>
      <c r="J32">
        <v>0.23864481437466539</v>
      </c>
      <c r="K32">
        <v>0.12</v>
      </c>
      <c r="L32">
        <v>1000</v>
      </c>
      <c r="M32">
        <v>8.8130000000000006</v>
      </c>
      <c r="N32">
        <v>2.2850885399999998</v>
      </c>
      <c r="O32" t="s">
        <v>423</v>
      </c>
      <c r="P32">
        <v>61.784999847412102</v>
      </c>
      <c r="Q32">
        <v>19737615114.366074</v>
      </c>
      <c r="R32">
        <v>893.07715577686326</v>
      </c>
      <c r="S32">
        <v>18717882892.867786</v>
      </c>
      <c r="T32">
        <v>469652.48554083146</v>
      </c>
      <c r="U32">
        <v>20.889450073242202</v>
      </c>
      <c r="V32">
        <v>151</v>
      </c>
      <c r="W32">
        <v>51.400190000000002</v>
      </c>
      <c r="X32">
        <v>0.383691936731339</v>
      </c>
      <c r="Y32">
        <v>0.08</v>
      </c>
      <c r="Z32">
        <v>45</v>
      </c>
      <c r="AA32">
        <v>-0.8166100986846061</v>
      </c>
      <c r="AB32">
        <v>59.731000000000002</v>
      </c>
      <c r="AC32">
        <v>48.926883739723586</v>
      </c>
      <c r="AD32">
        <v>2.8911338183301898</v>
      </c>
      <c r="AE32">
        <v>9.5885502146476398</v>
      </c>
      <c r="AF32">
        <v>52.8</v>
      </c>
      <c r="AG32">
        <v>311.69600000000003</v>
      </c>
      <c r="AH32">
        <v>231.071</v>
      </c>
      <c r="AI32">
        <v>85</v>
      </c>
      <c r="AJ32">
        <v>31</v>
      </c>
      <c r="AK32">
        <v>206.2</v>
      </c>
      <c r="AL32">
        <v>49.6</v>
      </c>
      <c r="AM32">
        <v>1329958724.1587999</v>
      </c>
      <c r="AN32">
        <v>42.9355925055958</v>
      </c>
      <c r="AO32">
        <v>100</v>
      </c>
      <c r="AP32">
        <v>80.594715921522862</v>
      </c>
      <c r="AQ32">
        <v>22100683</v>
      </c>
      <c r="AR32">
        <v>0.6</v>
      </c>
      <c r="AS32">
        <v>18.5</v>
      </c>
      <c r="AT32">
        <v>18</v>
      </c>
      <c r="AU32">
        <v>82.5</v>
      </c>
      <c r="AV32">
        <v>4.7579998970031703</v>
      </c>
      <c r="AW32" t="s">
        <v>423</v>
      </c>
      <c r="AX32">
        <v>261.37244881746898</v>
      </c>
      <c r="AY32">
        <v>12.03</v>
      </c>
      <c r="AZ32">
        <v>15.292412084557123</v>
      </c>
      <c r="BA32">
        <v>45</v>
      </c>
      <c r="BB32">
        <v>3</v>
      </c>
      <c r="BC32">
        <v>40.562938690185497</v>
      </c>
      <c r="BD32">
        <v>68.760000000000005</v>
      </c>
      <c r="BE32">
        <v>9.3540386844175405</v>
      </c>
      <c r="BF32">
        <v>64.849999999999994</v>
      </c>
      <c r="BG32">
        <v>596.61203593666346</v>
      </c>
      <c r="BH32">
        <v>12.5</v>
      </c>
      <c r="BI32">
        <v>43</v>
      </c>
      <c r="BJ32">
        <v>82</v>
      </c>
      <c r="BK32">
        <v>69</v>
      </c>
      <c r="BL32">
        <v>0.96721311475409832</v>
      </c>
    </row>
    <row r="33" spans="1:64">
      <c r="A33" t="s">
        <v>63</v>
      </c>
      <c r="B33" s="1" t="s">
        <v>64</v>
      </c>
      <c r="C33">
        <v>12551213</v>
      </c>
      <c r="D33">
        <v>27830</v>
      </c>
      <c r="E33">
        <v>11.7355556488037</v>
      </c>
      <c r="F33">
        <v>1000</v>
      </c>
      <c r="G33">
        <v>51.174805804555596</v>
      </c>
      <c r="H33">
        <v>12.0613038251609</v>
      </c>
      <c r="I33">
        <v>36.763890579027098</v>
      </c>
      <c r="J33">
        <v>6.0632408510350122E-2</v>
      </c>
      <c r="K33">
        <v>0.13</v>
      </c>
      <c r="L33">
        <v>500</v>
      </c>
      <c r="M33">
        <v>7.5620000000000003</v>
      </c>
      <c r="N33">
        <v>2.6672670799999998</v>
      </c>
      <c r="O33" t="s">
        <v>423</v>
      </c>
      <c r="P33">
        <v>76.800003051757798</v>
      </c>
      <c r="Q33">
        <v>2779813489.0244703</v>
      </c>
      <c r="R33">
        <v>221.47767622336346</v>
      </c>
      <c r="S33">
        <v>2787941797.8723607</v>
      </c>
      <c r="T33">
        <v>528405.4060089842</v>
      </c>
      <c r="U33">
        <v>21.222169876098601</v>
      </c>
      <c r="V33">
        <v>166</v>
      </c>
      <c r="W33">
        <v>46.77393</v>
      </c>
      <c r="X33">
        <v>0.38617062568664601</v>
      </c>
      <c r="Y33">
        <v>0.14000000000000001</v>
      </c>
      <c r="Z33">
        <v>100</v>
      </c>
      <c r="AA33">
        <v>9.9075674665751023</v>
      </c>
      <c r="AB33">
        <v>61.566000000000003</v>
      </c>
      <c r="AC33">
        <v>42.664732892428944</v>
      </c>
      <c r="AD33">
        <v>1.9228018460038201</v>
      </c>
      <c r="AE33">
        <v>6.6641213767847898</v>
      </c>
      <c r="AF33">
        <v>38.6</v>
      </c>
      <c r="AG33">
        <v>316.13400000000001</v>
      </c>
      <c r="AH33">
        <v>243.59100000000001</v>
      </c>
      <c r="AI33">
        <v>54.4</v>
      </c>
      <c r="AJ33">
        <v>35.5</v>
      </c>
      <c r="AK33">
        <v>179.9</v>
      </c>
      <c r="AL33">
        <v>65.400000000000006</v>
      </c>
      <c r="AM33" t="s">
        <v>423</v>
      </c>
      <c r="AN33">
        <v>38.8962679482295</v>
      </c>
      <c r="AO33">
        <v>100</v>
      </c>
      <c r="AP33">
        <v>450.99579590370104</v>
      </c>
      <c r="AQ33">
        <v>12551213</v>
      </c>
      <c r="AR33">
        <v>0.9</v>
      </c>
      <c r="AS33" t="s">
        <v>423</v>
      </c>
      <c r="AT33" t="s">
        <v>423</v>
      </c>
      <c r="AU33">
        <v>76.25</v>
      </c>
      <c r="AV33">
        <v>1.7920000553131099</v>
      </c>
      <c r="AW33">
        <v>26.773329999999891</v>
      </c>
      <c r="AX33">
        <v>123.455019330366</v>
      </c>
      <c r="AY33">
        <v>7.19</v>
      </c>
      <c r="AZ33" t="s">
        <v>423</v>
      </c>
      <c r="BA33">
        <v>24</v>
      </c>
      <c r="BB33">
        <v>4</v>
      </c>
      <c r="BC33">
        <v>47.621250152587898</v>
      </c>
      <c r="BD33">
        <v>85.942000000000007</v>
      </c>
      <c r="BE33">
        <v>82.709385128866302</v>
      </c>
      <c r="BF33">
        <v>84.77</v>
      </c>
      <c r="BG33">
        <v>847.16945191168088</v>
      </c>
      <c r="BH33">
        <v>10.06</v>
      </c>
      <c r="BI33">
        <v>44</v>
      </c>
      <c r="BJ33">
        <v>95</v>
      </c>
      <c r="BK33">
        <v>54</v>
      </c>
      <c r="BL33">
        <v>0.91803278688524592</v>
      </c>
    </row>
    <row r="34" spans="1:64">
      <c r="A34" t="s">
        <v>65</v>
      </c>
      <c r="B34" s="1" t="s">
        <v>66</v>
      </c>
      <c r="C34">
        <v>587925</v>
      </c>
      <c r="D34">
        <v>4030</v>
      </c>
      <c r="E34">
        <v>94.1617431640625</v>
      </c>
      <c r="F34">
        <v>200</v>
      </c>
      <c r="G34">
        <v>15.8291786031253</v>
      </c>
      <c r="H34">
        <v>14.050367288258499</v>
      </c>
      <c r="I34">
        <v>70.120455233296795</v>
      </c>
      <c r="J34">
        <v>1.1264578551516247</v>
      </c>
      <c r="K34">
        <v>0.39</v>
      </c>
      <c r="L34">
        <v>100</v>
      </c>
      <c r="M34">
        <v>5.6920000000000002</v>
      </c>
      <c r="N34">
        <v>3.2462148700000002</v>
      </c>
      <c r="O34" t="s">
        <v>423</v>
      </c>
      <c r="P34">
        <v>45.937000274658203</v>
      </c>
      <c r="Q34">
        <v>1936174043.4529345</v>
      </c>
      <c r="R34">
        <v>3293.2330543061353</v>
      </c>
      <c r="S34">
        <v>1898443616.636683</v>
      </c>
      <c r="T34">
        <v>301006.60271293105</v>
      </c>
      <c r="U34">
        <v>15.153699874877899</v>
      </c>
      <c r="V34">
        <v>137</v>
      </c>
      <c r="W34">
        <v>55.039250000000003</v>
      </c>
      <c r="X34" t="s">
        <v>423</v>
      </c>
      <c r="Y34">
        <v>0.24</v>
      </c>
      <c r="Z34">
        <v>35</v>
      </c>
      <c r="AA34">
        <v>2.3304908172702881</v>
      </c>
      <c r="AB34">
        <v>74.808000000000007</v>
      </c>
      <c r="AC34">
        <v>44.107605041383223</v>
      </c>
      <c r="AD34">
        <v>0.53577199849897006</v>
      </c>
      <c r="AE34">
        <v>1.5300943879417601</v>
      </c>
      <c r="AF34">
        <v>12.2</v>
      </c>
      <c r="AG34">
        <v>192.178</v>
      </c>
      <c r="AH34">
        <v>69.486999999999995</v>
      </c>
      <c r="AI34">
        <v>14.2</v>
      </c>
      <c r="AJ34">
        <v>26.8</v>
      </c>
      <c r="AK34">
        <v>99.5</v>
      </c>
      <c r="AL34">
        <v>4.0999999999999996</v>
      </c>
      <c r="AM34">
        <v>-660435564.29764795</v>
      </c>
      <c r="AN34">
        <v>34.778700101066804</v>
      </c>
      <c r="AO34">
        <v>100</v>
      </c>
      <c r="AP34">
        <v>145.88709677419354</v>
      </c>
      <c r="AQ34">
        <v>587925</v>
      </c>
      <c r="AR34">
        <v>0.6</v>
      </c>
      <c r="AS34">
        <v>6.4</v>
      </c>
      <c r="AT34">
        <v>17.7</v>
      </c>
      <c r="AU34">
        <v>86.25</v>
      </c>
      <c r="AV34">
        <v>15.4230003356934</v>
      </c>
      <c r="AW34">
        <v>84.692736564962615</v>
      </c>
      <c r="AX34" t="s">
        <v>423</v>
      </c>
      <c r="AY34">
        <v>5.6</v>
      </c>
      <c r="AZ34" t="s">
        <v>423</v>
      </c>
      <c r="BA34">
        <v>30</v>
      </c>
      <c r="BB34">
        <v>9</v>
      </c>
      <c r="BC34" t="s">
        <v>423</v>
      </c>
      <c r="BD34">
        <v>32.897999999999996</v>
      </c>
      <c r="BE34">
        <v>20.208496592339301</v>
      </c>
      <c r="BF34">
        <v>22.19</v>
      </c>
      <c r="BG34">
        <v>519.9036445245481</v>
      </c>
      <c r="BH34">
        <v>0.3</v>
      </c>
      <c r="BI34">
        <v>69</v>
      </c>
      <c r="BJ34">
        <v>91</v>
      </c>
      <c r="BK34">
        <v>89</v>
      </c>
      <c r="BL34">
        <v>0.91803278688524592</v>
      </c>
    </row>
    <row r="35" spans="1:64">
      <c r="A35" t="s">
        <v>67</v>
      </c>
      <c r="B35" s="1" t="s">
        <v>68</v>
      </c>
      <c r="C35">
        <v>16589023</v>
      </c>
      <c r="D35">
        <v>181040</v>
      </c>
      <c r="E35">
        <v>86.400001525878906</v>
      </c>
      <c r="F35">
        <v>1000</v>
      </c>
      <c r="G35">
        <v>23.0343168225405</v>
      </c>
      <c r="H35">
        <v>9.2447241366623292</v>
      </c>
      <c r="I35">
        <v>67.720957649228495</v>
      </c>
      <c r="J35">
        <v>0.99828812132025024</v>
      </c>
      <c r="K35">
        <v>0.11</v>
      </c>
      <c r="L35">
        <v>500</v>
      </c>
      <c r="M35">
        <v>6.2279999999999998</v>
      </c>
      <c r="N35">
        <v>1.6988866300000001</v>
      </c>
      <c r="O35">
        <v>272.50344278022675</v>
      </c>
      <c r="P35">
        <v>79.194000244140597</v>
      </c>
      <c r="Q35">
        <v>26961061119.795662</v>
      </c>
      <c r="R35">
        <v>1625.2350195545368</v>
      </c>
      <c r="S35">
        <v>25558378524.39521</v>
      </c>
      <c r="T35">
        <v>6314820.8781776363</v>
      </c>
      <c r="U35">
        <v>18.937700271606399</v>
      </c>
      <c r="V35">
        <v>144</v>
      </c>
      <c r="W35">
        <v>53.844830000000002</v>
      </c>
      <c r="X35">
        <v>0.49158987402915899</v>
      </c>
      <c r="Y35">
        <v>7.0000000000000007E-2</v>
      </c>
      <c r="Z35">
        <v>288</v>
      </c>
      <c r="AA35">
        <v>1.2919450038883156</v>
      </c>
      <c r="AB35">
        <v>70.415999999999997</v>
      </c>
      <c r="AC35">
        <v>169.61869489039827</v>
      </c>
      <c r="AD35">
        <v>2.31636442061391</v>
      </c>
      <c r="AE35">
        <v>8.63647257529969</v>
      </c>
      <c r="AF35">
        <v>22</v>
      </c>
      <c r="AG35">
        <v>200.73</v>
      </c>
      <c r="AH35">
        <v>134.767</v>
      </c>
      <c r="AI35">
        <v>25.7</v>
      </c>
      <c r="AJ35">
        <v>19.600000000000001</v>
      </c>
      <c r="AK35">
        <v>149.80000000000001</v>
      </c>
      <c r="AL35">
        <v>6.5</v>
      </c>
      <c r="AM35">
        <v>-2543751853.8499098</v>
      </c>
      <c r="AN35">
        <v>25.614291867575499</v>
      </c>
      <c r="AO35">
        <v>100</v>
      </c>
      <c r="AP35">
        <v>91.631810649580203</v>
      </c>
      <c r="AQ35">
        <v>16589023</v>
      </c>
      <c r="AR35">
        <v>0.6</v>
      </c>
      <c r="AS35">
        <v>15.1</v>
      </c>
      <c r="AT35">
        <v>6.3</v>
      </c>
      <c r="AU35">
        <v>81.25</v>
      </c>
      <c r="AV35">
        <v>0.61199998855590798</v>
      </c>
      <c r="AW35">
        <v>123.50300885801113</v>
      </c>
      <c r="AX35">
        <v>552.59776204870502</v>
      </c>
      <c r="AY35">
        <v>6.64</v>
      </c>
      <c r="AZ35">
        <v>17.052084547705157</v>
      </c>
      <c r="BA35">
        <v>40</v>
      </c>
      <c r="BB35">
        <v>9</v>
      </c>
      <c r="BC35">
        <v>54.830410003662102</v>
      </c>
      <c r="BD35">
        <v>75.331999999999994</v>
      </c>
      <c r="BE35">
        <v>46.4180122811008</v>
      </c>
      <c r="BF35">
        <v>53.36</v>
      </c>
      <c r="BG35">
        <v>7440.8865982968873</v>
      </c>
      <c r="BH35">
        <v>120.6</v>
      </c>
      <c r="BI35">
        <v>61</v>
      </c>
      <c r="BJ35">
        <v>96</v>
      </c>
      <c r="BK35">
        <v>45</v>
      </c>
      <c r="BL35">
        <v>1</v>
      </c>
    </row>
    <row r="36" spans="1:64">
      <c r="A36" t="s">
        <v>69</v>
      </c>
      <c r="B36" s="1" t="s">
        <v>70</v>
      </c>
      <c r="C36">
        <v>27198628</v>
      </c>
      <c r="D36">
        <v>475440</v>
      </c>
      <c r="E36">
        <v>64.721366882324205</v>
      </c>
      <c r="F36">
        <v>9600</v>
      </c>
      <c r="G36">
        <v>51.8162254693138</v>
      </c>
      <c r="H36">
        <v>10.457517576853901</v>
      </c>
      <c r="I36">
        <v>37.7262566860188</v>
      </c>
      <c r="J36">
        <v>0.36575423097444021</v>
      </c>
      <c r="K36">
        <v>0.77</v>
      </c>
      <c r="L36">
        <v>4000</v>
      </c>
      <c r="M36">
        <v>8.4190000000000005</v>
      </c>
      <c r="N36">
        <v>0.12061489</v>
      </c>
      <c r="O36">
        <v>279.91552309157322</v>
      </c>
      <c r="P36">
        <v>72.505996704101605</v>
      </c>
      <c r="Q36">
        <v>45338283344.81752</v>
      </c>
      <c r="R36">
        <v>1666.9327344312192</v>
      </c>
      <c r="S36">
        <v>44306780490.24157</v>
      </c>
      <c r="T36">
        <v>903334.90351057413</v>
      </c>
      <c r="U36">
        <v>14.0946702957153</v>
      </c>
      <c r="V36">
        <v>167</v>
      </c>
      <c r="W36">
        <v>46.099739999999997</v>
      </c>
      <c r="X36">
        <v>0.39740151166915899</v>
      </c>
      <c r="Y36">
        <v>0.56000000000000005</v>
      </c>
      <c r="Z36">
        <v>164</v>
      </c>
      <c r="AA36">
        <v>3.3561317434910762</v>
      </c>
      <c r="AB36">
        <v>60.832999999999998</v>
      </c>
      <c r="AC36">
        <v>22.497543461062538</v>
      </c>
      <c r="AD36">
        <v>1.02408931411506</v>
      </c>
      <c r="AE36">
        <v>5.5380185481159501</v>
      </c>
      <c r="AF36">
        <v>48.3</v>
      </c>
      <c r="AG36">
        <v>329.202</v>
      </c>
      <c r="AH36">
        <v>265.14499999999998</v>
      </c>
      <c r="AI36">
        <v>72.2</v>
      </c>
      <c r="AJ36">
        <v>30.2</v>
      </c>
      <c r="AK36">
        <v>208.1</v>
      </c>
      <c r="AL36">
        <v>45.2</v>
      </c>
      <c r="AM36">
        <v>-679366093.87931502</v>
      </c>
      <c r="AN36">
        <v>72.793096223735304</v>
      </c>
      <c r="AO36">
        <v>100</v>
      </c>
      <c r="AP36">
        <v>57.207277469291604</v>
      </c>
      <c r="AQ36">
        <v>27198628</v>
      </c>
      <c r="AR36">
        <v>2.9</v>
      </c>
      <c r="AS36">
        <v>26.7</v>
      </c>
      <c r="AT36">
        <v>6.7</v>
      </c>
      <c r="AU36">
        <v>60</v>
      </c>
      <c r="AV36">
        <v>3.8650000095367401</v>
      </c>
      <c r="AW36">
        <v>33.738980498418577</v>
      </c>
      <c r="AX36">
        <v>3.4517487147089501</v>
      </c>
      <c r="AY36">
        <v>5.65</v>
      </c>
      <c r="AZ36">
        <v>12.346945709100648</v>
      </c>
      <c r="BA36">
        <v>44</v>
      </c>
      <c r="BB36">
        <v>6</v>
      </c>
      <c r="BC36">
        <v>45.1578559875488</v>
      </c>
      <c r="BD36">
        <v>41.851999999999997</v>
      </c>
      <c r="BE36">
        <v>76.117194436223699</v>
      </c>
      <c r="BF36">
        <v>79.41</v>
      </c>
      <c r="BG36">
        <v>10588.64282339606</v>
      </c>
      <c r="BH36">
        <v>273</v>
      </c>
      <c r="BI36">
        <v>44</v>
      </c>
      <c r="BJ36">
        <v>86</v>
      </c>
      <c r="BK36">
        <v>50</v>
      </c>
      <c r="BL36">
        <v>1</v>
      </c>
    </row>
    <row r="37" spans="1:64">
      <c r="A37" t="s">
        <v>71</v>
      </c>
      <c r="B37" s="1" t="s">
        <v>72</v>
      </c>
      <c r="C37">
        <v>38246108</v>
      </c>
      <c r="D37">
        <v>9879750</v>
      </c>
      <c r="E37">
        <v>100</v>
      </c>
      <c r="F37" t="s">
        <v>423</v>
      </c>
      <c r="G37">
        <v>4.7722522672992502</v>
      </c>
      <c r="H37">
        <v>5.4191145894087303</v>
      </c>
      <c r="I37">
        <v>89.808632949065597</v>
      </c>
      <c r="J37">
        <v>15.430612827629735</v>
      </c>
      <c r="K37" t="s">
        <v>423</v>
      </c>
      <c r="L37" t="s">
        <v>423</v>
      </c>
      <c r="M37">
        <v>8.1</v>
      </c>
      <c r="N37">
        <v>7.6092958499999996</v>
      </c>
      <c r="O37">
        <v>15588.487146431451</v>
      </c>
      <c r="P37">
        <v>60.316001892089801</v>
      </c>
      <c r="Q37">
        <v>1988336331717.417</v>
      </c>
      <c r="R37">
        <v>51987.939052972841</v>
      </c>
      <c r="S37">
        <v>1974180237151.9194</v>
      </c>
      <c r="T37">
        <v>64722.376457233244</v>
      </c>
      <c r="U37">
        <v>11.7379398345947</v>
      </c>
      <c r="V37">
        <v>23</v>
      </c>
      <c r="W37">
        <v>79.640429999999995</v>
      </c>
      <c r="X37">
        <v>0.79752010107040405</v>
      </c>
      <c r="Y37" t="s">
        <v>423</v>
      </c>
      <c r="Z37">
        <v>5.3</v>
      </c>
      <c r="AA37">
        <v>8.0693845086298381</v>
      </c>
      <c r="AB37">
        <v>81.748780487804893</v>
      </c>
      <c r="AC37">
        <v>50.878313887983282</v>
      </c>
      <c r="AD37">
        <v>1.31515295224175</v>
      </c>
      <c r="AE37">
        <v>2.7357230760094198</v>
      </c>
      <c r="AF37">
        <v>4.4000000000000004</v>
      </c>
      <c r="AG37" t="s">
        <v>423</v>
      </c>
      <c r="AH37" t="s">
        <v>423</v>
      </c>
      <c r="AI37">
        <v>5</v>
      </c>
      <c r="AJ37">
        <v>5.3</v>
      </c>
      <c r="AK37">
        <v>7</v>
      </c>
      <c r="AL37">
        <v>0.4</v>
      </c>
      <c r="AM37">
        <v>-29665332505.6707</v>
      </c>
      <c r="AN37">
        <v>6.4283831325852496</v>
      </c>
      <c r="AO37">
        <v>0</v>
      </c>
      <c r="AP37">
        <v>3.8711615172448695</v>
      </c>
      <c r="AQ37">
        <v>38246108</v>
      </c>
      <c r="AR37" t="s">
        <v>423</v>
      </c>
      <c r="AS37">
        <v>1</v>
      </c>
      <c r="AT37">
        <v>2.5</v>
      </c>
      <c r="AU37">
        <v>100</v>
      </c>
      <c r="AV37">
        <v>7.5100002288818404</v>
      </c>
      <c r="AW37">
        <v>60.782530438234453</v>
      </c>
      <c r="AX37">
        <v>68.734871874749601</v>
      </c>
      <c r="AY37">
        <v>8.94</v>
      </c>
      <c r="AZ37">
        <v>13.057684669307484</v>
      </c>
      <c r="BA37">
        <v>8</v>
      </c>
      <c r="BB37">
        <v>2</v>
      </c>
      <c r="BC37">
        <v>114.866157531738</v>
      </c>
      <c r="BD37">
        <v>18.346999999999994</v>
      </c>
      <c r="BE37">
        <v>63.011450040253997</v>
      </c>
      <c r="BF37">
        <v>22.11</v>
      </c>
      <c r="BG37">
        <v>75795.392863478133</v>
      </c>
      <c r="BH37">
        <v>2850</v>
      </c>
      <c r="BI37">
        <v>89</v>
      </c>
      <c r="BJ37" t="s">
        <v>423</v>
      </c>
      <c r="BK37">
        <v>87</v>
      </c>
      <c r="BL37">
        <v>0.86885245901639341</v>
      </c>
    </row>
    <row r="38" spans="1:64">
      <c r="A38" t="s">
        <v>73</v>
      </c>
      <c r="B38" s="1" t="s">
        <v>74</v>
      </c>
      <c r="C38">
        <v>68136</v>
      </c>
      <c r="D38">
        <v>264</v>
      </c>
      <c r="E38">
        <v>100</v>
      </c>
      <c r="F38" t="s">
        <v>423</v>
      </c>
      <c r="G38" t="s">
        <v>423</v>
      </c>
      <c r="H38" t="s">
        <v>423</v>
      </c>
      <c r="I38" t="s">
        <v>423</v>
      </c>
      <c r="J38" t="s">
        <v>423</v>
      </c>
      <c r="K38" t="s">
        <v>423</v>
      </c>
      <c r="L38" t="s">
        <v>423</v>
      </c>
      <c r="M38">
        <v>3.3</v>
      </c>
      <c r="N38" t="s">
        <v>423</v>
      </c>
      <c r="O38" t="s">
        <v>423</v>
      </c>
      <c r="P38" t="s">
        <v>423</v>
      </c>
      <c r="Q38">
        <v>5898449687.9771147</v>
      </c>
      <c r="R38">
        <v>86568.769636860321</v>
      </c>
      <c r="S38" t="s">
        <v>423</v>
      </c>
      <c r="T38" t="s">
        <v>423</v>
      </c>
      <c r="U38">
        <v>14.958157539367701</v>
      </c>
      <c r="V38" t="s">
        <v>423</v>
      </c>
      <c r="W38" t="s">
        <v>423</v>
      </c>
      <c r="X38" t="s">
        <v>423</v>
      </c>
      <c r="Y38" t="s">
        <v>423</v>
      </c>
      <c r="Z38">
        <v>3.9</v>
      </c>
      <c r="AA38">
        <v>3.2614112664588077</v>
      </c>
      <c r="AB38" t="s">
        <v>423</v>
      </c>
      <c r="AC38">
        <v>26.549349114429134</v>
      </c>
      <c r="AD38" t="s">
        <v>423</v>
      </c>
      <c r="AE38" t="s">
        <v>423</v>
      </c>
      <c r="AF38" t="s">
        <v>423</v>
      </c>
      <c r="AG38" t="s">
        <v>423</v>
      </c>
      <c r="AH38" t="s">
        <v>423</v>
      </c>
      <c r="AI38" t="s">
        <v>423</v>
      </c>
      <c r="AJ38" t="s">
        <v>423</v>
      </c>
      <c r="AK38" t="s">
        <v>423</v>
      </c>
      <c r="AL38" t="s">
        <v>423</v>
      </c>
      <c r="AM38">
        <v>-621083759.543998</v>
      </c>
      <c r="AN38" t="s">
        <v>423</v>
      </c>
      <c r="AO38" t="s">
        <v>423</v>
      </c>
      <c r="AP38">
        <v>258.09090909090907</v>
      </c>
      <c r="AQ38">
        <v>68136</v>
      </c>
      <c r="AR38" t="s">
        <v>423</v>
      </c>
      <c r="AS38" t="s">
        <v>423</v>
      </c>
      <c r="AT38" t="s">
        <v>423</v>
      </c>
      <c r="AU38" t="s">
        <v>423</v>
      </c>
      <c r="AV38" t="s">
        <v>423</v>
      </c>
      <c r="AW38">
        <v>106.3485485692069</v>
      </c>
      <c r="AX38" t="s">
        <v>423</v>
      </c>
      <c r="AY38" t="s">
        <v>423</v>
      </c>
      <c r="AZ38" t="s">
        <v>423</v>
      </c>
      <c r="BA38" t="s">
        <v>423</v>
      </c>
      <c r="BB38" t="s">
        <v>423</v>
      </c>
      <c r="BC38" t="s">
        <v>423</v>
      </c>
      <c r="BD38">
        <v>0</v>
      </c>
      <c r="BE38">
        <v>0</v>
      </c>
      <c r="BF38">
        <v>0</v>
      </c>
      <c r="BG38" t="s">
        <v>423</v>
      </c>
      <c r="BH38" t="s">
        <v>423</v>
      </c>
      <c r="BI38" t="s">
        <v>423</v>
      </c>
      <c r="BJ38">
        <v>100</v>
      </c>
      <c r="BK38">
        <v>87</v>
      </c>
      <c r="BL38">
        <v>0.31147540983606559</v>
      </c>
    </row>
    <row r="39" spans="1:64">
      <c r="A39" t="s">
        <v>75</v>
      </c>
      <c r="B39" s="1" t="s">
        <v>76</v>
      </c>
      <c r="C39">
        <v>5457154</v>
      </c>
      <c r="D39">
        <v>622980</v>
      </c>
      <c r="E39">
        <v>15.465084075927701</v>
      </c>
      <c r="F39">
        <v>2100</v>
      </c>
      <c r="G39">
        <v>59.061166797196002</v>
      </c>
      <c r="H39">
        <v>9.0207139971081691</v>
      </c>
      <c r="I39">
        <v>31.9181186711719</v>
      </c>
      <c r="J39">
        <v>4.6071235852402734E-2</v>
      </c>
      <c r="K39">
        <v>0.95</v>
      </c>
      <c r="L39">
        <v>1200</v>
      </c>
      <c r="M39">
        <v>11.041</v>
      </c>
      <c r="N39">
        <v>0.81950128</v>
      </c>
      <c r="O39" t="s">
        <v>423</v>
      </c>
      <c r="P39">
        <v>66.557998657226605</v>
      </c>
      <c r="Q39">
        <v>2516498299.0121193</v>
      </c>
      <c r="R39">
        <v>461.13749016650792</v>
      </c>
      <c r="S39">
        <v>2688202097.9181132</v>
      </c>
      <c r="T39">
        <v>273162.63955534331</v>
      </c>
      <c r="U39">
        <v>9.7978096008300799</v>
      </c>
      <c r="V39">
        <v>184</v>
      </c>
      <c r="W39">
        <v>35.565849999999998</v>
      </c>
      <c r="X39">
        <v>0.29163190722465498</v>
      </c>
      <c r="Y39">
        <v>0.57999999999999996</v>
      </c>
      <c r="Z39">
        <v>540</v>
      </c>
      <c r="AA39">
        <v>3.2705649096354676</v>
      </c>
      <c r="AB39">
        <v>54.603999999999999</v>
      </c>
      <c r="AC39">
        <v>29.882793892418142</v>
      </c>
      <c r="AD39">
        <v>1.85867507845215</v>
      </c>
      <c r="AE39">
        <v>8.5004860258693498</v>
      </c>
      <c r="AF39">
        <v>77.5</v>
      </c>
      <c r="AG39">
        <v>448.54</v>
      </c>
      <c r="AH39">
        <v>367.44</v>
      </c>
      <c r="AI39">
        <v>103</v>
      </c>
      <c r="AJ39">
        <v>37.700000000000003</v>
      </c>
      <c r="AK39">
        <v>211.9</v>
      </c>
      <c r="AL39">
        <v>82.1</v>
      </c>
      <c r="AM39" t="s">
        <v>423</v>
      </c>
      <c r="AN39">
        <v>56.8284973827312</v>
      </c>
      <c r="AO39">
        <v>100</v>
      </c>
      <c r="AP39">
        <v>8.7597579376544985</v>
      </c>
      <c r="AQ39">
        <v>5457154</v>
      </c>
      <c r="AR39">
        <v>2.7</v>
      </c>
      <c r="AS39">
        <v>61.8</v>
      </c>
      <c r="AT39">
        <v>52.2</v>
      </c>
      <c r="AU39">
        <v>76.875</v>
      </c>
      <c r="AV39">
        <v>6.5749998092651403</v>
      </c>
      <c r="AW39">
        <v>49.521020001192063</v>
      </c>
      <c r="AX39">
        <v>252.285653074343</v>
      </c>
      <c r="AY39">
        <v>2.38</v>
      </c>
      <c r="AZ39">
        <v>8.6398307197091526</v>
      </c>
      <c r="BA39">
        <v>56</v>
      </c>
      <c r="BB39">
        <v>10</v>
      </c>
      <c r="BC39" t="s">
        <v>423</v>
      </c>
      <c r="BD39">
        <v>57.351999999999997</v>
      </c>
      <c r="BE39">
        <v>99.415204678362599</v>
      </c>
      <c r="BF39">
        <v>91.26</v>
      </c>
      <c r="BG39">
        <v>27066.851668277883</v>
      </c>
      <c r="BH39">
        <v>141</v>
      </c>
      <c r="BI39">
        <v>32</v>
      </c>
      <c r="BJ39">
        <v>79</v>
      </c>
      <c r="BK39">
        <v>45</v>
      </c>
      <c r="BL39">
        <v>0.95081967213114749</v>
      </c>
    </row>
    <row r="40" spans="1:64">
      <c r="A40" t="s">
        <v>77</v>
      </c>
      <c r="B40" s="1" t="s">
        <v>78</v>
      </c>
      <c r="C40">
        <v>17179740</v>
      </c>
      <c r="D40">
        <v>1284000</v>
      </c>
      <c r="E40">
        <v>11.080117225646999</v>
      </c>
      <c r="F40">
        <v>2300</v>
      </c>
      <c r="G40">
        <v>63.447518475263301</v>
      </c>
      <c r="H40">
        <v>9.5670274112106792</v>
      </c>
      <c r="I40">
        <v>26.9854526457781</v>
      </c>
      <c r="J40">
        <v>0.13951873848272814</v>
      </c>
      <c r="K40">
        <v>0.31</v>
      </c>
      <c r="L40">
        <v>1100</v>
      </c>
      <c r="M40">
        <v>12.486000000000001</v>
      </c>
      <c r="N40">
        <v>0.75380652999999997</v>
      </c>
      <c r="O40" t="s">
        <v>423</v>
      </c>
      <c r="P40">
        <v>57.2439994812012</v>
      </c>
      <c r="Q40">
        <v>11779980801.784283</v>
      </c>
      <c r="R40">
        <v>685.69028412445607</v>
      </c>
      <c r="S40">
        <v>11381134158.307196</v>
      </c>
      <c r="T40">
        <v>367362.27041852789</v>
      </c>
      <c r="U40">
        <v>14.2137899398804</v>
      </c>
      <c r="V40">
        <v>182</v>
      </c>
      <c r="W40">
        <v>36.935679999999998</v>
      </c>
      <c r="X40">
        <v>0.29978278279304499</v>
      </c>
      <c r="Y40">
        <v>0.21</v>
      </c>
      <c r="Z40">
        <v>140</v>
      </c>
      <c r="AA40">
        <v>7.1999883084862972</v>
      </c>
      <c r="AB40">
        <v>52.777000000000001</v>
      </c>
      <c r="AC40">
        <v>45.034029250679815</v>
      </c>
      <c r="AD40">
        <v>2.7941380433052299</v>
      </c>
      <c r="AE40">
        <v>15.695379693974301</v>
      </c>
      <c r="AF40">
        <v>67.400000000000006</v>
      </c>
      <c r="AG40">
        <v>408.62099999999998</v>
      </c>
      <c r="AH40">
        <v>344.71499999999997</v>
      </c>
      <c r="AI40">
        <v>110</v>
      </c>
      <c r="AJ40">
        <v>32.4</v>
      </c>
      <c r="AK40">
        <v>280.10000000000002</v>
      </c>
      <c r="AL40">
        <v>101</v>
      </c>
      <c r="AM40" t="s">
        <v>423</v>
      </c>
      <c r="AN40">
        <v>66.029205496776896</v>
      </c>
      <c r="AO40">
        <v>100</v>
      </c>
      <c r="AP40">
        <v>13.379859813084112</v>
      </c>
      <c r="AQ40">
        <v>17179740</v>
      </c>
      <c r="AR40">
        <v>1.1000000000000001</v>
      </c>
      <c r="AS40" t="s">
        <v>423</v>
      </c>
      <c r="AT40">
        <v>32.700000000000003</v>
      </c>
      <c r="AU40">
        <v>66.25</v>
      </c>
      <c r="AV40">
        <v>1.8819999694824201</v>
      </c>
      <c r="AW40">
        <v>68.730360141461105</v>
      </c>
      <c r="AX40">
        <v>498.72557335914303</v>
      </c>
      <c r="AY40">
        <v>1.37</v>
      </c>
      <c r="AZ40" t="s">
        <v>423</v>
      </c>
      <c r="BA40">
        <v>54</v>
      </c>
      <c r="BB40">
        <v>8</v>
      </c>
      <c r="BC40" t="s">
        <v>423</v>
      </c>
      <c r="BD40">
        <v>76.218999999999994</v>
      </c>
      <c r="BE40">
        <v>0</v>
      </c>
      <c r="BF40">
        <v>77.790000000000006</v>
      </c>
      <c r="BG40">
        <v>930.12492321818763</v>
      </c>
      <c r="BH40">
        <v>15</v>
      </c>
      <c r="BI40">
        <v>28</v>
      </c>
      <c r="BJ40">
        <v>81</v>
      </c>
      <c r="BK40">
        <v>57</v>
      </c>
      <c r="BL40">
        <v>0.91803278688524592</v>
      </c>
    </row>
    <row r="41" spans="1:64">
      <c r="A41" t="s">
        <v>79</v>
      </c>
      <c r="B41" s="1" t="s">
        <v>80</v>
      </c>
      <c r="C41">
        <v>172683</v>
      </c>
      <c r="D41" t="s">
        <v>423</v>
      </c>
      <c r="E41">
        <v>100</v>
      </c>
      <c r="F41" t="s">
        <v>423</v>
      </c>
      <c r="G41" t="s">
        <v>423</v>
      </c>
      <c r="H41" t="s">
        <v>423</v>
      </c>
      <c r="I41" t="s">
        <v>423</v>
      </c>
      <c r="J41" t="s">
        <v>423</v>
      </c>
      <c r="K41" t="s">
        <v>423</v>
      </c>
      <c r="L41" t="s">
        <v>423</v>
      </c>
      <c r="M41">
        <v>8.4739324306160295</v>
      </c>
      <c r="N41" t="s">
        <v>423</v>
      </c>
      <c r="O41" t="s">
        <v>423</v>
      </c>
      <c r="P41">
        <v>54.942001342773402</v>
      </c>
      <c r="Q41" t="s">
        <v>423</v>
      </c>
      <c r="R41" t="s">
        <v>423</v>
      </c>
      <c r="S41" t="s">
        <v>423</v>
      </c>
      <c r="T41" t="s">
        <v>423</v>
      </c>
      <c r="U41" t="s">
        <v>423</v>
      </c>
      <c r="V41" t="s">
        <v>423</v>
      </c>
      <c r="W41" t="s">
        <v>423</v>
      </c>
      <c r="X41" t="s">
        <v>423</v>
      </c>
      <c r="Y41" t="s">
        <v>423</v>
      </c>
      <c r="Z41" t="s">
        <v>423</v>
      </c>
      <c r="AA41" t="s">
        <v>423</v>
      </c>
      <c r="AB41">
        <v>81.263999999999996</v>
      </c>
      <c r="AC41" t="s">
        <v>423</v>
      </c>
      <c r="AD41" t="s">
        <v>423</v>
      </c>
      <c r="AE41" t="s">
        <v>423</v>
      </c>
      <c r="AF41" t="s">
        <v>423</v>
      </c>
      <c r="AG41">
        <v>61.081000000000003</v>
      </c>
      <c r="AH41">
        <v>39.372</v>
      </c>
      <c r="AI41" t="s">
        <v>423</v>
      </c>
      <c r="AJ41" t="s">
        <v>423</v>
      </c>
      <c r="AK41" t="s">
        <v>423</v>
      </c>
      <c r="AL41" t="s">
        <v>423</v>
      </c>
      <c r="AM41" t="s">
        <v>423</v>
      </c>
      <c r="AN41" t="s">
        <v>423</v>
      </c>
      <c r="AO41" t="s">
        <v>423</v>
      </c>
      <c r="AP41" t="s">
        <v>423</v>
      </c>
      <c r="AQ41">
        <v>172683</v>
      </c>
      <c r="AR41" t="s">
        <v>423</v>
      </c>
      <c r="AS41" t="s">
        <v>423</v>
      </c>
      <c r="AT41" t="s">
        <v>423</v>
      </c>
      <c r="AU41" t="s">
        <v>423</v>
      </c>
      <c r="AV41">
        <v>7.3699998855590803</v>
      </c>
      <c r="AW41" t="s">
        <v>423</v>
      </c>
      <c r="AX41" t="s">
        <v>423</v>
      </c>
      <c r="AY41" t="s">
        <v>423</v>
      </c>
      <c r="AZ41" t="s">
        <v>423</v>
      </c>
      <c r="BA41" t="s">
        <v>423</v>
      </c>
      <c r="BB41" t="s">
        <v>423</v>
      </c>
      <c r="BC41" t="s">
        <v>423</v>
      </c>
      <c r="BD41">
        <v>68.988</v>
      </c>
      <c r="BE41">
        <v>0</v>
      </c>
      <c r="BF41" t="s">
        <v>423</v>
      </c>
      <c r="BG41" t="s">
        <v>423</v>
      </c>
      <c r="BH41" t="s">
        <v>423</v>
      </c>
      <c r="BI41" t="s">
        <v>423</v>
      </c>
      <c r="BJ41" t="s">
        <v>423</v>
      </c>
      <c r="BK41" t="s">
        <v>423</v>
      </c>
      <c r="BL41">
        <v>0.18032786885245902</v>
      </c>
    </row>
    <row r="42" spans="1:64">
      <c r="A42" t="s">
        <v>81</v>
      </c>
      <c r="B42" s="1" t="s">
        <v>82</v>
      </c>
      <c r="C42">
        <v>19493184</v>
      </c>
      <c r="D42">
        <v>756700</v>
      </c>
      <c r="E42">
        <v>100</v>
      </c>
      <c r="F42">
        <v>3600</v>
      </c>
      <c r="G42">
        <v>7.1116208730067703</v>
      </c>
      <c r="H42">
        <v>7.7632577781341201</v>
      </c>
      <c r="I42">
        <v>85.125125735785701</v>
      </c>
      <c r="J42">
        <v>4.7989744862627326</v>
      </c>
      <c r="K42">
        <v>0.37</v>
      </c>
      <c r="L42">
        <v>1000</v>
      </c>
      <c r="M42">
        <v>7.2210000000000001</v>
      </c>
      <c r="N42">
        <v>4.7519597999999998</v>
      </c>
      <c r="O42">
        <v>3895.4361560974244</v>
      </c>
      <c r="P42">
        <v>49.647998809814503</v>
      </c>
      <c r="Q42">
        <v>317058508651.76001</v>
      </c>
      <c r="R42">
        <v>16265.095976714732</v>
      </c>
      <c r="S42">
        <v>298640738864.23364</v>
      </c>
      <c r="T42">
        <v>11627397.628884025</v>
      </c>
      <c r="U42">
        <v>21.2335300445557</v>
      </c>
      <c r="V42">
        <v>59</v>
      </c>
      <c r="W42">
        <v>72.58023</v>
      </c>
      <c r="X42">
        <v>0.65160417556762695</v>
      </c>
      <c r="Y42">
        <v>0.2</v>
      </c>
      <c r="Z42">
        <v>16</v>
      </c>
      <c r="AA42">
        <v>7.559883000702456</v>
      </c>
      <c r="AB42">
        <v>79.376999999999995</v>
      </c>
      <c r="AC42">
        <v>58.939910111433825</v>
      </c>
      <c r="AD42">
        <v>1.9633590595634303</v>
      </c>
      <c r="AE42">
        <v>5.9022075406897194</v>
      </c>
      <c r="AF42">
        <v>5.8</v>
      </c>
      <c r="AG42">
        <v>112.595</v>
      </c>
      <c r="AH42">
        <v>62.14</v>
      </c>
      <c r="AI42">
        <v>6.8</v>
      </c>
      <c r="AJ42">
        <v>14.9</v>
      </c>
      <c r="AK42">
        <v>25.3</v>
      </c>
      <c r="AL42">
        <v>0.2</v>
      </c>
      <c r="AM42">
        <v>18975767172.099499</v>
      </c>
      <c r="AN42">
        <v>21.036299061975399</v>
      </c>
      <c r="AO42">
        <v>97.663017707756495</v>
      </c>
      <c r="AP42">
        <v>25.760782344390115</v>
      </c>
      <c r="AQ42">
        <v>19493184</v>
      </c>
      <c r="AR42">
        <v>0.6</v>
      </c>
      <c r="AS42">
        <v>3.8</v>
      </c>
      <c r="AT42">
        <v>2.6</v>
      </c>
      <c r="AU42">
        <v>80</v>
      </c>
      <c r="AV42">
        <v>9.1280002593994105</v>
      </c>
      <c r="AW42">
        <v>58.504159822559778</v>
      </c>
      <c r="AX42">
        <v>120.513944064173</v>
      </c>
      <c r="AY42">
        <v>9.07</v>
      </c>
      <c r="AZ42">
        <v>18.395524498420844</v>
      </c>
      <c r="BA42">
        <v>7</v>
      </c>
      <c r="BB42">
        <v>7</v>
      </c>
      <c r="BC42">
        <v>103.64185333252</v>
      </c>
      <c r="BD42">
        <v>12.183000000000007</v>
      </c>
      <c r="BE42">
        <v>43.604334964914401</v>
      </c>
      <c r="BF42">
        <v>25.26</v>
      </c>
      <c r="BG42">
        <v>46482.349706412751</v>
      </c>
      <c r="BH42">
        <v>885</v>
      </c>
      <c r="BI42">
        <v>80</v>
      </c>
      <c r="BJ42">
        <v>77</v>
      </c>
      <c r="BK42">
        <v>87</v>
      </c>
      <c r="BL42">
        <v>1</v>
      </c>
    </row>
    <row r="43" spans="1:64">
      <c r="A43" t="s">
        <v>83</v>
      </c>
      <c r="B43" s="1" t="s">
        <v>84</v>
      </c>
      <c r="C43">
        <v>1412360000</v>
      </c>
      <c r="D43">
        <v>9600012.9000000004</v>
      </c>
      <c r="E43">
        <v>100</v>
      </c>
      <c r="F43" t="s">
        <v>423</v>
      </c>
      <c r="G43">
        <v>3.5497105578042101</v>
      </c>
      <c r="H43">
        <v>6.8172129417565701</v>
      </c>
      <c r="I43">
        <v>89.633076301054601</v>
      </c>
      <c r="J43">
        <v>7.6059369605734704</v>
      </c>
      <c r="K43" t="s">
        <v>423</v>
      </c>
      <c r="L43" t="s">
        <v>423</v>
      </c>
      <c r="M43">
        <v>7.07</v>
      </c>
      <c r="N43">
        <v>2.99503422</v>
      </c>
      <c r="O43">
        <v>3905.3175980056276</v>
      </c>
      <c r="P43">
        <v>64.778999328613295</v>
      </c>
      <c r="Q43">
        <v>17734062645371.375</v>
      </c>
      <c r="R43">
        <v>12556.333120005787</v>
      </c>
      <c r="S43">
        <v>17572333695146.535</v>
      </c>
      <c r="T43">
        <v>80237.319097114058</v>
      </c>
      <c r="U43">
        <v>11.2299995422363</v>
      </c>
      <c r="V43">
        <v>32</v>
      </c>
      <c r="W43">
        <v>77.284239999999997</v>
      </c>
      <c r="X43">
        <v>0.65310263633728005</v>
      </c>
      <c r="Y43" t="s">
        <v>423</v>
      </c>
      <c r="Z43">
        <v>55</v>
      </c>
      <c r="AA43">
        <v>4.3717868980887289</v>
      </c>
      <c r="AB43">
        <v>78.076999999999998</v>
      </c>
      <c r="AC43">
        <v>34.129060672849867</v>
      </c>
      <c r="AD43">
        <v>1.73634051023639</v>
      </c>
      <c r="AE43">
        <v>5.0254977833705903</v>
      </c>
      <c r="AF43">
        <v>5.5</v>
      </c>
      <c r="AG43">
        <v>109.413</v>
      </c>
      <c r="AH43">
        <v>55.436999999999998</v>
      </c>
      <c r="AI43">
        <v>7.3</v>
      </c>
      <c r="AJ43">
        <v>17.399999999999999</v>
      </c>
      <c r="AK43">
        <v>112.7</v>
      </c>
      <c r="AL43">
        <v>0.6</v>
      </c>
      <c r="AM43">
        <v>511102979562.01501</v>
      </c>
      <c r="AN43">
        <v>52.664595829198099</v>
      </c>
      <c r="AO43">
        <v>99.998294462256396</v>
      </c>
      <c r="AP43">
        <v>147.12063563997918</v>
      </c>
      <c r="AQ43">
        <v>1412360000</v>
      </c>
      <c r="AR43" t="s">
        <v>423</v>
      </c>
      <c r="AS43" t="s">
        <v>423</v>
      </c>
      <c r="AT43">
        <v>2.5</v>
      </c>
      <c r="AU43">
        <v>75.625</v>
      </c>
      <c r="AV43">
        <v>4.8169999122619602</v>
      </c>
      <c r="AW43">
        <v>34.754295776048153</v>
      </c>
      <c r="AX43">
        <v>219.952477201313</v>
      </c>
      <c r="AY43">
        <v>7.05</v>
      </c>
      <c r="AZ43">
        <v>9.0526857315669869</v>
      </c>
      <c r="BA43">
        <v>7</v>
      </c>
      <c r="BB43">
        <v>5</v>
      </c>
      <c r="BC43" t="s">
        <v>423</v>
      </c>
      <c r="BD43">
        <v>37.488</v>
      </c>
      <c r="BE43">
        <v>23.926817173663</v>
      </c>
      <c r="BF43">
        <v>14.45</v>
      </c>
      <c r="BG43">
        <v>1998.1601781572656</v>
      </c>
      <c r="BH43">
        <v>2812.9</v>
      </c>
      <c r="BI43">
        <v>82</v>
      </c>
      <c r="BJ43">
        <v>95</v>
      </c>
      <c r="BK43">
        <v>75</v>
      </c>
      <c r="BL43">
        <v>0.88524590163934425</v>
      </c>
    </row>
    <row r="44" spans="1:64">
      <c r="A44" t="s">
        <v>85</v>
      </c>
      <c r="B44" s="1" t="s">
        <v>86</v>
      </c>
      <c r="C44">
        <v>51516562</v>
      </c>
      <c r="D44">
        <v>1140619.05</v>
      </c>
      <c r="E44">
        <v>100</v>
      </c>
      <c r="F44">
        <v>8100</v>
      </c>
      <c r="G44">
        <v>10.3397734089232</v>
      </c>
      <c r="H44">
        <v>14.014508147868099</v>
      </c>
      <c r="I44">
        <v>75.645714424224195</v>
      </c>
      <c r="J44">
        <v>1.6147477499739138</v>
      </c>
      <c r="K44">
        <v>0.3</v>
      </c>
      <c r="L44">
        <v>2800</v>
      </c>
      <c r="M44">
        <v>6.6059999999999999</v>
      </c>
      <c r="N44">
        <v>5.5418872800000001</v>
      </c>
      <c r="O44">
        <v>1320.3451300032541</v>
      </c>
      <c r="P44">
        <v>55.432998657226598</v>
      </c>
      <c r="Q44">
        <v>314464137241.33008</v>
      </c>
      <c r="R44">
        <v>6104.1367093038953</v>
      </c>
      <c r="S44">
        <v>309255500360.22461</v>
      </c>
      <c r="T44">
        <v>22472884.403256182</v>
      </c>
      <c r="U44">
        <v>13.719109535217299</v>
      </c>
      <c r="V44">
        <v>67</v>
      </c>
      <c r="W44">
        <v>70.059640000000002</v>
      </c>
      <c r="X44">
        <v>0.60433030128479004</v>
      </c>
      <c r="Y44">
        <v>0.17</v>
      </c>
      <c r="Z44">
        <v>41</v>
      </c>
      <c r="AA44">
        <v>6.5022147865483504</v>
      </c>
      <c r="AB44">
        <v>74.769000000000005</v>
      </c>
      <c r="AC44">
        <v>32.241514370903133</v>
      </c>
      <c r="AD44">
        <v>3.4018939755636799</v>
      </c>
      <c r="AE44">
        <v>9.5722587178725203</v>
      </c>
      <c r="AF44">
        <v>11.4</v>
      </c>
      <c r="AG44">
        <v>166.27</v>
      </c>
      <c r="AH44">
        <v>87.21</v>
      </c>
      <c r="AI44">
        <v>13.2</v>
      </c>
      <c r="AJ44">
        <v>15.4</v>
      </c>
      <c r="AK44">
        <v>37</v>
      </c>
      <c r="AL44">
        <v>0.8</v>
      </c>
      <c r="AM44">
        <v>-8869788062.2114105</v>
      </c>
      <c r="AN44">
        <v>16.527210221912402</v>
      </c>
      <c r="AO44">
        <v>92.104628982295594</v>
      </c>
      <c r="AP44">
        <v>45.165440643832838</v>
      </c>
      <c r="AQ44">
        <v>51516562</v>
      </c>
      <c r="AR44">
        <v>0.5</v>
      </c>
      <c r="AS44" t="s">
        <v>423</v>
      </c>
      <c r="AT44">
        <v>8.1999999999999993</v>
      </c>
      <c r="AU44">
        <v>84.375</v>
      </c>
      <c r="AV44">
        <v>14.336000442504901</v>
      </c>
      <c r="AW44">
        <v>33.904231320321266</v>
      </c>
      <c r="AX44">
        <v>-0.56490387283852905</v>
      </c>
      <c r="AY44">
        <v>5.74</v>
      </c>
      <c r="AZ44">
        <v>14.674329509534187</v>
      </c>
      <c r="BA44">
        <v>10</v>
      </c>
      <c r="BB44">
        <v>8</v>
      </c>
      <c r="BC44">
        <v>101.795761108398</v>
      </c>
      <c r="BD44">
        <v>18.260000000000005</v>
      </c>
      <c r="BE44">
        <v>68.236811220424002</v>
      </c>
      <c r="BF44">
        <v>30.72</v>
      </c>
      <c r="BG44">
        <v>42739.80607804277</v>
      </c>
      <c r="BH44">
        <v>2145</v>
      </c>
      <c r="BI44">
        <v>78</v>
      </c>
      <c r="BJ44">
        <v>71</v>
      </c>
      <c r="BK44">
        <v>65</v>
      </c>
      <c r="BL44">
        <v>0.98360655737704916</v>
      </c>
    </row>
    <row r="45" spans="1:64">
      <c r="A45" t="s">
        <v>87</v>
      </c>
      <c r="B45" s="1" t="s">
        <v>88</v>
      </c>
      <c r="C45">
        <v>821625</v>
      </c>
      <c r="D45">
        <v>1861</v>
      </c>
      <c r="E45">
        <v>86.737136840820298</v>
      </c>
      <c r="F45">
        <v>100</v>
      </c>
      <c r="G45">
        <v>44.071338122176599</v>
      </c>
      <c r="H45">
        <v>11.246783041671501</v>
      </c>
      <c r="I45">
        <v>44.681880090654502</v>
      </c>
      <c r="J45">
        <v>0.40455835229377385</v>
      </c>
      <c r="K45">
        <v>0.01</v>
      </c>
      <c r="L45">
        <v>100</v>
      </c>
      <c r="M45">
        <v>8.2739999999999991</v>
      </c>
      <c r="N45">
        <v>0.83081788000000001</v>
      </c>
      <c r="O45" t="s">
        <v>423</v>
      </c>
      <c r="P45">
        <v>39.263999938964801</v>
      </c>
      <c r="Q45">
        <v>1296089632.6003869</v>
      </c>
      <c r="R45">
        <v>1577.4710270505241</v>
      </c>
      <c r="S45">
        <v>1302398116.5787327</v>
      </c>
      <c r="T45">
        <v>659351.95557584055</v>
      </c>
      <c r="U45" t="s">
        <v>423</v>
      </c>
      <c r="V45">
        <v>160</v>
      </c>
      <c r="W45">
        <v>47.872909999999997</v>
      </c>
      <c r="X45">
        <v>0.40468829870223999</v>
      </c>
      <c r="Y45">
        <v>0.01</v>
      </c>
      <c r="Z45">
        <v>35</v>
      </c>
      <c r="AA45">
        <v>5.9577397380877528E-2</v>
      </c>
      <c r="AB45">
        <v>64.165999999999997</v>
      </c>
      <c r="AC45">
        <v>27.930167088344625</v>
      </c>
      <c r="AD45" t="s">
        <v>423</v>
      </c>
      <c r="AE45" t="s">
        <v>423</v>
      </c>
      <c r="AF45">
        <v>47.2</v>
      </c>
      <c r="AG45">
        <v>262.78800000000001</v>
      </c>
      <c r="AH45">
        <v>186.39400000000001</v>
      </c>
      <c r="AI45">
        <v>61.3</v>
      </c>
      <c r="AJ45">
        <v>26.6</v>
      </c>
      <c r="AK45">
        <v>172.4</v>
      </c>
      <c r="AL45">
        <v>50.7</v>
      </c>
      <c r="AM45">
        <v>-217152485.73228601</v>
      </c>
      <c r="AN45">
        <v>20.546824599668099</v>
      </c>
      <c r="AO45">
        <v>100</v>
      </c>
      <c r="AP45">
        <v>441.49650725416444</v>
      </c>
      <c r="AQ45">
        <v>821625</v>
      </c>
      <c r="AR45">
        <v>0.1</v>
      </c>
      <c r="AS45">
        <v>27.4</v>
      </c>
      <c r="AT45" t="s">
        <v>423</v>
      </c>
      <c r="AU45">
        <v>65</v>
      </c>
      <c r="AV45">
        <v>9.4469995498657209</v>
      </c>
      <c r="AW45">
        <v>33.729934615749073</v>
      </c>
      <c r="AX45">
        <v>91.669339330734701</v>
      </c>
      <c r="AY45">
        <v>0.69</v>
      </c>
      <c r="AZ45" t="s">
        <v>423</v>
      </c>
      <c r="BA45">
        <v>33</v>
      </c>
      <c r="BB45">
        <v>9</v>
      </c>
      <c r="BC45" t="s">
        <v>423</v>
      </c>
      <c r="BD45">
        <v>70.387</v>
      </c>
      <c r="BE45">
        <v>0</v>
      </c>
      <c r="BF45">
        <v>53.43</v>
      </c>
      <c r="BG45">
        <v>1517.0938550113401</v>
      </c>
      <c r="BH45">
        <v>1.2</v>
      </c>
      <c r="BI45">
        <v>44</v>
      </c>
      <c r="BJ45">
        <v>92</v>
      </c>
      <c r="BK45">
        <v>47</v>
      </c>
      <c r="BL45">
        <v>0.88524590163934425</v>
      </c>
    </row>
    <row r="46" spans="1:64">
      <c r="A46" t="s">
        <v>484</v>
      </c>
      <c r="B46" s="1" t="s">
        <v>89</v>
      </c>
      <c r="C46">
        <v>95894118</v>
      </c>
      <c r="D46">
        <v>2344860</v>
      </c>
      <c r="E46">
        <v>19.100000381469702</v>
      </c>
      <c r="F46">
        <v>13000</v>
      </c>
      <c r="G46">
        <v>56.182780953890202</v>
      </c>
      <c r="H46">
        <v>9.6851536403495704</v>
      </c>
      <c r="I46">
        <v>34.132065316982903</v>
      </c>
      <c r="J46">
        <v>3.5703604452861956E-2</v>
      </c>
      <c r="K46">
        <v>0.26</v>
      </c>
      <c r="L46">
        <v>4800</v>
      </c>
      <c r="M46">
        <v>9.5370000000000008</v>
      </c>
      <c r="N46">
        <v>0.55936717999999996</v>
      </c>
      <c r="O46">
        <v>105.27964878761772</v>
      </c>
      <c r="P46">
        <v>61.566001892089801</v>
      </c>
      <c r="Q46">
        <v>55350968593.059738</v>
      </c>
      <c r="R46">
        <v>577.20921519982835</v>
      </c>
      <c r="S46">
        <v>51986874181.828964</v>
      </c>
      <c r="T46">
        <v>1078504.5815729804</v>
      </c>
      <c r="U46" t="s">
        <v>423</v>
      </c>
      <c r="V46">
        <v>183</v>
      </c>
      <c r="W46">
        <v>36.20973</v>
      </c>
      <c r="X46">
        <v>0.36636927723884599</v>
      </c>
      <c r="Y46">
        <v>0.18</v>
      </c>
      <c r="Z46">
        <v>318</v>
      </c>
      <c r="AA46">
        <v>14.975434553120891</v>
      </c>
      <c r="AB46">
        <v>59.738999999999997</v>
      </c>
      <c r="AC46">
        <v>61.064875392691974</v>
      </c>
      <c r="AD46">
        <v>0.561685780000026</v>
      </c>
      <c r="AE46">
        <v>4.3304326641572706</v>
      </c>
      <c r="AF46">
        <v>63.8</v>
      </c>
      <c r="AG46">
        <v>313.209</v>
      </c>
      <c r="AH46">
        <v>248.709</v>
      </c>
      <c r="AI46">
        <v>81.2</v>
      </c>
      <c r="AJ46">
        <v>34.9</v>
      </c>
      <c r="AK46">
        <v>163.9</v>
      </c>
      <c r="AL46">
        <v>59.8</v>
      </c>
      <c r="AM46">
        <v>1923441762.6233301</v>
      </c>
      <c r="AN46">
        <v>44.909263598684198</v>
      </c>
      <c r="AO46">
        <v>100</v>
      </c>
      <c r="AP46">
        <v>40.895455592231521</v>
      </c>
      <c r="AQ46">
        <v>95894118</v>
      </c>
      <c r="AR46">
        <v>0.7</v>
      </c>
      <c r="AS46">
        <v>39.200000000000003</v>
      </c>
      <c r="AT46">
        <v>39.799999999999997</v>
      </c>
      <c r="AU46">
        <v>78.75</v>
      </c>
      <c r="AV46">
        <v>5.4260001182556197</v>
      </c>
      <c r="AW46">
        <v>58.491757328202254</v>
      </c>
      <c r="AX46">
        <v>-41.734429389364401</v>
      </c>
      <c r="AY46">
        <v>2</v>
      </c>
      <c r="AZ46" t="s">
        <v>423</v>
      </c>
      <c r="BA46">
        <v>52</v>
      </c>
      <c r="BB46">
        <v>4</v>
      </c>
      <c r="BC46" t="s">
        <v>423</v>
      </c>
      <c r="BD46">
        <v>53.765000000000001</v>
      </c>
      <c r="BE46">
        <v>99.821069112055497</v>
      </c>
      <c r="BF46">
        <v>96.24</v>
      </c>
      <c r="BG46">
        <v>10010.3562696919</v>
      </c>
      <c r="BH46">
        <v>900</v>
      </c>
      <c r="BI46">
        <v>39</v>
      </c>
      <c r="BJ46">
        <v>94</v>
      </c>
      <c r="BK46">
        <v>70</v>
      </c>
      <c r="BL46">
        <v>0.95081967213114749</v>
      </c>
    </row>
    <row r="47" spans="1:64">
      <c r="A47" t="s">
        <v>485</v>
      </c>
      <c r="B47" s="1" t="s">
        <v>90</v>
      </c>
      <c r="C47">
        <v>5835806</v>
      </c>
      <c r="D47">
        <v>342000</v>
      </c>
      <c r="E47">
        <v>49.517101287841797</v>
      </c>
      <c r="F47">
        <v>9600</v>
      </c>
      <c r="G47">
        <v>51.967215832242601</v>
      </c>
      <c r="H47">
        <v>9.4592751317573693</v>
      </c>
      <c r="I47">
        <v>38.573509474712701</v>
      </c>
      <c r="J47">
        <v>1.3032396686184455</v>
      </c>
      <c r="K47">
        <v>3.8</v>
      </c>
      <c r="L47">
        <v>4100</v>
      </c>
      <c r="M47">
        <v>6.923</v>
      </c>
      <c r="N47">
        <v>0.78319961000000005</v>
      </c>
      <c r="O47">
        <v>194.34317769498475</v>
      </c>
      <c r="P47">
        <v>51.062000274658203</v>
      </c>
      <c r="Q47">
        <v>13366230219.535185</v>
      </c>
      <c r="R47">
        <v>2290.3828913324373</v>
      </c>
      <c r="S47">
        <v>12782645699.327377</v>
      </c>
      <c r="T47">
        <v>1214634.1854921153</v>
      </c>
      <c r="U47">
        <v>17.9308891296387</v>
      </c>
      <c r="V47">
        <v>180</v>
      </c>
      <c r="W47">
        <v>39.533589999999997</v>
      </c>
      <c r="X47">
        <v>0.41926571726799</v>
      </c>
      <c r="Y47">
        <v>2.39</v>
      </c>
      <c r="Z47">
        <v>370</v>
      </c>
      <c r="AA47">
        <v>25.601150567051675</v>
      </c>
      <c r="AB47">
        <v>63.784999999999997</v>
      </c>
      <c r="AC47">
        <v>69.368848566207291</v>
      </c>
      <c r="AD47">
        <v>2.9127119625752402</v>
      </c>
      <c r="AE47">
        <v>11.759391877021001</v>
      </c>
      <c r="AF47">
        <v>33</v>
      </c>
      <c r="AG47">
        <v>304.31299999999999</v>
      </c>
      <c r="AH47">
        <v>249.06100000000001</v>
      </c>
      <c r="AI47">
        <v>44.6</v>
      </c>
      <c r="AJ47">
        <v>29.7</v>
      </c>
      <c r="AK47">
        <v>130.69999999999999</v>
      </c>
      <c r="AL47">
        <v>38.700000000000003</v>
      </c>
      <c r="AM47">
        <v>2198521142.0753698</v>
      </c>
      <c r="AN47">
        <v>46.638220275889203</v>
      </c>
      <c r="AO47">
        <v>100</v>
      </c>
      <c r="AP47">
        <v>17.063760233918128</v>
      </c>
      <c r="AQ47">
        <v>5835806</v>
      </c>
      <c r="AR47">
        <v>3.8</v>
      </c>
      <c r="AS47">
        <v>55.5</v>
      </c>
      <c r="AT47">
        <v>31.6</v>
      </c>
      <c r="AU47">
        <v>49.375</v>
      </c>
      <c r="AV47">
        <v>23.010999679565401</v>
      </c>
      <c r="AW47">
        <v>99.42221888636044</v>
      </c>
      <c r="AX47">
        <v>-43.757166013806099</v>
      </c>
      <c r="AY47">
        <v>9.27</v>
      </c>
      <c r="AZ47">
        <v>7.7502405556671015</v>
      </c>
      <c r="BA47">
        <v>50</v>
      </c>
      <c r="BB47">
        <v>11</v>
      </c>
      <c r="BC47" t="s">
        <v>423</v>
      </c>
      <c r="BD47">
        <v>31.716999999999999</v>
      </c>
      <c r="BE47">
        <v>53.3448673587082</v>
      </c>
      <c r="BF47">
        <v>68.67</v>
      </c>
      <c r="BG47">
        <v>39851.129106349203</v>
      </c>
      <c r="BH47">
        <v>222</v>
      </c>
      <c r="BI47">
        <v>40</v>
      </c>
      <c r="BJ47">
        <v>75</v>
      </c>
      <c r="BK47">
        <v>55</v>
      </c>
      <c r="BL47">
        <v>0.98360655737704916</v>
      </c>
    </row>
    <row r="48" spans="1:64">
      <c r="A48" t="s">
        <v>91</v>
      </c>
      <c r="B48" s="1" t="s">
        <v>92</v>
      </c>
      <c r="C48">
        <v>5153957</v>
      </c>
      <c r="D48">
        <v>51100</v>
      </c>
      <c r="E48">
        <v>99.900001525878906</v>
      </c>
      <c r="F48">
        <v>1000</v>
      </c>
      <c r="G48">
        <v>7.1284953663227997</v>
      </c>
      <c r="H48">
        <v>10.878511422848399</v>
      </c>
      <c r="I48">
        <v>81.9929907443709</v>
      </c>
      <c r="J48">
        <v>1.6206014184035347</v>
      </c>
      <c r="K48">
        <v>0.37</v>
      </c>
      <c r="L48">
        <v>500</v>
      </c>
      <c r="M48">
        <v>5.6269999999999998</v>
      </c>
      <c r="N48">
        <v>5.2762112600000002</v>
      </c>
      <c r="O48">
        <v>1922.8831976959257</v>
      </c>
      <c r="P48">
        <v>48.611000061035199</v>
      </c>
      <c r="Q48">
        <v>64282438666.739044</v>
      </c>
      <c r="R48">
        <v>12472.443729495424</v>
      </c>
      <c r="S48">
        <v>60132529869.212303</v>
      </c>
      <c r="T48">
        <v>7242853.3096221024</v>
      </c>
      <c r="U48">
        <v>24.551010131835898</v>
      </c>
      <c r="V48">
        <v>74</v>
      </c>
      <c r="W48">
        <v>69.238299999999995</v>
      </c>
      <c r="X48">
        <v>0.62863504886627197</v>
      </c>
      <c r="Y48">
        <v>0.21</v>
      </c>
      <c r="Z48">
        <v>11</v>
      </c>
      <c r="AA48">
        <v>2.0291400796983226</v>
      </c>
      <c r="AB48">
        <v>79.277000000000001</v>
      </c>
      <c r="AC48">
        <v>56.348204503856124</v>
      </c>
      <c r="AD48" t="s">
        <v>423</v>
      </c>
      <c r="AE48" t="s">
        <v>423</v>
      </c>
      <c r="AF48">
        <v>6.7</v>
      </c>
      <c r="AG48">
        <v>110.68600000000001</v>
      </c>
      <c r="AH48">
        <v>52.584000000000003</v>
      </c>
      <c r="AI48">
        <v>7.9</v>
      </c>
      <c r="AJ48">
        <v>14.8</v>
      </c>
      <c r="AK48">
        <v>23.3</v>
      </c>
      <c r="AL48">
        <v>0.9</v>
      </c>
      <c r="AM48">
        <v>-1708406583.2485399</v>
      </c>
      <c r="AN48">
        <v>15.7259203021082</v>
      </c>
      <c r="AO48">
        <v>99.688793366883203</v>
      </c>
      <c r="AP48">
        <v>100.86021526418787</v>
      </c>
      <c r="AQ48">
        <v>5153957</v>
      </c>
      <c r="AR48">
        <v>0.5</v>
      </c>
      <c r="AS48">
        <v>2.8</v>
      </c>
      <c r="AT48">
        <v>3.4</v>
      </c>
      <c r="AU48">
        <v>86.25</v>
      </c>
      <c r="AV48">
        <v>17.9540004730225</v>
      </c>
      <c r="AW48">
        <v>60.105071930916573</v>
      </c>
      <c r="AX48">
        <v>42.825679009977598</v>
      </c>
      <c r="AY48">
        <v>4.87</v>
      </c>
      <c r="AZ48">
        <v>13.182148685143243</v>
      </c>
      <c r="BA48">
        <v>10</v>
      </c>
      <c r="BB48">
        <v>10</v>
      </c>
      <c r="BC48">
        <v>142.01748657226599</v>
      </c>
      <c r="BD48">
        <v>18.575000000000003</v>
      </c>
      <c r="BE48">
        <v>99.001109877913393</v>
      </c>
      <c r="BF48">
        <v>35.76</v>
      </c>
      <c r="BG48">
        <v>22224.267641544982</v>
      </c>
      <c r="BH48">
        <v>113</v>
      </c>
      <c r="BI48">
        <v>78</v>
      </c>
      <c r="BJ48">
        <v>84</v>
      </c>
      <c r="BK48">
        <v>65</v>
      </c>
      <c r="BL48">
        <v>0.96721311475409832</v>
      </c>
    </row>
    <row r="49" spans="1:64">
      <c r="A49" t="s">
        <v>93</v>
      </c>
      <c r="B49" s="1" t="s">
        <v>94</v>
      </c>
      <c r="C49">
        <v>27478249</v>
      </c>
      <c r="D49">
        <v>322460</v>
      </c>
      <c r="E49">
        <v>69.679122924804702</v>
      </c>
      <c r="F49">
        <v>4200</v>
      </c>
      <c r="G49">
        <v>54.305420096356599</v>
      </c>
      <c r="H49">
        <v>10.0346807490684</v>
      </c>
      <c r="I49">
        <v>35.659900960028203</v>
      </c>
      <c r="J49">
        <v>0.41418792619263273</v>
      </c>
      <c r="K49">
        <v>0.33</v>
      </c>
      <c r="L49">
        <v>1300</v>
      </c>
      <c r="M49">
        <v>8.8170000000000002</v>
      </c>
      <c r="N49">
        <v>0.95927446999999999</v>
      </c>
      <c r="O49">
        <v>270.57403050285154</v>
      </c>
      <c r="P49">
        <v>53.574001312255902</v>
      </c>
      <c r="Q49">
        <v>70043191477.045364</v>
      </c>
      <c r="R49">
        <v>2549.0412972473378</v>
      </c>
      <c r="S49">
        <v>67930954949.834152</v>
      </c>
      <c r="T49">
        <v>1370895.2124278371</v>
      </c>
      <c r="U49">
        <v>17.379579544067401</v>
      </c>
      <c r="V49">
        <v>110</v>
      </c>
      <c r="W49">
        <v>60.687959999999997</v>
      </c>
      <c r="X49">
        <v>0.37988933920860302</v>
      </c>
      <c r="Y49">
        <v>0.21</v>
      </c>
      <c r="Z49">
        <v>128</v>
      </c>
      <c r="AA49">
        <v>2.763518213015999</v>
      </c>
      <c r="AB49">
        <v>59.031999999999996</v>
      </c>
      <c r="AC49">
        <v>41.404452579097914</v>
      </c>
      <c r="AD49">
        <v>1.25148132873804</v>
      </c>
      <c r="AE49" t="s">
        <v>423</v>
      </c>
      <c r="AF49">
        <v>57.9</v>
      </c>
      <c r="AG49">
        <v>349.56700000000001</v>
      </c>
      <c r="AH49">
        <v>335.791</v>
      </c>
      <c r="AI49">
        <v>77.900000000000006</v>
      </c>
      <c r="AJ49">
        <v>24.1</v>
      </c>
      <c r="AK49">
        <v>269.10000000000002</v>
      </c>
      <c r="AL49">
        <v>47.2</v>
      </c>
      <c r="AM49">
        <v>2982160383.8485398</v>
      </c>
      <c r="AN49">
        <v>25.886266336422199</v>
      </c>
      <c r="AO49">
        <v>100</v>
      </c>
      <c r="AP49">
        <v>85.214442101345909</v>
      </c>
      <c r="AQ49">
        <v>27478249</v>
      </c>
      <c r="AR49">
        <v>1.9</v>
      </c>
      <c r="AS49">
        <v>9.4</v>
      </c>
      <c r="AT49">
        <v>4.4000000000000004</v>
      </c>
      <c r="AU49">
        <v>83.125</v>
      </c>
      <c r="AV49">
        <v>3.46799993515015</v>
      </c>
      <c r="AW49">
        <v>42.204521041725279</v>
      </c>
      <c r="AX49">
        <v>-77.988155528001101</v>
      </c>
      <c r="AY49">
        <v>2.71</v>
      </c>
      <c r="AZ49">
        <v>11.76875523952825</v>
      </c>
      <c r="BA49">
        <v>25</v>
      </c>
      <c r="BB49">
        <v>4</v>
      </c>
      <c r="BC49">
        <v>57.465389251708999</v>
      </c>
      <c r="BD49">
        <v>47.82</v>
      </c>
      <c r="BE49">
        <v>16.725978647686802</v>
      </c>
      <c r="BF49">
        <v>62.46</v>
      </c>
      <c r="BG49">
        <v>2938.7073382130511</v>
      </c>
      <c r="BH49">
        <v>76.84</v>
      </c>
      <c r="BI49">
        <v>45</v>
      </c>
      <c r="BJ49">
        <v>84</v>
      </c>
      <c r="BK49">
        <v>59</v>
      </c>
      <c r="BL49">
        <v>0.98360655737704916</v>
      </c>
    </row>
    <row r="50" spans="1:64">
      <c r="A50" t="s">
        <v>95</v>
      </c>
      <c r="B50" s="1" t="s">
        <v>96</v>
      </c>
      <c r="C50">
        <v>3899000</v>
      </c>
      <c r="D50">
        <v>88070</v>
      </c>
      <c r="E50">
        <v>100</v>
      </c>
      <c r="F50">
        <v>100</v>
      </c>
      <c r="G50">
        <v>3.3963940810778999</v>
      </c>
      <c r="H50">
        <v>5.0651355542812304</v>
      </c>
      <c r="I50">
        <v>91.538470784871194</v>
      </c>
      <c r="J50">
        <v>4.0637078326401097</v>
      </c>
      <c r="K50">
        <v>0.04</v>
      </c>
      <c r="L50">
        <v>100</v>
      </c>
      <c r="M50">
        <v>14.1</v>
      </c>
      <c r="N50">
        <v>5.6905832299999997</v>
      </c>
      <c r="O50">
        <v>3714.3829884420707</v>
      </c>
      <c r="P50">
        <v>47.523998260497997</v>
      </c>
      <c r="Q50">
        <v>68955083280.1922</v>
      </c>
      <c r="R50">
        <v>17685.325283455295</v>
      </c>
      <c r="S50">
        <v>69560020723.19458</v>
      </c>
      <c r="T50">
        <v>113466.91892200385</v>
      </c>
      <c r="U50">
        <v>8.5096197128295898</v>
      </c>
      <c r="V50">
        <v>51</v>
      </c>
      <c r="W50">
        <v>73.620959999999997</v>
      </c>
      <c r="X50">
        <v>0.70969396829605103</v>
      </c>
      <c r="Y50">
        <v>0.02</v>
      </c>
      <c r="Z50">
        <v>4</v>
      </c>
      <c r="AA50">
        <v>2.0349560009793208</v>
      </c>
      <c r="AB50">
        <v>77.724390243902448</v>
      </c>
      <c r="AC50">
        <v>83.242593974922414</v>
      </c>
      <c r="AD50">
        <v>2.7355685868764397</v>
      </c>
      <c r="AE50">
        <v>5.0438037301471699</v>
      </c>
      <c r="AF50">
        <v>3.9</v>
      </c>
      <c r="AG50">
        <v>104.715</v>
      </c>
      <c r="AH50">
        <v>45.152999999999999</v>
      </c>
      <c r="AI50">
        <v>4.5999999999999996</v>
      </c>
      <c r="AJ50">
        <v>7.9</v>
      </c>
      <c r="AK50">
        <v>35.5</v>
      </c>
      <c r="AL50">
        <v>0.1</v>
      </c>
      <c r="AM50">
        <v>-10082887776.044701</v>
      </c>
      <c r="AN50">
        <v>17.901772288401599</v>
      </c>
      <c r="AO50">
        <v>99.779605273265602</v>
      </c>
      <c r="AP50">
        <v>44.271602134665606</v>
      </c>
      <c r="AQ50">
        <v>3899000</v>
      </c>
      <c r="AR50">
        <v>0.1</v>
      </c>
      <c r="AS50">
        <v>1.6</v>
      </c>
      <c r="AT50">
        <v>2.5</v>
      </c>
      <c r="AU50">
        <v>93.75</v>
      </c>
      <c r="AV50">
        <v>8.6829996109008807</v>
      </c>
      <c r="AW50">
        <v>89.985400010893073</v>
      </c>
      <c r="AX50">
        <v>-12.417920980183601</v>
      </c>
      <c r="AY50">
        <v>9.23</v>
      </c>
      <c r="AZ50">
        <v>21.504616648266843</v>
      </c>
      <c r="BA50">
        <v>12</v>
      </c>
      <c r="BB50">
        <v>8</v>
      </c>
      <c r="BC50">
        <v>100.39582824707</v>
      </c>
      <c r="BD50">
        <v>42.122</v>
      </c>
      <c r="BE50">
        <v>66.826837515572194</v>
      </c>
      <c r="BF50">
        <v>31.6</v>
      </c>
      <c r="BG50">
        <v>9273.7155596465964</v>
      </c>
      <c r="BH50">
        <v>37.700000000000003</v>
      </c>
      <c r="BI50">
        <v>73</v>
      </c>
      <c r="BJ50">
        <v>51</v>
      </c>
      <c r="BK50">
        <v>95</v>
      </c>
      <c r="BL50">
        <v>1</v>
      </c>
    </row>
    <row r="51" spans="1:64">
      <c r="A51" t="s">
        <v>97</v>
      </c>
      <c r="B51" s="1" t="s">
        <v>98</v>
      </c>
      <c r="C51">
        <v>11256372</v>
      </c>
      <c r="D51">
        <v>109880</v>
      </c>
      <c r="E51">
        <v>100</v>
      </c>
      <c r="F51">
        <v>1800</v>
      </c>
      <c r="G51">
        <v>9.2150718548092794</v>
      </c>
      <c r="H51">
        <v>7.4776432827806198</v>
      </c>
      <c r="I51">
        <v>83.307285061378394</v>
      </c>
      <c r="J51">
        <v>2.2895372958569182</v>
      </c>
      <c r="K51">
        <v>0.35</v>
      </c>
      <c r="L51">
        <v>1000</v>
      </c>
      <c r="M51">
        <v>10.23</v>
      </c>
      <c r="N51">
        <v>10.12506104</v>
      </c>
      <c r="O51">
        <v>1447.6669926454458</v>
      </c>
      <c r="P51">
        <v>52.682998657226598</v>
      </c>
      <c r="Q51" t="s">
        <v>423</v>
      </c>
      <c r="R51" t="s">
        <v>423</v>
      </c>
      <c r="S51" t="s">
        <v>423</v>
      </c>
      <c r="T51" t="s">
        <v>423</v>
      </c>
      <c r="U51">
        <v>14.2259435653687</v>
      </c>
      <c r="V51" t="s">
        <v>423</v>
      </c>
      <c r="W51" t="s">
        <v>423</v>
      </c>
      <c r="X51" t="s">
        <v>423</v>
      </c>
      <c r="Y51">
        <v>0.17</v>
      </c>
      <c r="Z51">
        <v>6.8</v>
      </c>
      <c r="AA51">
        <v>401.58827805416217</v>
      </c>
      <c r="AB51">
        <v>77.566999999999993</v>
      </c>
      <c r="AC51" t="s">
        <v>423</v>
      </c>
      <c r="AD51" t="s">
        <v>423</v>
      </c>
      <c r="AE51" t="s">
        <v>423</v>
      </c>
      <c r="AF51">
        <v>4.0999999999999996</v>
      </c>
      <c r="AG51">
        <v>130.80600000000001</v>
      </c>
      <c r="AH51">
        <v>72.971999999999994</v>
      </c>
      <c r="AI51">
        <v>5.0999999999999996</v>
      </c>
      <c r="AJ51">
        <v>8.9</v>
      </c>
      <c r="AK51">
        <v>49.5</v>
      </c>
      <c r="AL51">
        <v>1</v>
      </c>
      <c r="AM51" t="s">
        <v>423</v>
      </c>
      <c r="AN51">
        <v>19.706047400420101</v>
      </c>
      <c r="AO51">
        <v>99.9999999999811</v>
      </c>
      <c r="AP51">
        <v>102.44240990171096</v>
      </c>
      <c r="AQ51">
        <v>11256372</v>
      </c>
      <c r="AR51">
        <v>0.5</v>
      </c>
      <c r="AS51" t="s">
        <v>423</v>
      </c>
      <c r="AT51">
        <v>2.5</v>
      </c>
      <c r="AU51" t="s">
        <v>423</v>
      </c>
      <c r="AV51">
        <v>2.7560000419616699</v>
      </c>
      <c r="AW51">
        <v>15.682986809747373</v>
      </c>
      <c r="AX51">
        <v>-8.1086862563002207</v>
      </c>
      <c r="AY51">
        <v>5.83</v>
      </c>
      <c r="AZ51" t="s">
        <v>423</v>
      </c>
      <c r="BA51" t="s">
        <v>423</v>
      </c>
      <c r="BB51" t="s">
        <v>423</v>
      </c>
      <c r="BC51">
        <v>99.948532104492202</v>
      </c>
      <c r="BD51">
        <v>22.707999999999998</v>
      </c>
      <c r="BE51">
        <v>3.94814668769716</v>
      </c>
      <c r="BF51">
        <v>21.54</v>
      </c>
      <c r="BG51">
        <v>3368.4740344289503</v>
      </c>
      <c r="BH51">
        <v>38.119999999999997</v>
      </c>
      <c r="BI51">
        <v>80</v>
      </c>
      <c r="BJ51">
        <v>79</v>
      </c>
      <c r="BK51">
        <v>66</v>
      </c>
      <c r="BL51">
        <v>0.73770491803278693</v>
      </c>
    </row>
    <row r="52" spans="1:64">
      <c r="A52" t="s">
        <v>99</v>
      </c>
      <c r="B52" s="1" t="s">
        <v>100</v>
      </c>
      <c r="C52">
        <v>152369</v>
      </c>
      <c r="D52">
        <v>444</v>
      </c>
      <c r="E52">
        <v>100</v>
      </c>
      <c r="F52" t="s">
        <v>423</v>
      </c>
      <c r="G52" t="s">
        <v>423</v>
      </c>
      <c r="H52" t="s">
        <v>423</v>
      </c>
      <c r="I52" t="s">
        <v>423</v>
      </c>
      <c r="J52" t="s">
        <v>423</v>
      </c>
      <c r="K52" t="s">
        <v>423</v>
      </c>
      <c r="L52" t="s">
        <v>423</v>
      </c>
      <c r="M52">
        <v>9</v>
      </c>
      <c r="N52" t="s">
        <v>423</v>
      </c>
      <c r="O52">
        <v>4797.6704359594378</v>
      </c>
      <c r="P52" t="s">
        <v>423</v>
      </c>
      <c r="Q52">
        <v>2699612458.1005588</v>
      </c>
      <c r="R52">
        <v>17717.596480258839</v>
      </c>
      <c r="S52">
        <v>2812455792.1127095</v>
      </c>
      <c r="T52">
        <v>33040.158220384394</v>
      </c>
      <c r="U52" t="s">
        <v>423</v>
      </c>
      <c r="V52" t="s">
        <v>423</v>
      </c>
      <c r="W52" t="s">
        <v>423</v>
      </c>
      <c r="X52" t="s">
        <v>423</v>
      </c>
      <c r="Y52" t="s">
        <v>423</v>
      </c>
      <c r="Z52">
        <v>8.3000000000000007</v>
      </c>
      <c r="AA52">
        <v>3.7584991459929711</v>
      </c>
      <c r="AB52" t="s">
        <v>423</v>
      </c>
      <c r="AC52">
        <v>55.859869644438717</v>
      </c>
      <c r="AD52" t="s">
        <v>423</v>
      </c>
      <c r="AE52" t="s">
        <v>423</v>
      </c>
      <c r="AF52" t="s">
        <v>423</v>
      </c>
      <c r="AG52">
        <v>141.03899999999999</v>
      </c>
      <c r="AH52">
        <v>61.314999999999998</v>
      </c>
      <c r="AI52" t="s">
        <v>423</v>
      </c>
      <c r="AJ52" t="s">
        <v>423</v>
      </c>
      <c r="AK52" t="s">
        <v>423</v>
      </c>
      <c r="AL52" t="s">
        <v>423</v>
      </c>
      <c r="AM52">
        <v>-938371699.14525104</v>
      </c>
      <c r="AN52" t="s">
        <v>423</v>
      </c>
      <c r="AO52" t="s">
        <v>423</v>
      </c>
      <c r="AP52">
        <v>343.1734234234234</v>
      </c>
      <c r="AQ52">
        <v>152369</v>
      </c>
      <c r="AR52" t="s">
        <v>423</v>
      </c>
      <c r="AS52" t="s">
        <v>423</v>
      </c>
      <c r="AT52" t="s">
        <v>423</v>
      </c>
      <c r="AU52" t="s">
        <v>423</v>
      </c>
      <c r="AV52" t="s">
        <v>423</v>
      </c>
      <c r="AW52" t="s">
        <v>423</v>
      </c>
      <c r="AX52" t="s">
        <v>423</v>
      </c>
      <c r="AY52" t="s">
        <v>423</v>
      </c>
      <c r="AZ52" t="s">
        <v>423</v>
      </c>
      <c r="BA52" t="s">
        <v>423</v>
      </c>
      <c r="BB52" t="s">
        <v>423</v>
      </c>
      <c r="BC52">
        <v>111.360877990723</v>
      </c>
      <c r="BD52">
        <v>10.962000000000003</v>
      </c>
      <c r="BE52">
        <v>3.7122969837587001</v>
      </c>
      <c r="BF52">
        <v>2.68</v>
      </c>
      <c r="BG52" t="s">
        <v>423</v>
      </c>
      <c r="BH52" t="s">
        <v>423</v>
      </c>
      <c r="BI52" t="s">
        <v>423</v>
      </c>
      <c r="BJ52" t="s">
        <v>423</v>
      </c>
      <c r="BK52" t="s">
        <v>423</v>
      </c>
      <c r="BL52">
        <v>0.34426229508196721</v>
      </c>
    </row>
    <row r="53" spans="1:64">
      <c r="A53" t="s">
        <v>101</v>
      </c>
      <c r="B53" s="1" t="s">
        <v>102</v>
      </c>
      <c r="C53">
        <v>1244188</v>
      </c>
      <c r="D53">
        <v>9250</v>
      </c>
      <c r="E53">
        <v>100</v>
      </c>
      <c r="F53">
        <v>100</v>
      </c>
      <c r="G53">
        <v>4.7917246170996997</v>
      </c>
      <c r="H53">
        <v>5.3466254345444</v>
      </c>
      <c r="I53">
        <v>89.861648627765405</v>
      </c>
      <c r="J53">
        <v>5.8510656077950678</v>
      </c>
      <c r="K53">
        <v>7.0000000000000007E-2</v>
      </c>
      <c r="L53">
        <v>100</v>
      </c>
      <c r="M53">
        <v>6.93</v>
      </c>
      <c r="N53">
        <v>3.9254994399999998</v>
      </c>
      <c r="O53">
        <v>3548.8680920479696</v>
      </c>
      <c r="P53">
        <v>58.827999114990199</v>
      </c>
      <c r="Q53">
        <v>28407867534.003548</v>
      </c>
      <c r="R53">
        <v>31551.81640625</v>
      </c>
      <c r="S53">
        <v>26007856840.922531</v>
      </c>
      <c r="T53">
        <v>24423.275390625</v>
      </c>
      <c r="U53">
        <v>13.6825504302979</v>
      </c>
      <c r="V53">
        <v>54</v>
      </c>
      <c r="W53">
        <v>73.351050000000001</v>
      </c>
      <c r="X53">
        <v>0.75552022457122803</v>
      </c>
      <c r="Y53">
        <v>0.04</v>
      </c>
      <c r="Z53">
        <v>4.4000000000000004</v>
      </c>
      <c r="AA53">
        <v>2.871144870781194</v>
      </c>
      <c r="AB53">
        <v>81.391000000000005</v>
      </c>
      <c r="AC53">
        <v>49.123715404882802</v>
      </c>
      <c r="AD53">
        <v>1.9868122183765098</v>
      </c>
      <c r="AE53">
        <v>4.1213034469768299</v>
      </c>
      <c r="AF53">
        <v>2.2999999999999998</v>
      </c>
      <c r="AG53">
        <v>69.677999999999997</v>
      </c>
      <c r="AH53">
        <v>40.906999999999996</v>
      </c>
      <c r="AI53">
        <v>2.8</v>
      </c>
      <c r="AJ53">
        <v>5.8</v>
      </c>
      <c r="AK53">
        <v>20.100000000000001</v>
      </c>
      <c r="AL53">
        <v>0.3</v>
      </c>
      <c r="AM53">
        <v>-4842071102.8699598</v>
      </c>
      <c r="AN53">
        <v>17.294406199466199</v>
      </c>
      <c r="AO53">
        <v>100</v>
      </c>
      <c r="AP53">
        <v>134.5068108108108</v>
      </c>
      <c r="AQ53">
        <v>1244188</v>
      </c>
      <c r="AR53">
        <v>0.1</v>
      </c>
      <c r="AS53" t="s">
        <v>423</v>
      </c>
      <c r="AT53">
        <v>2.5</v>
      </c>
      <c r="AU53">
        <v>94.375</v>
      </c>
      <c r="AV53">
        <v>6.1300001144409197</v>
      </c>
      <c r="AW53">
        <v>164.15573912039869</v>
      </c>
      <c r="AX53">
        <v>44.847472116724397</v>
      </c>
      <c r="AY53">
        <v>10.81</v>
      </c>
      <c r="AZ53">
        <v>23.979359721376074</v>
      </c>
      <c r="BA53">
        <v>16</v>
      </c>
      <c r="BB53">
        <v>5</v>
      </c>
      <c r="BC53">
        <v>101.427406311035</v>
      </c>
      <c r="BD53">
        <v>33.144000000000005</v>
      </c>
      <c r="BE53">
        <v>8.7800573571586096</v>
      </c>
      <c r="BF53">
        <v>12.05</v>
      </c>
      <c r="BG53">
        <v>634.74702889563787</v>
      </c>
      <c r="BH53">
        <v>0.78</v>
      </c>
      <c r="BI53">
        <v>79</v>
      </c>
      <c r="BJ53">
        <v>44</v>
      </c>
      <c r="BK53">
        <v>87</v>
      </c>
      <c r="BL53">
        <v>0.98360655737704916</v>
      </c>
    </row>
    <row r="54" spans="1:64">
      <c r="A54" t="s">
        <v>486</v>
      </c>
      <c r="B54" s="1" t="s">
        <v>103</v>
      </c>
      <c r="C54">
        <v>10505772</v>
      </c>
      <c r="D54">
        <v>78871.009999999995</v>
      </c>
      <c r="E54">
        <v>100</v>
      </c>
      <c r="F54" t="s">
        <v>423</v>
      </c>
      <c r="G54">
        <v>5.8277913442474301</v>
      </c>
      <c r="H54">
        <v>4.7754809227792698</v>
      </c>
      <c r="I54">
        <v>89.396723694153593</v>
      </c>
      <c r="J54">
        <v>9.0227861579580058</v>
      </c>
      <c r="K54" t="s">
        <v>423</v>
      </c>
      <c r="L54" t="s">
        <v>423</v>
      </c>
      <c r="M54">
        <v>12.1</v>
      </c>
      <c r="N54">
        <v>6.3851623499999999</v>
      </c>
      <c r="O54">
        <v>6258.8910370365938</v>
      </c>
      <c r="P54">
        <v>57.956001281738303</v>
      </c>
      <c r="Q54">
        <v>281777887121.4505</v>
      </c>
      <c r="R54">
        <v>26821.245227999476</v>
      </c>
      <c r="S54">
        <v>269163536276.89874</v>
      </c>
      <c r="T54">
        <v>555406.30426778726</v>
      </c>
      <c r="U54">
        <v>11.064660072326699</v>
      </c>
      <c r="V54">
        <v>41</v>
      </c>
      <c r="W54">
        <v>76.340540000000004</v>
      </c>
      <c r="X54">
        <v>0.75225740671157804</v>
      </c>
      <c r="Y54" t="s">
        <v>423</v>
      </c>
      <c r="Z54">
        <v>3.9</v>
      </c>
      <c r="AA54">
        <v>3.3317002737171038</v>
      </c>
      <c r="AB54">
        <v>78.22682926829269</v>
      </c>
      <c r="AC54">
        <v>155.41141445611453</v>
      </c>
      <c r="AD54">
        <v>1.4340913619415001</v>
      </c>
      <c r="AE54">
        <v>3.01350465423912</v>
      </c>
      <c r="AF54">
        <v>2.2999999999999998</v>
      </c>
      <c r="AG54" t="s">
        <v>423</v>
      </c>
      <c r="AH54" t="s">
        <v>423</v>
      </c>
      <c r="AI54">
        <v>2.9</v>
      </c>
      <c r="AJ54">
        <v>5.9</v>
      </c>
      <c r="AK54">
        <v>29.6</v>
      </c>
      <c r="AL54">
        <v>0.2</v>
      </c>
      <c r="AM54">
        <v>12266246973.5033</v>
      </c>
      <c r="AN54">
        <v>16.071245352364599</v>
      </c>
      <c r="AO54">
        <v>99.677212615930401</v>
      </c>
      <c r="AP54">
        <v>133.20194581000041</v>
      </c>
      <c r="AQ54">
        <v>10505772</v>
      </c>
      <c r="AR54" t="s">
        <v>423</v>
      </c>
      <c r="AS54">
        <v>1.6</v>
      </c>
      <c r="AT54">
        <v>2.5</v>
      </c>
      <c r="AU54">
        <v>93.75</v>
      </c>
      <c r="AV54">
        <v>2.8870000839233398</v>
      </c>
      <c r="AW54">
        <v>133.14831977055704</v>
      </c>
      <c r="AX54">
        <v>-29.1780732287795</v>
      </c>
      <c r="AY54">
        <v>14.45</v>
      </c>
      <c r="AZ54">
        <v>14.83340328652476</v>
      </c>
      <c r="BA54">
        <v>8</v>
      </c>
      <c r="BB54">
        <v>9</v>
      </c>
      <c r="BC54">
        <v>100.93637847900401</v>
      </c>
      <c r="BD54">
        <v>25.786000000000001</v>
      </c>
      <c r="BE54">
        <v>11.404570543236201</v>
      </c>
      <c r="BF54">
        <v>15.85</v>
      </c>
      <c r="BG54">
        <v>1232.211411870647</v>
      </c>
      <c r="BH54">
        <v>13.15</v>
      </c>
      <c r="BI54">
        <v>78</v>
      </c>
      <c r="BJ54">
        <v>69</v>
      </c>
      <c r="BK54">
        <v>87</v>
      </c>
      <c r="BL54">
        <v>0.88524590163934425</v>
      </c>
    </row>
    <row r="55" spans="1:64">
      <c r="A55" t="s">
        <v>104</v>
      </c>
      <c r="B55" s="1" t="s">
        <v>105</v>
      </c>
      <c r="C55">
        <v>5856733</v>
      </c>
      <c r="D55">
        <v>42920</v>
      </c>
      <c r="E55">
        <v>100</v>
      </c>
      <c r="F55">
        <v>100</v>
      </c>
      <c r="G55">
        <v>6.8261400973673698</v>
      </c>
      <c r="H55">
        <v>3.5160203832069099</v>
      </c>
      <c r="I55">
        <v>89.657841293832206</v>
      </c>
      <c r="J55">
        <v>5.1079885090795791</v>
      </c>
      <c r="K55">
        <v>0.04</v>
      </c>
      <c r="L55">
        <v>100</v>
      </c>
      <c r="M55">
        <v>9.4</v>
      </c>
      <c r="N55">
        <v>8.2921762500000007</v>
      </c>
      <c r="O55">
        <v>5858.8015362874821</v>
      </c>
      <c r="P55">
        <v>59.150001525878899</v>
      </c>
      <c r="Q55">
        <v>398303272764.45959</v>
      </c>
      <c r="R55">
        <v>68007.756673295429</v>
      </c>
      <c r="S55">
        <v>412080388248.68707</v>
      </c>
      <c r="T55">
        <v>442361.97893945308</v>
      </c>
      <c r="U55">
        <v>13.9115695953369</v>
      </c>
      <c r="V55">
        <v>4</v>
      </c>
      <c r="W55">
        <v>85.288560000000004</v>
      </c>
      <c r="X55">
        <v>0.75509482622146595</v>
      </c>
      <c r="Y55">
        <v>0.02</v>
      </c>
      <c r="Z55">
        <v>3.8</v>
      </c>
      <c r="AA55">
        <v>2.7666081934850695</v>
      </c>
      <c r="AB55">
        <v>81.551219512195132</v>
      </c>
      <c r="AC55">
        <v>61.825251470033351</v>
      </c>
      <c r="AD55">
        <v>1.37159146918744</v>
      </c>
      <c r="AE55">
        <v>2.5606202290508797</v>
      </c>
      <c r="AF55">
        <v>3.1</v>
      </c>
      <c r="AG55">
        <v>71.498000000000005</v>
      </c>
      <c r="AH55">
        <v>43.561</v>
      </c>
      <c r="AI55">
        <v>3.6</v>
      </c>
      <c r="AJ55">
        <v>3.7</v>
      </c>
      <c r="AK55">
        <v>13.2</v>
      </c>
      <c r="AL55">
        <v>0.3</v>
      </c>
      <c r="AM55">
        <v>18682870853.643902</v>
      </c>
      <c r="AN55">
        <v>10.029653438569399</v>
      </c>
      <c r="AO55">
        <v>56.914456110444398</v>
      </c>
      <c r="AP55">
        <v>136.45696644920784</v>
      </c>
      <c r="AQ55">
        <v>5856733</v>
      </c>
      <c r="AR55">
        <v>0.1</v>
      </c>
      <c r="AS55">
        <v>1.4</v>
      </c>
      <c r="AT55">
        <v>2.5</v>
      </c>
      <c r="AU55">
        <v>100</v>
      </c>
      <c r="AV55">
        <v>4.7979998588562003</v>
      </c>
      <c r="AW55">
        <v>103.51225956560538</v>
      </c>
      <c r="AX55">
        <v>-25.9102726179242</v>
      </c>
      <c r="AY55">
        <v>10.26</v>
      </c>
      <c r="AZ55">
        <v>32.235244401328593</v>
      </c>
      <c r="BA55">
        <v>10</v>
      </c>
      <c r="BB55">
        <v>5</v>
      </c>
      <c r="BC55">
        <v>130.86082458496099</v>
      </c>
      <c r="BD55">
        <v>11.760000000000005</v>
      </c>
      <c r="BE55">
        <v>65.505924620858806</v>
      </c>
      <c r="BF55">
        <v>37.520000000000003</v>
      </c>
      <c r="BG55">
        <v>1031.916844013042</v>
      </c>
      <c r="BH55">
        <v>6</v>
      </c>
      <c r="BI55">
        <v>85</v>
      </c>
      <c r="BJ55">
        <v>34</v>
      </c>
      <c r="BK55">
        <v>87</v>
      </c>
      <c r="BL55">
        <v>1</v>
      </c>
    </row>
    <row r="56" spans="1:64">
      <c r="A56" t="s">
        <v>106</v>
      </c>
      <c r="B56" s="1" t="s">
        <v>107</v>
      </c>
      <c r="C56">
        <v>1105557</v>
      </c>
      <c r="D56">
        <v>23200</v>
      </c>
      <c r="E56">
        <v>61.767082214355497</v>
      </c>
      <c r="F56">
        <v>200</v>
      </c>
      <c r="G56">
        <v>37.413823354860099</v>
      </c>
      <c r="H56">
        <v>10.811546099337701</v>
      </c>
      <c r="I56">
        <v>51.774630034223797</v>
      </c>
      <c r="J56">
        <v>0.39106362501743769</v>
      </c>
      <c r="K56">
        <v>0.19</v>
      </c>
      <c r="L56">
        <v>100</v>
      </c>
      <c r="M56">
        <v>8.8209999999999997</v>
      </c>
      <c r="N56">
        <v>0.96505355999999998</v>
      </c>
      <c r="O56" t="s">
        <v>423</v>
      </c>
      <c r="P56">
        <v>22.5060005187988</v>
      </c>
      <c r="Q56">
        <v>3482987379.0941982</v>
      </c>
      <c r="R56">
        <v>3150.4367292633469</v>
      </c>
      <c r="S56">
        <v>3422645607.4408765</v>
      </c>
      <c r="T56">
        <v>550198.67813238036</v>
      </c>
      <c r="U56" t="s">
        <v>423</v>
      </c>
      <c r="V56">
        <v>112</v>
      </c>
      <c r="W56">
        <v>60.496740000000003</v>
      </c>
      <c r="X56" t="s">
        <v>423</v>
      </c>
      <c r="Y56">
        <v>0.13</v>
      </c>
      <c r="Z56">
        <v>204</v>
      </c>
      <c r="AA56">
        <v>4.4637305553092261</v>
      </c>
      <c r="AB56">
        <v>62.694000000000003</v>
      </c>
      <c r="AC56">
        <v>209.33179499192244</v>
      </c>
      <c r="AD56" t="s">
        <v>423</v>
      </c>
      <c r="AE56" t="s">
        <v>423</v>
      </c>
      <c r="AF56">
        <v>47.2</v>
      </c>
      <c r="AG56">
        <v>301.584</v>
      </c>
      <c r="AH56">
        <v>213.047</v>
      </c>
      <c r="AI56">
        <v>55.9</v>
      </c>
      <c r="AJ56">
        <v>23.5</v>
      </c>
      <c r="AK56">
        <v>159</v>
      </c>
      <c r="AL56">
        <v>31.3</v>
      </c>
      <c r="AM56">
        <v>-126608560.609045</v>
      </c>
      <c r="AN56">
        <v>45.549617597741097</v>
      </c>
      <c r="AO56">
        <v>100</v>
      </c>
      <c r="AP56">
        <v>47.653318965517244</v>
      </c>
      <c r="AQ56">
        <v>1105557</v>
      </c>
      <c r="AR56">
        <v>0.7</v>
      </c>
      <c r="AS56">
        <v>16.5</v>
      </c>
      <c r="AT56">
        <v>13.5</v>
      </c>
      <c r="AU56">
        <v>68.125</v>
      </c>
      <c r="AV56">
        <v>28.385999679565401</v>
      </c>
      <c r="AW56">
        <v>223.12378027563122</v>
      </c>
      <c r="AX56">
        <v>51.861785149930697</v>
      </c>
      <c r="AY56">
        <v>0.43</v>
      </c>
      <c r="AZ56" t="s">
        <v>423</v>
      </c>
      <c r="BA56">
        <v>35</v>
      </c>
      <c r="BB56">
        <v>6</v>
      </c>
      <c r="BC56">
        <v>54.272228240966797</v>
      </c>
      <c r="BD56">
        <v>21.783000000000001</v>
      </c>
      <c r="BE56">
        <v>0</v>
      </c>
      <c r="BF56">
        <v>27.92</v>
      </c>
      <c r="BG56">
        <v>279.331169447874</v>
      </c>
      <c r="BH56">
        <v>0.3</v>
      </c>
      <c r="BI56">
        <v>48</v>
      </c>
      <c r="BJ56">
        <v>85</v>
      </c>
      <c r="BK56">
        <v>80</v>
      </c>
      <c r="BL56">
        <v>0.90163934426229508</v>
      </c>
    </row>
    <row r="57" spans="1:64">
      <c r="A57" t="s">
        <v>108</v>
      </c>
      <c r="B57" s="1" t="s">
        <v>109</v>
      </c>
      <c r="C57">
        <v>72412</v>
      </c>
      <c r="D57">
        <v>750</v>
      </c>
      <c r="E57">
        <v>100</v>
      </c>
      <c r="F57" t="s">
        <v>423</v>
      </c>
      <c r="G57" t="s">
        <v>423</v>
      </c>
      <c r="H57" t="s">
        <v>423</v>
      </c>
      <c r="I57" t="s">
        <v>423</v>
      </c>
      <c r="J57">
        <v>2.3800190651864677</v>
      </c>
      <c r="K57" t="s">
        <v>423</v>
      </c>
      <c r="L57" t="s">
        <v>423</v>
      </c>
      <c r="M57">
        <v>9.6</v>
      </c>
      <c r="N57">
        <v>3.5196087399999998</v>
      </c>
      <c r="O57" t="s">
        <v>423</v>
      </c>
      <c r="P57" t="s">
        <v>423</v>
      </c>
      <c r="Q57">
        <v>554181481.48148143</v>
      </c>
      <c r="R57">
        <v>7653.1718704286777</v>
      </c>
      <c r="S57">
        <v>555825148.14814806</v>
      </c>
      <c r="T57">
        <v>20724.850853449705</v>
      </c>
      <c r="U57">
        <v>8.2982997894287092</v>
      </c>
      <c r="V57">
        <v>111</v>
      </c>
      <c r="W57">
        <v>60.547969999999999</v>
      </c>
      <c r="X57">
        <v>0.54474931955337502</v>
      </c>
      <c r="Y57" t="s">
        <v>423</v>
      </c>
      <c r="Z57">
        <v>16</v>
      </c>
      <c r="AA57">
        <v>3.0256968758442895</v>
      </c>
      <c r="AB57" t="s">
        <v>423</v>
      </c>
      <c r="AC57">
        <v>44.750683356835914</v>
      </c>
      <c r="AD57" t="s">
        <v>423</v>
      </c>
      <c r="AE57" t="s">
        <v>423</v>
      </c>
      <c r="AF57">
        <v>31.7</v>
      </c>
      <c r="AG57" t="s">
        <v>423</v>
      </c>
      <c r="AH57" t="s">
        <v>423</v>
      </c>
      <c r="AI57">
        <v>35.4</v>
      </c>
      <c r="AJ57" t="s">
        <v>423</v>
      </c>
      <c r="AK57" t="s">
        <v>423</v>
      </c>
      <c r="AL57" t="s">
        <v>423</v>
      </c>
      <c r="AM57">
        <v>-172156988.67256001</v>
      </c>
      <c r="AN57">
        <v>19.4931537608634</v>
      </c>
      <c r="AO57">
        <v>100</v>
      </c>
      <c r="AP57">
        <v>96.549333333333337</v>
      </c>
      <c r="AQ57">
        <v>72412</v>
      </c>
      <c r="AR57" t="s">
        <v>423</v>
      </c>
      <c r="AS57" t="s">
        <v>423</v>
      </c>
      <c r="AT57">
        <v>6.9</v>
      </c>
      <c r="AU57">
        <v>62.5</v>
      </c>
      <c r="AV57" t="s">
        <v>423</v>
      </c>
      <c r="AW57" t="s">
        <v>423</v>
      </c>
      <c r="AX57">
        <v>70.538153307024203</v>
      </c>
      <c r="AY57">
        <v>11.18</v>
      </c>
      <c r="AZ57" t="s">
        <v>423</v>
      </c>
      <c r="BA57">
        <v>37</v>
      </c>
      <c r="BB57">
        <v>5</v>
      </c>
      <c r="BC57">
        <v>101.582550048828</v>
      </c>
      <c r="BD57">
        <v>28.605000000000004</v>
      </c>
      <c r="BE57">
        <v>16.175789264676698</v>
      </c>
      <c r="BF57">
        <v>8.0500000000000007</v>
      </c>
      <c r="BG57">
        <v>2800.0224001792017</v>
      </c>
      <c r="BH57">
        <v>0.2</v>
      </c>
      <c r="BI57">
        <v>67</v>
      </c>
      <c r="BJ57" t="s">
        <v>423</v>
      </c>
      <c r="BK57">
        <v>0</v>
      </c>
      <c r="BL57">
        <v>0.62295081967213117</v>
      </c>
    </row>
    <row r="58" spans="1:64">
      <c r="A58" t="s">
        <v>110</v>
      </c>
      <c r="B58" s="1" t="s">
        <v>111</v>
      </c>
      <c r="C58">
        <v>11117873</v>
      </c>
      <c r="D58">
        <v>48670</v>
      </c>
      <c r="E58">
        <v>100</v>
      </c>
      <c r="F58">
        <v>3800</v>
      </c>
      <c r="G58">
        <v>12.575764079733901</v>
      </c>
      <c r="H58">
        <v>15.489886193929999</v>
      </c>
      <c r="I58">
        <v>71.934348828377395</v>
      </c>
      <c r="J58">
        <v>2.5023244639333804</v>
      </c>
      <c r="K58">
        <v>0.67</v>
      </c>
      <c r="L58">
        <v>1000</v>
      </c>
      <c r="M58">
        <v>6.46</v>
      </c>
      <c r="N58">
        <v>2.6619985100000001</v>
      </c>
      <c r="O58">
        <v>1597.1422221984485</v>
      </c>
      <c r="P58">
        <v>56.958000183105497</v>
      </c>
      <c r="Q58">
        <v>94243453937.446152</v>
      </c>
      <c r="R58">
        <v>8476.7521573097802</v>
      </c>
      <c r="S58">
        <v>89537253937.79567</v>
      </c>
      <c r="T58">
        <v>460827.36880516622</v>
      </c>
      <c r="U58">
        <v>22.341510772705099</v>
      </c>
      <c r="V58">
        <v>115</v>
      </c>
      <c r="W58">
        <v>59.988669999999999</v>
      </c>
      <c r="X58">
        <v>0.50276690721511796</v>
      </c>
      <c r="Y58">
        <v>0.39</v>
      </c>
      <c r="Z58">
        <v>45</v>
      </c>
      <c r="AA58">
        <v>7.7771581192045005</v>
      </c>
      <c r="AB58">
        <v>72.888999999999996</v>
      </c>
      <c r="AC58">
        <v>38.840893951421258</v>
      </c>
      <c r="AD58">
        <v>0.65056272603802001</v>
      </c>
      <c r="AE58">
        <v>3.3993023239146001</v>
      </c>
      <c r="AF58">
        <v>27.9</v>
      </c>
      <c r="AG58">
        <v>198.83199999999999</v>
      </c>
      <c r="AH58">
        <v>102.53700000000001</v>
      </c>
      <c r="AI58">
        <v>33.799999999999997</v>
      </c>
      <c r="AJ58">
        <v>64.599999999999994</v>
      </c>
      <c r="AK58">
        <v>43</v>
      </c>
      <c r="AL58">
        <v>2.2000000000000002</v>
      </c>
      <c r="AM58">
        <v>-6803100000</v>
      </c>
      <c r="AN58">
        <v>13.726321150433</v>
      </c>
      <c r="AO58">
        <v>99.913442622471194</v>
      </c>
      <c r="AP58">
        <v>228.43379905485926</v>
      </c>
      <c r="AQ58">
        <v>11117873</v>
      </c>
      <c r="AR58">
        <v>0.9</v>
      </c>
      <c r="AS58" t="s">
        <v>423</v>
      </c>
      <c r="AT58">
        <v>6.7</v>
      </c>
      <c r="AU58">
        <v>86.25</v>
      </c>
      <c r="AV58">
        <v>8.4960002899169904</v>
      </c>
      <c r="AW58">
        <v>44.293656552467517</v>
      </c>
      <c r="AX58">
        <v>96.428376071352702</v>
      </c>
      <c r="AY58">
        <v>6.68</v>
      </c>
      <c r="AZ58">
        <v>13.024934988757938</v>
      </c>
      <c r="BA58">
        <v>7</v>
      </c>
      <c r="BB58">
        <v>7</v>
      </c>
      <c r="BC58">
        <v>79.7734375</v>
      </c>
      <c r="BD58">
        <v>16.787000000000006</v>
      </c>
      <c r="BE58">
        <v>11.6324429755648</v>
      </c>
      <c r="BF58">
        <v>13.98</v>
      </c>
      <c r="BG58">
        <v>2159.5529155710383</v>
      </c>
      <c r="BH58">
        <v>23.5</v>
      </c>
      <c r="BI58">
        <v>66</v>
      </c>
      <c r="BJ58">
        <v>84</v>
      </c>
      <c r="BK58">
        <v>67</v>
      </c>
      <c r="BL58">
        <v>0.98360655737704916</v>
      </c>
    </row>
    <row r="59" spans="1:64">
      <c r="A59" t="s">
        <v>112</v>
      </c>
      <c r="B59" s="1" t="s">
        <v>113</v>
      </c>
      <c r="C59">
        <v>17797737</v>
      </c>
      <c r="D59">
        <v>256370</v>
      </c>
      <c r="E59">
        <v>98.849998474121094</v>
      </c>
      <c r="F59">
        <v>1700</v>
      </c>
      <c r="G59">
        <v>12.3367929690456</v>
      </c>
      <c r="H59">
        <v>11.459706071142501</v>
      </c>
      <c r="I59">
        <v>76.203502621301297</v>
      </c>
      <c r="J59">
        <v>2.2653707283162281</v>
      </c>
      <c r="K59">
        <v>0.19</v>
      </c>
      <c r="L59">
        <v>500</v>
      </c>
      <c r="M59">
        <v>7.5339999999999998</v>
      </c>
      <c r="N59">
        <v>4.8294086500000004</v>
      </c>
      <c r="O59">
        <v>1375.8621541028276</v>
      </c>
      <c r="P59">
        <v>60.669998168945298</v>
      </c>
      <c r="Q59">
        <v>106165866000</v>
      </c>
      <c r="R59">
        <v>5965.1328705441592</v>
      </c>
      <c r="S59">
        <v>104502252483.13499</v>
      </c>
      <c r="T59">
        <v>5871.6595532979836</v>
      </c>
      <c r="U59">
        <v>11.6081800460815</v>
      </c>
      <c r="V59">
        <v>129</v>
      </c>
      <c r="W59">
        <v>57.722700000000003</v>
      </c>
      <c r="X59">
        <v>0.594254851341248</v>
      </c>
      <c r="Y59">
        <v>0.11</v>
      </c>
      <c r="Z59">
        <v>48</v>
      </c>
      <c r="AA59">
        <v>2.5793309346471318</v>
      </c>
      <c r="AB59">
        <v>72.153000000000006</v>
      </c>
      <c r="AC59">
        <v>49.343543243927385</v>
      </c>
      <c r="AD59">
        <v>2.4557120229967899</v>
      </c>
      <c r="AE59">
        <v>6.5128937511788996</v>
      </c>
      <c r="AF59">
        <v>11.1</v>
      </c>
      <c r="AG59">
        <v>213.07599999999999</v>
      </c>
      <c r="AH59">
        <v>114.477</v>
      </c>
      <c r="AI59">
        <v>13</v>
      </c>
      <c r="AJ59">
        <v>20.100000000000001</v>
      </c>
      <c r="AK59">
        <v>24.5</v>
      </c>
      <c r="AL59">
        <v>0.6</v>
      </c>
      <c r="AM59">
        <v>3499294119.3780599</v>
      </c>
      <c r="AN59">
        <v>14.8861006610676</v>
      </c>
      <c r="AO59">
        <v>98.315623936556904</v>
      </c>
      <c r="AP59">
        <v>69.422073565549795</v>
      </c>
      <c r="AQ59">
        <v>17797737</v>
      </c>
      <c r="AR59">
        <v>0.4</v>
      </c>
      <c r="AS59">
        <v>12.8</v>
      </c>
      <c r="AT59">
        <v>15.4</v>
      </c>
      <c r="AU59">
        <v>89.375</v>
      </c>
      <c r="AV59">
        <v>6.4270000457763699</v>
      </c>
      <c r="AW59">
        <v>41.375230075953212</v>
      </c>
      <c r="AX59">
        <v>70.924959595522594</v>
      </c>
      <c r="AY59">
        <v>4.2</v>
      </c>
      <c r="AZ59" t="s">
        <v>423</v>
      </c>
      <c r="BA59">
        <v>8</v>
      </c>
      <c r="BB59">
        <v>11</v>
      </c>
      <c r="BC59">
        <v>100.560340881348</v>
      </c>
      <c r="BD59">
        <v>35.638999999999996</v>
      </c>
      <c r="BE59">
        <v>52.8029423151374</v>
      </c>
      <c r="BF59">
        <v>17.73</v>
      </c>
      <c r="BG59">
        <v>25507.762454926098</v>
      </c>
      <c r="BH59">
        <v>442.4</v>
      </c>
      <c r="BI59">
        <v>80</v>
      </c>
      <c r="BJ59">
        <v>70</v>
      </c>
      <c r="BK59">
        <v>66</v>
      </c>
      <c r="BL59">
        <v>0.98360655737704916</v>
      </c>
    </row>
    <row r="60" spans="1:64">
      <c r="A60" t="s">
        <v>487</v>
      </c>
      <c r="B60" s="1" t="s">
        <v>114</v>
      </c>
      <c r="C60">
        <v>109262178</v>
      </c>
      <c r="D60">
        <v>1001450</v>
      </c>
      <c r="E60">
        <v>100</v>
      </c>
      <c r="F60" t="s">
        <v>423</v>
      </c>
      <c r="G60">
        <v>9.6284608131277096</v>
      </c>
      <c r="H60">
        <v>4.7637085032862601</v>
      </c>
      <c r="I60">
        <v>85.607830304236103</v>
      </c>
      <c r="J60">
        <v>2.3610408345053688</v>
      </c>
      <c r="K60" t="s">
        <v>423</v>
      </c>
      <c r="L60" t="s">
        <v>423</v>
      </c>
      <c r="M60">
        <v>5.851</v>
      </c>
      <c r="N60">
        <v>1.31698537</v>
      </c>
      <c r="O60">
        <v>1592.2198941412912</v>
      </c>
      <c r="P60">
        <v>37.4070014953613</v>
      </c>
      <c r="Q60">
        <v>404142766093.05292</v>
      </c>
      <c r="R60">
        <v>3698.8349810586142</v>
      </c>
      <c r="S60">
        <v>391743566093.05292</v>
      </c>
      <c r="T60">
        <v>56254.20126624238</v>
      </c>
      <c r="U60">
        <v>11.6400003433228</v>
      </c>
      <c r="V60">
        <v>114</v>
      </c>
      <c r="W60">
        <v>60.053640000000001</v>
      </c>
      <c r="X60">
        <v>0.49437466263771102</v>
      </c>
      <c r="Y60" t="s">
        <v>423</v>
      </c>
      <c r="Z60">
        <v>10</v>
      </c>
      <c r="AA60">
        <v>4.813715780189824</v>
      </c>
      <c r="AB60">
        <v>70.989999999999995</v>
      </c>
      <c r="AC60">
        <v>31.456458129632548</v>
      </c>
      <c r="AD60">
        <v>1.3008191087834999</v>
      </c>
      <c r="AE60">
        <v>4.7594757192307302</v>
      </c>
      <c r="AF60">
        <v>16.600000000000001</v>
      </c>
      <c r="AG60">
        <v>185.84800000000001</v>
      </c>
      <c r="AH60">
        <v>105.044</v>
      </c>
      <c r="AI60">
        <v>19.5</v>
      </c>
      <c r="AJ60">
        <v>10.1</v>
      </c>
      <c r="AK60">
        <v>108.9</v>
      </c>
      <c r="AL60">
        <v>2</v>
      </c>
      <c r="AM60">
        <v>-29233930500</v>
      </c>
      <c r="AN60">
        <v>86.999452050327207</v>
      </c>
      <c r="AO60">
        <v>100</v>
      </c>
      <c r="AP60">
        <v>109.10397723301213</v>
      </c>
      <c r="AQ60">
        <v>109262178</v>
      </c>
      <c r="AR60">
        <v>0.1</v>
      </c>
      <c r="AS60">
        <v>7.1</v>
      </c>
      <c r="AT60">
        <v>5.0999999999999996</v>
      </c>
      <c r="AU60">
        <v>50.625</v>
      </c>
      <c r="AV60">
        <v>9.3290004730224592</v>
      </c>
      <c r="AW60">
        <v>33.759180187873611</v>
      </c>
      <c r="AX60">
        <v>112.434392570935</v>
      </c>
      <c r="AY60">
        <v>0.36</v>
      </c>
      <c r="AZ60" t="s">
        <v>423</v>
      </c>
      <c r="BA60">
        <v>27</v>
      </c>
      <c r="BB60">
        <v>6</v>
      </c>
      <c r="BC60" t="s">
        <v>423</v>
      </c>
      <c r="BD60">
        <v>57.137999999999998</v>
      </c>
      <c r="BE60">
        <v>8.2592855141034303</v>
      </c>
      <c r="BF60">
        <v>5.3</v>
      </c>
      <c r="BG60">
        <v>9.46802294075448</v>
      </c>
      <c r="BH60">
        <v>1</v>
      </c>
      <c r="BI60">
        <v>70</v>
      </c>
      <c r="BJ60">
        <v>89</v>
      </c>
      <c r="BK60">
        <v>60</v>
      </c>
      <c r="BL60">
        <v>0.90163934426229508</v>
      </c>
    </row>
    <row r="61" spans="1:64">
      <c r="A61" t="s">
        <v>115</v>
      </c>
      <c r="B61" s="1" t="s">
        <v>116</v>
      </c>
      <c r="C61">
        <v>6314167</v>
      </c>
      <c r="D61">
        <v>21040</v>
      </c>
      <c r="E61">
        <v>100</v>
      </c>
      <c r="F61">
        <v>1000</v>
      </c>
      <c r="G61">
        <v>15.7989247028582</v>
      </c>
      <c r="H61">
        <v>19.0934834826794</v>
      </c>
      <c r="I61">
        <v>65.107587467601107</v>
      </c>
      <c r="J61">
        <v>1.2419953308516027</v>
      </c>
      <c r="K61">
        <v>0.28000000000000003</v>
      </c>
      <c r="L61">
        <v>200</v>
      </c>
      <c r="M61">
        <v>8.4420000000000002</v>
      </c>
      <c r="N61">
        <v>4.5488581699999999</v>
      </c>
      <c r="O61">
        <v>949.99199616846761</v>
      </c>
      <c r="P61">
        <v>53.325000762939503</v>
      </c>
      <c r="Q61">
        <v>28736940000</v>
      </c>
      <c r="R61">
        <v>4551.1846614129781</v>
      </c>
      <c r="S61">
        <v>27112720000</v>
      </c>
      <c r="T61">
        <v>4293.9504134116187</v>
      </c>
      <c r="U61">
        <v>12.448639869689901</v>
      </c>
      <c r="V61">
        <v>91</v>
      </c>
      <c r="W61">
        <v>65.252470000000002</v>
      </c>
      <c r="X61">
        <v>0.54617661237716697</v>
      </c>
      <c r="Y61">
        <v>0.17</v>
      </c>
      <c r="Z61">
        <v>49</v>
      </c>
      <c r="AA61">
        <v>6.0884253211911386</v>
      </c>
      <c r="AB61">
        <v>71.061000000000007</v>
      </c>
      <c r="AC61">
        <v>75.529962480347592</v>
      </c>
      <c r="AD61">
        <v>1.3749020324974</v>
      </c>
      <c r="AE61">
        <v>4.4774722059683993</v>
      </c>
      <c r="AF61">
        <v>11.1</v>
      </c>
      <c r="AG61">
        <v>293.26499999999999</v>
      </c>
      <c r="AH61">
        <v>124.34399999999999</v>
      </c>
      <c r="AI61">
        <v>12.9</v>
      </c>
      <c r="AJ61">
        <v>20.9</v>
      </c>
      <c r="AK61">
        <v>41.9</v>
      </c>
      <c r="AL61">
        <v>2</v>
      </c>
      <c r="AM61">
        <v>-5146791563.3682299</v>
      </c>
      <c r="AN61">
        <v>24.472292294692199</v>
      </c>
      <c r="AO61">
        <v>100</v>
      </c>
      <c r="AP61">
        <v>300.10299429657795</v>
      </c>
      <c r="AQ61">
        <v>6314167</v>
      </c>
      <c r="AR61">
        <v>0.5</v>
      </c>
      <c r="AS61">
        <v>14.7</v>
      </c>
      <c r="AT61">
        <v>7.7</v>
      </c>
      <c r="AU61">
        <v>88.75</v>
      </c>
      <c r="AV61">
        <v>5.9400000572204599</v>
      </c>
      <c r="AW61">
        <v>69.451150550705904</v>
      </c>
      <c r="AX61">
        <v>88.129504899443603</v>
      </c>
      <c r="AY61">
        <v>3.89</v>
      </c>
      <c r="AZ61">
        <v>18.128923536317991</v>
      </c>
      <c r="BA61">
        <v>7</v>
      </c>
      <c r="BB61">
        <v>9</v>
      </c>
      <c r="BC61" t="s">
        <v>423</v>
      </c>
      <c r="BD61">
        <v>25.882000000000005</v>
      </c>
      <c r="BE61">
        <v>57.822674903990603</v>
      </c>
      <c r="BF61">
        <v>19.39</v>
      </c>
      <c r="BG61">
        <v>2488.7675059635681</v>
      </c>
      <c r="BH61">
        <v>15.63</v>
      </c>
      <c r="BI61">
        <v>76</v>
      </c>
      <c r="BJ61">
        <v>89</v>
      </c>
      <c r="BK61">
        <v>62</v>
      </c>
      <c r="BL61">
        <v>0.98360655737704916</v>
      </c>
    </row>
    <row r="62" spans="1:64">
      <c r="A62" t="s">
        <v>117</v>
      </c>
      <c r="B62" s="1" t="s">
        <v>118</v>
      </c>
      <c r="C62">
        <v>1634466</v>
      </c>
      <c r="D62">
        <v>28050</v>
      </c>
      <c r="E62">
        <v>66.747726440429702</v>
      </c>
      <c r="F62">
        <v>4200</v>
      </c>
      <c r="G62">
        <v>59.509393328913802</v>
      </c>
      <c r="H62">
        <v>7.7097171146480203</v>
      </c>
      <c r="I62">
        <v>32.780887531521799</v>
      </c>
      <c r="J62">
        <v>3.4448764413798374</v>
      </c>
      <c r="K62">
        <v>5.77</v>
      </c>
      <c r="L62">
        <v>1200</v>
      </c>
      <c r="M62">
        <v>9.0259999999999998</v>
      </c>
      <c r="N62">
        <v>0.66633350000000002</v>
      </c>
      <c r="O62" t="s">
        <v>423</v>
      </c>
      <c r="P62">
        <v>49.854000091552699</v>
      </c>
      <c r="Q62">
        <v>12269392839.747194</v>
      </c>
      <c r="R62">
        <v>7506.6675230608616</v>
      </c>
      <c r="S62">
        <v>9147762170.9672699</v>
      </c>
      <c r="T62">
        <v>3103591.6073506577</v>
      </c>
      <c r="U62" t="s">
        <v>423</v>
      </c>
      <c r="V62">
        <v>178</v>
      </c>
      <c r="W62">
        <v>41.052860000000003</v>
      </c>
      <c r="X62" t="s">
        <v>423</v>
      </c>
      <c r="Y62">
        <v>3.8</v>
      </c>
      <c r="Z62">
        <v>275</v>
      </c>
      <c r="AA62">
        <v>18.162195310445853</v>
      </c>
      <c r="AB62">
        <v>60.707999999999998</v>
      </c>
      <c r="AC62">
        <v>61.942755434315323</v>
      </c>
      <c r="AD62">
        <v>1.3051715490862001</v>
      </c>
      <c r="AE62">
        <v>8.1164646514151393</v>
      </c>
      <c r="AF62">
        <v>58.3</v>
      </c>
      <c r="AG62">
        <v>318.21699999999998</v>
      </c>
      <c r="AH62">
        <v>243.05600000000001</v>
      </c>
      <c r="AI62">
        <v>78.5</v>
      </c>
      <c r="AJ62">
        <v>27.2</v>
      </c>
      <c r="AK62">
        <v>177.7</v>
      </c>
      <c r="AL62">
        <v>22.3</v>
      </c>
      <c r="AM62" t="s">
        <v>423</v>
      </c>
      <c r="AN62">
        <v>53.240621037110103</v>
      </c>
      <c r="AO62">
        <v>100</v>
      </c>
      <c r="AP62">
        <v>58.269732620320859</v>
      </c>
      <c r="AQ62">
        <v>1634466</v>
      </c>
      <c r="AR62">
        <v>6.9</v>
      </c>
      <c r="AS62" t="s">
        <v>423</v>
      </c>
      <c r="AT62" t="s">
        <v>423</v>
      </c>
      <c r="AU62">
        <v>51.875</v>
      </c>
      <c r="AV62">
        <v>9.2449998855590803</v>
      </c>
      <c r="AW62">
        <v>89.427370074349881</v>
      </c>
      <c r="AX62">
        <v>2519.0195674710399</v>
      </c>
      <c r="AY62">
        <v>7.23</v>
      </c>
      <c r="AZ62">
        <v>6.1689089093843048</v>
      </c>
      <c r="BA62">
        <v>46</v>
      </c>
      <c r="BB62">
        <v>16</v>
      </c>
      <c r="BC62" t="s">
        <v>423</v>
      </c>
      <c r="BD62">
        <v>26.438999999999993</v>
      </c>
      <c r="BE62">
        <v>57.827476038338702</v>
      </c>
      <c r="BF62">
        <v>6.58</v>
      </c>
      <c r="BG62">
        <v>16741.455901395399</v>
      </c>
      <c r="BH62">
        <v>26</v>
      </c>
      <c r="BI62">
        <v>43</v>
      </c>
      <c r="BJ62">
        <v>74</v>
      </c>
      <c r="BK62">
        <v>42</v>
      </c>
      <c r="BL62">
        <v>0.88524590163934425</v>
      </c>
    </row>
    <row r="63" spans="1:64">
      <c r="A63" t="s">
        <v>119</v>
      </c>
      <c r="B63" s="1" t="s">
        <v>120</v>
      </c>
      <c r="C63">
        <v>3620312</v>
      </c>
      <c r="D63">
        <v>121630.32699999999</v>
      </c>
      <c r="E63">
        <v>52.171096801757798</v>
      </c>
      <c r="F63">
        <v>200</v>
      </c>
      <c r="G63">
        <v>38.644505384330202</v>
      </c>
      <c r="H63">
        <v>11.8773072432547</v>
      </c>
      <c r="I63">
        <v>49.478186661490597</v>
      </c>
      <c r="J63">
        <v>0.2515135097714794</v>
      </c>
      <c r="K63">
        <v>0.11</v>
      </c>
      <c r="L63">
        <v>100</v>
      </c>
      <c r="M63">
        <v>6.4240000000000004</v>
      </c>
      <c r="N63">
        <v>0.78496498000000003</v>
      </c>
      <c r="O63">
        <v>96.286210761488519</v>
      </c>
      <c r="P63">
        <v>70.6510009765625</v>
      </c>
      <c r="Q63" t="s">
        <v>423</v>
      </c>
      <c r="R63" t="s">
        <v>423</v>
      </c>
      <c r="S63" t="s">
        <v>423</v>
      </c>
      <c r="T63" t="s">
        <v>423</v>
      </c>
      <c r="U63" t="s">
        <v>423</v>
      </c>
      <c r="V63">
        <v>189</v>
      </c>
      <c r="W63">
        <v>21.599799999999998</v>
      </c>
      <c r="X63" t="s">
        <v>423</v>
      </c>
      <c r="Y63">
        <v>0.06</v>
      </c>
      <c r="Z63">
        <v>74</v>
      </c>
      <c r="AA63" t="s">
        <v>423</v>
      </c>
      <c r="AB63">
        <v>67.132999999999996</v>
      </c>
      <c r="AC63">
        <v>62.524237021259012</v>
      </c>
      <c r="AD63" t="s">
        <v>423</v>
      </c>
      <c r="AE63" t="s">
        <v>423</v>
      </c>
      <c r="AF63">
        <v>29.7</v>
      </c>
      <c r="AG63">
        <v>234.245</v>
      </c>
      <c r="AH63">
        <v>172.03299999999999</v>
      </c>
      <c r="AI63">
        <v>39.299999999999997</v>
      </c>
      <c r="AJ63">
        <v>37.9</v>
      </c>
      <c r="AK63">
        <v>173.7</v>
      </c>
      <c r="AL63">
        <v>45.6</v>
      </c>
      <c r="AM63" t="s">
        <v>423</v>
      </c>
      <c r="AN63">
        <v>48.030198680601501</v>
      </c>
      <c r="AO63">
        <v>100</v>
      </c>
      <c r="AP63">
        <v>29.764879280477476</v>
      </c>
      <c r="AQ63">
        <v>3620312</v>
      </c>
      <c r="AR63">
        <v>0.5</v>
      </c>
      <c r="AS63" t="s">
        <v>423</v>
      </c>
      <c r="AT63" t="s">
        <v>423</v>
      </c>
      <c r="AU63">
        <v>69.375</v>
      </c>
      <c r="AV63">
        <v>8.0469999313354492</v>
      </c>
      <c r="AW63" t="s">
        <v>423</v>
      </c>
      <c r="AX63">
        <v>49.251220033822101</v>
      </c>
      <c r="AY63">
        <v>1.44</v>
      </c>
      <c r="AZ63" t="s">
        <v>423</v>
      </c>
      <c r="BA63">
        <v>30</v>
      </c>
      <c r="BB63">
        <v>13</v>
      </c>
      <c r="BC63" t="s">
        <v>423</v>
      </c>
      <c r="BD63">
        <v>58.015000000000001</v>
      </c>
      <c r="BE63">
        <v>0.49261083743842399</v>
      </c>
      <c r="BF63">
        <v>73.67</v>
      </c>
      <c r="BG63">
        <v>800.27026270014608</v>
      </c>
      <c r="BH63">
        <v>2.8</v>
      </c>
      <c r="BI63">
        <v>50</v>
      </c>
      <c r="BJ63">
        <v>91</v>
      </c>
      <c r="BK63">
        <v>60</v>
      </c>
      <c r="BL63">
        <v>0.75409836065573765</v>
      </c>
    </row>
    <row r="64" spans="1:64">
      <c r="A64" t="s">
        <v>121</v>
      </c>
      <c r="B64" s="1" t="s">
        <v>122</v>
      </c>
      <c r="C64">
        <v>1330932</v>
      </c>
      <c r="D64">
        <v>45340</v>
      </c>
      <c r="E64">
        <v>100</v>
      </c>
      <c r="F64" t="s">
        <v>423</v>
      </c>
      <c r="G64">
        <v>3.5825993287295299</v>
      </c>
      <c r="H64">
        <v>4.2225135523903896</v>
      </c>
      <c r="I64">
        <v>92.194890976252907</v>
      </c>
      <c r="J64">
        <v>7.6720292781930484</v>
      </c>
      <c r="K64" t="s">
        <v>423</v>
      </c>
      <c r="L64" t="s">
        <v>423</v>
      </c>
      <c r="M64">
        <v>11.9</v>
      </c>
      <c r="N64">
        <v>5.0085749599999998</v>
      </c>
      <c r="O64">
        <v>6732.3674731561114</v>
      </c>
      <c r="P64">
        <v>59.372001647949197</v>
      </c>
      <c r="Q64">
        <v>37191166151.980026</v>
      </c>
      <c r="R64">
        <v>27943.701219882027</v>
      </c>
      <c r="S64">
        <v>36545965937.208717</v>
      </c>
      <c r="T64">
        <v>23216.362669167171</v>
      </c>
      <c r="U64">
        <v>13.444950103759799</v>
      </c>
      <c r="V64">
        <v>18</v>
      </c>
      <c r="W64">
        <v>80.616849999999999</v>
      </c>
      <c r="X64">
        <v>0.77720320224761996</v>
      </c>
      <c r="Y64" t="s">
        <v>423</v>
      </c>
      <c r="Z64">
        <v>9.3000000000000007</v>
      </c>
      <c r="AA64">
        <v>5.9969060796707652</v>
      </c>
      <c r="AB64">
        <v>78.346341463414646</v>
      </c>
      <c r="AC64">
        <v>121.33795379147443</v>
      </c>
      <c r="AD64">
        <v>2.1555150462494201</v>
      </c>
      <c r="AE64">
        <v>4.8465751369195003</v>
      </c>
      <c r="AF64">
        <v>1.7</v>
      </c>
      <c r="AG64" t="s">
        <v>423</v>
      </c>
      <c r="AH64" t="s">
        <v>423</v>
      </c>
      <c r="AI64">
        <v>2.1</v>
      </c>
      <c r="AJ64">
        <v>4.5</v>
      </c>
      <c r="AK64">
        <v>25</v>
      </c>
      <c r="AL64">
        <v>0.1</v>
      </c>
      <c r="AM64">
        <v>-278851667.419222</v>
      </c>
      <c r="AN64">
        <v>6.73212401545877</v>
      </c>
      <c r="AO64">
        <v>0</v>
      </c>
      <c r="AP64">
        <v>29.354477282752537</v>
      </c>
      <c r="AQ64">
        <v>1330932</v>
      </c>
      <c r="AR64" t="s">
        <v>423</v>
      </c>
      <c r="AS64">
        <v>0.8</v>
      </c>
      <c r="AT64">
        <v>2.5</v>
      </c>
      <c r="AU64">
        <v>97.5</v>
      </c>
      <c r="AV64">
        <v>6.3309998512268102</v>
      </c>
      <c r="AW64">
        <v>138.46633869994892</v>
      </c>
      <c r="AX64">
        <v>-58.247178225625099</v>
      </c>
      <c r="AY64">
        <v>9.23</v>
      </c>
      <c r="AZ64">
        <v>20.959212986985744</v>
      </c>
      <c r="BA64">
        <v>8</v>
      </c>
      <c r="BB64">
        <v>3</v>
      </c>
      <c r="BC64">
        <v>114.953079223633</v>
      </c>
      <c r="BD64">
        <v>30.584999999999994</v>
      </c>
      <c r="BE64">
        <v>14.418738600364801</v>
      </c>
      <c r="BF64">
        <v>31.29</v>
      </c>
      <c r="BG64">
        <v>9578.7317487855144</v>
      </c>
      <c r="BH64">
        <v>12.71</v>
      </c>
      <c r="BI64">
        <v>78</v>
      </c>
      <c r="BJ64">
        <v>75</v>
      </c>
      <c r="BK64">
        <v>87</v>
      </c>
      <c r="BL64">
        <v>0.88524590163934425</v>
      </c>
    </row>
    <row r="65" spans="1:64">
      <c r="A65" t="s">
        <v>123</v>
      </c>
      <c r="B65" s="1" t="s">
        <v>124</v>
      </c>
      <c r="C65">
        <v>1192271</v>
      </c>
      <c r="D65">
        <v>17360</v>
      </c>
      <c r="E65">
        <v>79.730499267578097</v>
      </c>
      <c r="F65">
        <v>6300</v>
      </c>
      <c r="G65">
        <v>42.079402926799098</v>
      </c>
      <c r="H65">
        <v>12.058258482788901</v>
      </c>
      <c r="I65">
        <v>45.862339949438102</v>
      </c>
      <c r="J65">
        <v>0.82078429236194195</v>
      </c>
      <c r="K65">
        <v>14.88</v>
      </c>
      <c r="L65">
        <v>2200</v>
      </c>
      <c r="M65">
        <v>9.6029999999999998</v>
      </c>
      <c r="N65">
        <v>3.4401140200000002</v>
      </c>
      <c r="O65" t="s">
        <v>423</v>
      </c>
      <c r="P65">
        <v>36.751998901367202</v>
      </c>
      <c r="Q65">
        <v>4743335152.9418135</v>
      </c>
      <c r="R65">
        <v>3978.4035281759043</v>
      </c>
      <c r="S65">
        <v>4361962647.2935858</v>
      </c>
      <c r="T65">
        <v>54085.554878043666</v>
      </c>
      <c r="U65">
        <v>18.5100002288818</v>
      </c>
      <c r="V65">
        <v>121</v>
      </c>
      <c r="W65">
        <v>59.492730000000002</v>
      </c>
      <c r="X65">
        <v>0.37250080704688998</v>
      </c>
      <c r="Y65">
        <v>7.65</v>
      </c>
      <c r="Z65">
        <v>348</v>
      </c>
      <c r="AA65">
        <v>-0.89935700107204752</v>
      </c>
      <c r="AB65">
        <v>59.692</v>
      </c>
      <c r="AC65">
        <v>84.244521442295365</v>
      </c>
      <c r="AD65">
        <v>1.6980236265651398</v>
      </c>
      <c r="AE65" t="s">
        <v>423</v>
      </c>
      <c r="AF65">
        <v>37.4</v>
      </c>
      <c r="AG65">
        <v>484.63299999999998</v>
      </c>
      <c r="AH65">
        <v>300.99299999999999</v>
      </c>
      <c r="AI65">
        <v>46.6</v>
      </c>
      <c r="AJ65">
        <v>33.5</v>
      </c>
      <c r="AK65">
        <v>137</v>
      </c>
      <c r="AL65">
        <v>27.9</v>
      </c>
      <c r="AM65">
        <v>240825502.732986</v>
      </c>
      <c r="AN65">
        <v>17.1687873115117</v>
      </c>
      <c r="AO65">
        <v>100</v>
      </c>
      <c r="AP65">
        <v>68.679205069124421</v>
      </c>
      <c r="AQ65">
        <v>1192271</v>
      </c>
      <c r="AR65">
        <v>27.9</v>
      </c>
      <c r="AS65">
        <v>18.3</v>
      </c>
      <c r="AT65">
        <v>11</v>
      </c>
      <c r="AU65">
        <v>46.25</v>
      </c>
      <c r="AV65">
        <v>25.7560005187988</v>
      </c>
      <c r="AW65">
        <v>86.884505157552283</v>
      </c>
      <c r="AX65">
        <v>53.7846287615804</v>
      </c>
      <c r="AY65">
        <v>10.039999999999999</v>
      </c>
      <c r="AZ65" t="s">
        <v>423</v>
      </c>
      <c r="BA65">
        <v>33</v>
      </c>
      <c r="BB65">
        <v>12</v>
      </c>
      <c r="BC65" t="s">
        <v>423</v>
      </c>
      <c r="BD65">
        <v>75.631</v>
      </c>
      <c r="BE65">
        <v>46.572580645161302</v>
      </c>
      <c r="BF65">
        <v>65.95</v>
      </c>
      <c r="BG65">
        <v>2257.1568544467273</v>
      </c>
      <c r="BH65">
        <v>2.64</v>
      </c>
      <c r="BI65">
        <v>58</v>
      </c>
      <c r="BJ65">
        <v>81</v>
      </c>
      <c r="BK65">
        <v>47</v>
      </c>
      <c r="BL65">
        <v>0.93442622950819676</v>
      </c>
    </row>
    <row r="66" spans="1:64">
      <c r="A66" t="s">
        <v>125</v>
      </c>
      <c r="B66" s="1" t="s">
        <v>126</v>
      </c>
      <c r="C66">
        <v>120283026</v>
      </c>
      <c r="D66">
        <v>1136239.544</v>
      </c>
      <c r="E66">
        <v>51.093982696533203</v>
      </c>
      <c r="F66">
        <v>8300</v>
      </c>
      <c r="G66">
        <v>44.654315277746001</v>
      </c>
      <c r="H66">
        <v>12.086981875164</v>
      </c>
      <c r="I66">
        <v>43.258702647563602</v>
      </c>
      <c r="J66">
        <v>0.16088244870467114</v>
      </c>
      <c r="K66">
        <v>0.17</v>
      </c>
      <c r="L66">
        <v>3500</v>
      </c>
      <c r="M66">
        <v>6.6159999999999997</v>
      </c>
      <c r="N66">
        <v>0.73514652000000003</v>
      </c>
      <c r="O66">
        <v>68.052331641509056</v>
      </c>
      <c r="P66">
        <v>75.565002441406307</v>
      </c>
      <c r="Q66">
        <v>111271112329.9749</v>
      </c>
      <c r="R66">
        <v>925.07742804853365</v>
      </c>
      <c r="S66">
        <v>110714009273.04741</v>
      </c>
      <c r="T66">
        <v>35912.390498057473</v>
      </c>
      <c r="U66">
        <v>20.9222011566162</v>
      </c>
      <c r="V66">
        <v>159</v>
      </c>
      <c r="W66">
        <v>47.976129999999998</v>
      </c>
      <c r="X66">
        <v>0.382784843444824</v>
      </c>
      <c r="Y66">
        <v>0.12</v>
      </c>
      <c r="Z66">
        <v>119</v>
      </c>
      <c r="AA66">
        <v>21.778322310498382</v>
      </c>
      <c r="AB66">
        <v>65.370999999999995</v>
      </c>
      <c r="AC66">
        <v>17.904018017651548</v>
      </c>
      <c r="AD66">
        <v>0.52782822672639695</v>
      </c>
      <c r="AE66">
        <v>3.78498164084098</v>
      </c>
      <c r="AF66">
        <v>35.4</v>
      </c>
      <c r="AG66">
        <v>263.66399999999999</v>
      </c>
      <c r="AH66">
        <v>174.95599999999999</v>
      </c>
      <c r="AI66">
        <v>48.7</v>
      </c>
      <c r="AJ66">
        <v>28.2</v>
      </c>
      <c r="AK66">
        <v>144.4</v>
      </c>
      <c r="AL66">
        <v>43.7</v>
      </c>
      <c r="AM66">
        <v>-8509208859.2334204</v>
      </c>
      <c r="AN66">
        <v>38.978737757603703</v>
      </c>
      <c r="AO66">
        <v>100</v>
      </c>
      <c r="AP66">
        <v>105.86062299553271</v>
      </c>
      <c r="AQ66">
        <v>120283026</v>
      </c>
      <c r="AR66">
        <v>0.8</v>
      </c>
      <c r="AS66">
        <v>19.600000000000001</v>
      </c>
      <c r="AT66">
        <v>24.9</v>
      </c>
      <c r="AU66">
        <v>76.875</v>
      </c>
      <c r="AV66">
        <v>3.6940000057220499</v>
      </c>
      <c r="AW66">
        <v>24.006113643482017</v>
      </c>
      <c r="AX66">
        <v>175.32031162381799</v>
      </c>
      <c r="AY66">
        <v>2.36</v>
      </c>
      <c r="AZ66">
        <v>7.5199204232089967</v>
      </c>
      <c r="BA66">
        <v>29</v>
      </c>
      <c r="BB66">
        <v>11</v>
      </c>
      <c r="BC66" t="s">
        <v>423</v>
      </c>
      <c r="BD66">
        <v>77.825999999999993</v>
      </c>
      <c r="BE66">
        <v>99.961674810769395</v>
      </c>
      <c r="BF66">
        <v>88.92</v>
      </c>
      <c r="BG66">
        <v>1069.0445582503717</v>
      </c>
      <c r="BH66">
        <v>122</v>
      </c>
      <c r="BI66">
        <v>38</v>
      </c>
      <c r="BJ66">
        <v>86</v>
      </c>
      <c r="BK66">
        <v>73</v>
      </c>
      <c r="BL66">
        <v>0.98360655737704916</v>
      </c>
    </row>
    <row r="67" spans="1:64">
      <c r="A67" t="s">
        <v>127</v>
      </c>
      <c r="B67" s="1" t="s">
        <v>128</v>
      </c>
      <c r="C67">
        <v>52889</v>
      </c>
      <c r="D67">
        <v>12959.67</v>
      </c>
      <c r="E67">
        <v>100</v>
      </c>
      <c r="F67" t="s">
        <v>423</v>
      </c>
      <c r="G67" t="s">
        <v>423</v>
      </c>
      <c r="H67" t="s">
        <v>423</v>
      </c>
      <c r="I67" t="s">
        <v>423</v>
      </c>
      <c r="J67" t="s">
        <v>423</v>
      </c>
      <c r="K67" t="s">
        <v>423</v>
      </c>
      <c r="L67" t="s">
        <v>423</v>
      </c>
      <c r="M67">
        <v>7</v>
      </c>
      <c r="N67" t="s">
        <v>423</v>
      </c>
      <c r="O67" t="s">
        <v>423</v>
      </c>
      <c r="P67" t="s">
        <v>423</v>
      </c>
      <c r="Q67">
        <v>3649886275.0711775</v>
      </c>
      <c r="R67">
        <v>69010.309801115116</v>
      </c>
      <c r="S67">
        <v>3741597875.0139174</v>
      </c>
      <c r="T67">
        <v>444776.79668740189</v>
      </c>
      <c r="U67">
        <v>15.4121503829956</v>
      </c>
      <c r="V67" t="s">
        <v>423</v>
      </c>
      <c r="W67" t="s">
        <v>423</v>
      </c>
      <c r="X67" t="s">
        <v>423</v>
      </c>
      <c r="Y67" t="s">
        <v>423</v>
      </c>
      <c r="Z67" t="s">
        <v>423</v>
      </c>
      <c r="AA67" t="s">
        <v>423</v>
      </c>
      <c r="AB67">
        <v>83.092682926829283</v>
      </c>
      <c r="AC67" t="s">
        <v>423</v>
      </c>
      <c r="AD67" t="s">
        <v>423</v>
      </c>
      <c r="AE67" t="s">
        <v>423</v>
      </c>
      <c r="AF67" t="s">
        <v>423</v>
      </c>
      <c r="AG67" t="s">
        <v>423</v>
      </c>
      <c r="AH67" t="s">
        <v>423</v>
      </c>
      <c r="AI67" t="s">
        <v>423</v>
      </c>
      <c r="AJ67" t="s">
        <v>423</v>
      </c>
      <c r="AK67" t="s">
        <v>423</v>
      </c>
      <c r="AL67" t="s">
        <v>423</v>
      </c>
      <c r="AM67" t="s">
        <v>423</v>
      </c>
      <c r="AN67" t="s">
        <v>423</v>
      </c>
      <c r="AO67" t="s">
        <v>423</v>
      </c>
      <c r="AP67">
        <v>4.081045273529341</v>
      </c>
      <c r="AQ67">
        <v>52889</v>
      </c>
      <c r="AR67" t="s">
        <v>423</v>
      </c>
      <c r="AS67" t="s">
        <v>423</v>
      </c>
      <c r="AT67" t="s">
        <v>423</v>
      </c>
      <c r="AU67" t="s">
        <v>423</v>
      </c>
      <c r="AV67" t="s">
        <v>423</v>
      </c>
      <c r="AW67">
        <v>96.909656382773505</v>
      </c>
      <c r="AX67" t="s">
        <v>423</v>
      </c>
      <c r="AY67" t="s">
        <v>423</v>
      </c>
      <c r="AZ67" t="s">
        <v>423</v>
      </c>
      <c r="BA67" t="s">
        <v>423</v>
      </c>
      <c r="BB67" t="s">
        <v>423</v>
      </c>
      <c r="BC67" t="s">
        <v>423</v>
      </c>
      <c r="BD67">
        <v>57.417000000000002</v>
      </c>
      <c r="BE67">
        <v>60.071435614120503</v>
      </c>
      <c r="BF67">
        <v>5.4</v>
      </c>
      <c r="BG67" t="s">
        <v>423</v>
      </c>
      <c r="BH67" t="s">
        <v>423</v>
      </c>
      <c r="BI67" t="s">
        <v>423</v>
      </c>
      <c r="BJ67" t="s">
        <v>423</v>
      </c>
      <c r="BK67" t="s">
        <v>423</v>
      </c>
      <c r="BL67">
        <v>0.26229508196721313</v>
      </c>
    </row>
    <row r="68" spans="1:64">
      <c r="A68" t="s">
        <v>129</v>
      </c>
      <c r="B68" s="1" t="s">
        <v>130</v>
      </c>
      <c r="C68">
        <v>924610</v>
      </c>
      <c r="D68">
        <v>18270</v>
      </c>
      <c r="E68">
        <v>100</v>
      </c>
      <c r="F68">
        <v>200</v>
      </c>
      <c r="G68">
        <v>9.3505396182170006</v>
      </c>
      <c r="H68">
        <v>5.9442802413282196</v>
      </c>
      <c r="I68">
        <v>84.705179658789305</v>
      </c>
      <c r="J68">
        <v>1.7747001739115045</v>
      </c>
      <c r="K68">
        <v>0.32</v>
      </c>
      <c r="L68">
        <v>100</v>
      </c>
      <c r="M68">
        <v>8.0779999999999994</v>
      </c>
      <c r="N68">
        <v>2.4952652500000001</v>
      </c>
      <c r="O68" t="s">
        <v>423</v>
      </c>
      <c r="P68">
        <v>53.659000396728501</v>
      </c>
      <c r="Q68">
        <v>4296304590.0113544</v>
      </c>
      <c r="R68">
        <v>4646.6127232144954</v>
      </c>
      <c r="S68">
        <v>4045990671.3404365</v>
      </c>
      <c r="T68">
        <v>9060.7156358654011</v>
      </c>
      <c r="U68">
        <v>16.8337001800537</v>
      </c>
      <c r="V68">
        <v>102</v>
      </c>
      <c r="W68">
        <v>61.478920000000002</v>
      </c>
      <c r="X68">
        <v>0.50857329368591297</v>
      </c>
      <c r="Y68">
        <v>0.19</v>
      </c>
      <c r="Z68">
        <v>66</v>
      </c>
      <c r="AA68">
        <v>-3.4465778533739524</v>
      </c>
      <c r="AB68">
        <v>67.924000000000007</v>
      </c>
      <c r="AC68">
        <v>68.221420027211195</v>
      </c>
      <c r="AD68">
        <v>1.65062746229185</v>
      </c>
      <c r="AE68">
        <v>4.0322231435415503</v>
      </c>
      <c r="AF68">
        <v>23</v>
      </c>
      <c r="AG68">
        <v>235.5</v>
      </c>
      <c r="AH68">
        <v>179.22300000000001</v>
      </c>
      <c r="AI68">
        <v>27.4</v>
      </c>
      <c r="AJ68">
        <v>13.5</v>
      </c>
      <c r="AK68">
        <v>99</v>
      </c>
      <c r="AL68">
        <v>2.9</v>
      </c>
      <c r="AM68">
        <v>-659800659.43386197</v>
      </c>
      <c r="AN68">
        <v>10.840159904294399</v>
      </c>
      <c r="AO68">
        <v>82.803182346708795</v>
      </c>
      <c r="AP68">
        <v>50.608100711548985</v>
      </c>
      <c r="AQ68">
        <v>924610</v>
      </c>
      <c r="AR68">
        <v>0.2</v>
      </c>
      <c r="AS68">
        <v>4.2</v>
      </c>
      <c r="AT68">
        <v>5.7</v>
      </c>
      <c r="AU68">
        <v>82.5</v>
      </c>
      <c r="AV68">
        <v>5.2389998435974103</v>
      </c>
      <c r="AW68">
        <v>71.736764385787623</v>
      </c>
      <c r="AX68">
        <v>-3.0354593052829699</v>
      </c>
      <c r="AY68">
        <v>3.32</v>
      </c>
      <c r="AZ68">
        <v>23.993353427437988</v>
      </c>
      <c r="BA68">
        <v>38</v>
      </c>
      <c r="BB68">
        <v>11</v>
      </c>
      <c r="BC68">
        <v>95.137031555175795</v>
      </c>
      <c r="BD68">
        <v>42.26</v>
      </c>
      <c r="BE68">
        <v>45.015884820017597</v>
      </c>
      <c r="BF68">
        <v>26.48</v>
      </c>
      <c r="BG68">
        <v>31084.472462205966</v>
      </c>
      <c r="BH68">
        <v>28.55</v>
      </c>
      <c r="BI68">
        <v>61</v>
      </c>
      <c r="BJ68">
        <v>54</v>
      </c>
      <c r="BK68">
        <v>56</v>
      </c>
      <c r="BL68">
        <v>0.98360655737704916</v>
      </c>
    </row>
    <row r="69" spans="1:64">
      <c r="A69" t="s">
        <v>131</v>
      </c>
      <c r="B69" s="1" t="s">
        <v>132</v>
      </c>
      <c r="C69">
        <v>5541017</v>
      </c>
      <c r="D69">
        <v>338460</v>
      </c>
      <c r="E69">
        <v>100</v>
      </c>
      <c r="F69" t="s">
        <v>423</v>
      </c>
      <c r="G69">
        <v>1.42416707005328</v>
      </c>
      <c r="H69">
        <v>5.6430073668986998</v>
      </c>
      <c r="I69">
        <v>92.9328258466129</v>
      </c>
      <c r="J69">
        <v>7.3728547608200765</v>
      </c>
      <c r="K69" t="s">
        <v>423</v>
      </c>
      <c r="L69" t="s">
        <v>423</v>
      </c>
      <c r="M69">
        <v>10</v>
      </c>
      <c r="N69">
        <v>7.3380699199999997</v>
      </c>
      <c r="O69">
        <v>15249.989380230236</v>
      </c>
      <c r="P69">
        <v>55.640998840332003</v>
      </c>
      <c r="Q69">
        <v>297301883523.25104</v>
      </c>
      <c r="R69">
        <v>53654.750296425918</v>
      </c>
      <c r="S69">
        <v>302896245189.9176</v>
      </c>
      <c r="T69">
        <v>46218.410807979832</v>
      </c>
      <c r="U69">
        <v>12.0432996749878</v>
      </c>
      <c r="V69">
        <v>20</v>
      </c>
      <c r="W69">
        <v>80.178340000000006</v>
      </c>
      <c r="X69">
        <v>0.796001017093658</v>
      </c>
      <c r="Y69" t="s">
        <v>423</v>
      </c>
      <c r="Z69">
        <v>3.5</v>
      </c>
      <c r="AA69">
        <v>2.5483115459986863</v>
      </c>
      <c r="AB69">
        <v>82.131707317073179</v>
      </c>
      <c r="AC69">
        <v>56.49005583473388</v>
      </c>
      <c r="AD69">
        <v>2.03028083194822</v>
      </c>
      <c r="AE69">
        <v>3.5488319849857097</v>
      </c>
      <c r="AF69">
        <v>1.9</v>
      </c>
      <c r="AG69">
        <v>91.275999999999996</v>
      </c>
      <c r="AH69">
        <v>42.094999999999999</v>
      </c>
      <c r="AI69">
        <v>2.2999999999999998</v>
      </c>
      <c r="AJ69">
        <v>3.9</v>
      </c>
      <c r="AK69">
        <v>7.2</v>
      </c>
      <c r="AL69">
        <v>0.1</v>
      </c>
      <c r="AM69">
        <v>3595508026.74262</v>
      </c>
      <c r="AN69">
        <v>5.8613310008192796</v>
      </c>
      <c r="AO69">
        <v>0</v>
      </c>
      <c r="AP69">
        <v>16.371261005731846</v>
      </c>
      <c r="AQ69">
        <v>5541017</v>
      </c>
      <c r="AR69" t="s">
        <v>423</v>
      </c>
      <c r="AS69">
        <v>2.4</v>
      </c>
      <c r="AT69">
        <v>2.5</v>
      </c>
      <c r="AU69">
        <v>97.5</v>
      </c>
      <c r="AV69">
        <v>7.5250000953674299</v>
      </c>
      <c r="AW69">
        <v>71.634116525165624</v>
      </c>
      <c r="AX69">
        <v>-8.5793361380387498</v>
      </c>
      <c r="AY69">
        <v>10.78</v>
      </c>
      <c r="AZ69">
        <v>20.824373988058014</v>
      </c>
      <c r="BA69">
        <v>8</v>
      </c>
      <c r="BB69">
        <v>3</v>
      </c>
      <c r="BC69">
        <v>144.22590637207</v>
      </c>
      <c r="BD69">
        <v>14.403999999999996</v>
      </c>
      <c r="BE69">
        <v>44.499030569849999</v>
      </c>
      <c r="BF69">
        <v>45.76</v>
      </c>
      <c r="BG69">
        <v>19378.41997418867</v>
      </c>
      <c r="BH69">
        <v>107</v>
      </c>
      <c r="BI69">
        <v>83</v>
      </c>
      <c r="BJ69">
        <v>25</v>
      </c>
      <c r="BK69">
        <v>87</v>
      </c>
      <c r="BL69">
        <v>0.91803278688524592</v>
      </c>
    </row>
    <row r="70" spans="1:64">
      <c r="A70" t="s">
        <v>133</v>
      </c>
      <c r="B70" s="1" t="s">
        <v>134</v>
      </c>
      <c r="C70">
        <v>67749632</v>
      </c>
      <c r="D70">
        <v>549086.87</v>
      </c>
      <c r="E70">
        <v>100</v>
      </c>
      <c r="F70">
        <v>5000</v>
      </c>
      <c r="G70">
        <v>6.3680280363881598</v>
      </c>
      <c r="H70">
        <v>6.3558690929977804</v>
      </c>
      <c r="I70">
        <v>87.276103373496397</v>
      </c>
      <c r="J70">
        <v>4.4595474647433448</v>
      </c>
      <c r="K70">
        <v>0.17</v>
      </c>
      <c r="L70">
        <v>1000</v>
      </c>
      <c r="M70">
        <v>9.9</v>
      </c>
      <c r="N70">
        <v>8.3275709199999994</v>
      </c>
      <c r="O70">
        <v>6939.9435249092749</v>
      </c>
      <c r="P70">
        <v>51.130001068115199</v>
      </c>
      <c r="Q70">
        <v>2957879759263.5186</v>
      </c>
      <c r="R70">
        <v>43658.97897812225</v>
      </c>
      <c r="S70">
        <v>3045182552511.5791</v>
      </c>
      <c r="T70">
        <v>38002.922288935828</v>
      </c>
      <c r="U70">
        <v>9.6723804473877006</v>
      </c>
      <c r="V70">
        <v>33</v>
      </c>
      <c r="W70">
        <v>76.804649999999995</v>
      </c>
      <c r="X70">
        <v>0.76273721456527699</v>
      </c>
      <c r="Y70">
        <v>0.09</v>
      </c>
      <c r="Z70">
        <v>7.7</v>
      </c>
      <c r="AA70">
        <v>1.3333184260024211</v>
      </c>
      <c r="AB70">
        <v>82.175609756097572</v>
      </c>
      <c r="AC70">
        <v>43.912197442515556</v>
      </c>
      <c r="AD70">
        <v>1.9453822620281997</v>
      </c>
      <c r="AE70">
        <v>3.2072395511804999</v>
      </c>
      <c r="AF70">
        <v>3.4</v>
      </c>
      <c r="AG70" t="s">
        <v>423</v>
      </c>
      <c r="AH70" t="s">
        <v>423</v>
      </c>
      <c r="AI70">
        <v>4.4000000000000004</v>
      </c>
      <c r="AJ70">
        <v>5.0999999999999996</v>
      </c>
      <c r="AK70">
        <v>9.6999999999999993</v>
      </c>
      <c r="AL70">
        <v>0.3</v>
      </c>
      <c r="AM70">
        <v>-66739558649.542801</v>
      </c>
      <c r="AN70">
        <v>11.814963616289299</v>
      </c>
      <c r="AO70">
        <v>78.213563920554904</v>
      </c>
      <c r="AP70">
        <v>123.38599901323447</v>
      </c>
      <c r="AQ70">
        <v>67749632</v>
      </c>
      <c r="AR70">
        <v>0.3</v>
      </c>
      <c r="AS70">
        <v>1</v>
      </c>
      <c r="AT70">
        <v>2.5</v>
      </c>
      <c r="AU70">
        <v>100</v>
      </c>
      <c r="AV70">
        <v>8.0629997253418004</v>
      </c>
      <c r="AW70">
        <v>56.863822886175917</v>
      </c>
      <c r="AX70">
        <v>-10.0126409534082</v>
      </c>
      <c r="AY70">
        <v>12.33</v>
      </c>
      <c r="AZ70">
        <v>24.170843724849849</v>
      </c>
      <c r="BA70">
        <v>9</v>
      </c>
      <c r="BB70">
        <v>5</v>
      </c>
      <c r="BC70">
        <v>104.63168334960901</v>
      </c>
      <c r="BD70">
        <v>18.757999999999996</v>
      </c>
      <c r="BE70">
        <v>15.8576666299907</v>
      </c>
      <c r="BF70">
        <v>15.53</v>
      </c>
      <c r="BG70">
        <v>2967.8874136658246</v>
      </c>
      <c r="BH70">
        <v>200</v>
      </c>
      <c r="BI70">
        <v>84</v>
      </c>
      <c r="BJ70">
        <v>37</v>
      </c>
      <c r="BK70">
        <v>82</v>
      </c>
      <c r="BL70">
        <v>0.96721311475409832</v>
      </c>
    </row>
    <row r="71" spans="1:64">
      <c r="A71" t="s">
        <v>135</v>
      </c>
      <c r="B71" s="1" t="s">
        <v>136</v>
      </c>
      <c r="C71">
        <v>304032</v>
      </c>
      <c r="D71">
        <v>3471</v>
      </c>
      <c r="E71">
        <v>100</v>
      </c>
      <c r="F71" t="s">
        <v>423</v>
      </c>
      <c r="G71" t="s">
        <v>423</v>
      </c>
      <c r="H71" t="s">
        <v>423</v>
      </c>
      <c r="I71" t="s">
        <v>423</v>
      </c>
      <c r="J71" t="s">
        <v>423</v>
      </c>
      <c r="K71" t="s">
        <v>423</v>
      </c>
      <c r="L71" t="s">
        <v>423</v>
      </c>
      <c r="M71">
        <v>3.859</v>
      </c>
      <c r="N71" t="s">
        <v>423</v>
      </c>
      <c r="O71" t="s">
        <v>423</v>
      </c>
      <c r="P71">
        <v>46.791000366210902</v>
      </c>
      <c r="Q71">
        <v>6054676735.375227</v>
      </c>
      <c r="R71">
        <v>19914.603513364473</v>
      </c>
      <c r="S71" t="s">
        <v>423</v>
      </c>
      <c r="T71" t="s">
        <v>423</v>
      </c>
      <c r="U71" t="s">
        <v>423</v>
      </c>
      <c r="V71" t="s">
        <v>423</v>
      </c>
      <c r="W71" t="s">
        <v>423</v>
      </c>
      <c r="X71" t="s">
        <v>423</v>
      </c>
      <c r="Y71" t="s">
        <v>423</v>
      </c>
      <c r="Z71">
        <v>13</v>
      </c>
      <c r="AA71">
        <v>1.1319651525875116</v>
      </c>
      <c r="AB71">
        <v>82.216999999999999</v>
      </c>
      <c r="AC71">
        <v>34.749997265867385</v>
      </c>
      <c r="AD71" t="s">
        <v>423</v>
      </c>
      <c r="AE71" t="s">
        <v>423</v>
      </c>
      <c r="AF71" t="s">
        <v>423</v>
      </c>
      <c r="AG71">
        <v>49.363999999999997</v>
      </c>
      <c r="AH71">
        <v>28.452000000000002</v>
      </c>
      <c r="AI71" t="s">
        <v>423</v>
      </c>
      <c r="AJ71" t="s">
        <v>423</v>
      </c>
      <c r="AK71" t="s">
        <v>423</v>
      </c>
      <c r="AL71" t="s">
        <v>423</v>
      </c>
      <c r="AM71" t="s">
        <v>423</v>
      </c>
      <c r="AN71" t="s">
        <v>423</v>
      </c>
      <c r="AO71" t="s">
        <v>423</v>
      </c>
      <c r="AP71">
        <v>87.592048401037161</v>
      </c>
      <c r="AQ71">
        <v>304032</v>
      </c>
      <c r="AR71" t="s">
        <v>423</v>
      </c>
      <c r="AS71" t="s">
        <v>423</v>
      </c>
      <c r="AT71">
        <v>4</v>
      </c>
      <c r="AU71" t="s">
        <v>423</v>
      </c>
      <c r="AV71">
        <v>14.3909997940063</v>
      </c>
      <c r="AW71">
        <v>46.852235642825718</v>
      </c>
      <c r="AX71" t="s">
        <v>423</v>
      </c>
      <c r="AY71" t="s">
        <v>423</v>
      </c>
      <c r="AZ71" t="s">
        <v>423</v>
      </c>
      <c r="BA71" t="s">
        <v>423</v>
      </c>
      <c r="BB71" t="s">
        <v>423</v>
      </c>
      <c r="BC71" t="s">
        <v>423</v>
      </c>
      <c r="BD71">
        <v>37.933999999999997</v>
      </c>
      <c r="BE71">
        <v>32.012097392370798</v>
      </c>
      <c r="BF71">
        <v>7.67</v>
      </c>
      <c r="BG71" t="s">
        <v>423</v>
      </c>
      <c r="BH71" t="s">
        <v>423</v>
      </c>
      <c r="BI71" t="s">
        <v>423</v>
      </c>
      <c r="BJ71">
        <v>91</v>
      </c>
      <c r="BK71">
        <v>87</v>
      </c>
      <c r="BL71">
        <v>0.37704918032786883</v>
      </c>
    </row>
    <row r="72" spans="1:64">
      <c r="A72" t="s">
        <v>137</v>
      </c>
      <c r="B72" s="1" t="s">
        <v>138</v>
      </c>
      <c r="C72">
        <v>2341179</v>
      </c>
      <c r="D72">
        <v>267670</v>
      </c>
      <c r="E72">
        <v>91.571563720703097</v>
      </c>
      <c r="F72">
        <v>1300</v>
      </c>
      <c r="G72">
        <v>46.270221733423298</v>
      </c>
      <c r="H72">
        <v>8.7234687161159492</v>
      </c>
      <c r="I72">
        <v>45.006309237819899</v>
      </c>
      <c r="J72">
        <v>2.3408396257331843</v>
      </c>
      <c r="K72">
        <v>1.1499999999999999</v>
      </c>
      <c r="L72">
        <v>500</v>
      </c>
      <c r="M72">
        <v>6.9089999999999998</v>
      </c>
      <c r="N72">
        <v>1.6696250399999999</v>
      </c>
      <c r="O72">
        <v>1118.5369536646067</v>
      </c>
      <c r="P72">
        <v>37.519001007080099</v>
      </c>
      <c r="Q72">
        <v>20216843173.970173</v>
      </c>
      <c r="R72">
        <v>8635.3256944343739</v>
      </c>
      <c r="S72">
        <v>17052331402.470327</v>
      </c>
      <c r="T72">
        <v>4039008.0568380291</v>
      </c>
      <c r="U72">
        <v>14.159390449523899</v>
      </c>
      <c r="V72">
        <v>169</v>
      </c>
      <c r="W72">
        <v>45.025100000000002</v>
      </c>
      <c r="X72">
        <v>0.457612454891205</v>
      </c>
      <c r="Y72">
        <v>0.8</v>
      </c>
      <c r="Z72">
        <v>513</v>
      </c>
      <c r="AA72">
        <v>25.348469650954968</v>
      </c>
      <c r="AB72">
        <v>66.531000000000006</v>
      </c>
      <c r="AC72">
        <v>46.525562468182585</v>
      </c>
      <c r="AD72">
        <v>1.7100361030469999</v>
      </c>
      <c r="AE72">
        <v>8.8088520907256704</v>
      </c>
      <c r="AF72">
        <v>30.7</v>
      </c>
      <c r="AG72">
        <v>270.10899999999998</v>
      </c>
      <c r="AH72">
        <v>181.631</v>
      </c>
      <c r="AI72">
        <v>41.7</v>
      </c>
      <c r="AJ72">
        <v>23.9</v>
      </c>
      <c r="AK72">
        <v>76</v>
      </c>
      <c r="AL72">
        <v>20.6</v>
      </c>
      <c r="AM72" t="s">
        <v>423</v>
      </c>
      <c r="AN72">
        <v>44.385548464417901</v>
      </c>
      <c r="AO72">
        <v>100</v>
      </c>
      <c r="AP72">
        <v>8.7465124967310501</v>
      </c>
      <c r="AQ72">
        <v>2341179</v>
      </c>
      <c r="AR72">
        <v>3</v>
      </c>
      <c r="AS72" t="s">
        <v>423</v>
      </c>
      <c r="AT72">
        <v>17.2</v>
      </c>
      <c r="AU72">
        <v>82.5</v>
      </c>
      <c r="AV72">
        <v>22.264999389648398</v>
      </c>
      <c r="AW72">
        <v>70.059996587242381</v>
      </c>
      <c r="AX72">
        <v>181.591816715367</v>
      </c>
      <c r="AY72">
        <v>8.74</v>
      </c>
      <c r="AZ72">
        <v>10.215336384318285</v>
      </c>
      <c r="BA72">
        <v>50</v>
      </c>
      <c r="BB72">
        <v>7</v>
      </c>
      <c r="BC72" t="s">
        <v>423</v>
      </c>
      <c r="BD72">
        <v>9.5769999999999982</v>
      </c>
      <c r="BE72">
        <v>43.7441204139229</v>
      </c>
      <c r="BF72">
        <v>89.88</v>
      </c>
      <c r="BG72">
        <v>73123.371165760429</v>
      </c>
      <c r="BH72">
        <v>164</v>
      </c>
      <c r="BI72">
        <v>49</v>
      </c>
      <c r="BJ72">
        <v>63</v>
      </c>
      <c r="BK72">
        <v>42</v>
      </c>
      <c r="BL72">
        <v>0.95081967213114749</v>
      </c>
    </row>
    <row r="73" spans="1:64">
      <c r="A73" t="s">
        <v>139</v>
      </c>
      <c r="B73" s="1" t="s">
        <v>140</v>
      </c>
      <c r="C73">
        <v>2639916</v>
      </c>
      <c r="D73">
        <v>11300</v>
      </c>
      <c r="E73">
        <v>62.273067474365199</v>
      </c>
      <c r="F73">
        <v>1600</v>
      </c>
      <c r="G73">
        <v>52.173129196563004</v>
      </c>
      <c r="H73">
        <v>10.730154367917001</v>
      </c>
      <c r="I73">
        <v>37.096716926900598</v>
      </c>
      <c r="J73">
        <v>0.23117856963066793</v>
      </c>
      <c r="K73">
        <v>1.4</v>
      </c>
      <c r="L73">
        <v>500</v>
      </c>
      <c r="M73">
        <v>7.3730000000000002</v>
      </c>
      <c r="N73">
        <v>1.04134357</v>
      </c>
      <c r="O73" t="s">
        <v>423</v>
      </c>
      <c r="P73">
        <v>50.965000152587898</v>
      </c>
      <c r="Q73">
        <v>2038417462.3769529</v>
      </c>
      <c r="R73">
        <v>772.15239514323673</v>
      </c>
      <c r="S73">
        <v>1987167103.0448058</v>
      </c>
      <c r="T73">
        <v>38754.303546021918</v>
      </c>
      <c r="U73">
        <v>14.097261428833001</v>
      </c>
      <c r="V73">
        <v>155</v>
      </c>
      <c r="W73">
        <v>50.293810000000001</v>
      </c>
      <c r="X73">
        <v>0.42157062888145502</v>
      </c>
      <c r="Y73">
        <v>0.8</v>
      </c>
      <c r="Z73">
        <v>149</v>
      </c>
      <c r="AA73">
        <v>7.8469362103809743</v>
      </c>
      <c r="AB73">
        <v>62.612000000000002</v>
      </c>
      <c r="AC73">
        <v>31.347847621697493</v>
      </c>
      <c r="AD73">
        <v>0.74865138307468304</v>
      </c>
      <c r="AE73">
        <v>2.6673978873239399</v>
      </c>
      <c r="AF73">
        <v>34.700000000000003</v>
      </c>
      <c r="AG73">
        <v>292.30599999999998</v>
      </c>
      <c r="AH73">
        <v>240.11199999999999</v>
      </c>
      <c r="AI73">
        <v>49.4</v>
      </c>
      <c r="AJ73">
        <v>29.6</v>
      </c>
      <c r="AK73">
        <v>237</v>
      </c>
      <c r="AL73">
        <v>29.7</v>
      </c>
      <c r="AM73">
        <v>-511759816.44488502</v>
      </c>
      <c r="AN73">
        <v>33.982638553814702</v>
      </c>
      <c r="AO73">
        <v>100</v>
      </c>
      <c r="AP73">
        <v>233.62088495575222</v>
      </c>
      <c r="AQ73">
        <v>2639916</v>
      </c>
      <c r="AR73">
        <v>1.7</v>
      </c>
      <c r="AS73">
        <v>27.1</v>
      </c>
      <c r="AT73">
        <v>21.6</v>
      </c>
      <c r="AU73">
        <v>69.375</v>
      </c>
      <c r="AV73">
        <v>11.2119998931885</v>
      </c>
      <c r="AW73">
        <v>47.500365025390373</v>
      </c>
      <c r="AX73">
        <v>196.67666840775701</v>
      </c>
      <c r="AY73">
        <v>3.55</v>
      </c>
      <c r="AZ73" t="s">
        <v>423</v>
      </c>
      <c r="BA73">
        <v>49</v>
      </c>
      <c r="BB73">
        <v>7</v>
      </c>
      <c r="BC73" t="s">
        <v>423</v>
      </c>
      <c r="BD73">
        <v>36.777999999999999</v>
      </c>
      <c r="BE73">
        <v>0</v>
      </c>
      <c r="BF73">
        <v>49.24</v>
      </c>
      <c r="BG73">
        <v>1195.7512566349246</v>
      </c>
      <c r="BH73">
        <v>3</v>
      </c>
      <c r="BI73">
        <v>48</v>
      </c>
      <c r="BJ73">
        <v>87</v>
      </c>
      <c r="BK73">
        <v>57</v>
      </c>
      <c r="BL73">
        <v>0.95081967213114749</v>
      </c>
    </row>
    <row r="74" spans="1:64">
      <c r="A74" t="s">
        <v>141</v>
      </c>
      <c r="B74" s="1" t="s">
        <v>142</v>
      </c>
      <c r="C74">
        <v>3708610</v>
      </c>
      <c r="D74">
        <v>69700</v>
      </c>
      <c r="E74">
        <v>100</v>
      </c>
      <c r="F74">
        <v>1000</v>
      </c>
      <c r="G74">
        <v>2.7531440650028798</v>
      </c>
      <c r="H74">
        <v>3.9013560135276002</v>
      </c>
      <c r="I74">
        <v>93.345500449763193</v>
      </c>
      <c r="J74">
        <v>2.7176242255851828</v>
      </c>
      <c r="K74">
        <v>0.28000000000000003</v>
      </c>
      <c r="L74">
        <v>100</v>
      </c>
      <c r="M74">
        <v>13.976000000000001</v>
      </c>
      <c r="N74">
        <v>2.7172760999999999</v>
      </c>
      <c r="O74">
        <v>2693.9727602251323</v>
      </c>
      <c r="P74">
        <v>52.6450004577637</v>
      </c>
      <c r="Q74">
        <v>18629365597.00174</v>
      </c>
      <c r="R74">
        <v>5023.2743796197874</v>
      </c>
      <c r="S74">
        <v>17459909901.185261</v>
      </c>
      <c r="T74">
        <v>15163.800939092436</v>
      </c>
      <c r="U74">
        <v>13.3578996658325</v>
      </c>
      <c r="V74">
        <v>7</v>
      </c>
      <c r="W74">
        <v>83.733930000000001</v>
      </c>
      <c r="X74">
        <v>0.56892579793930098</v>
      </c>
      <c r="Y74">
        <v>0.14000000000000001</v>
      </c>
      <c r="Z74">
        <v>64</v>
      </c>
      <c r="AA74">
        <v>10.254089105975382</v>
      </c>
      <c r="AB74">
        <v>72.765000000000001</v>
      </c>
      <c r="AC74">
        <v>77.012821103843947</v>
      </c>
      <c r="AD74">
        <v>1.6732216747983801</v>
      </c>
      <c r="AE74">
        <v>5.24263992235523</v>
      </c>
      <c r="AF74">
        <v>8.1999999999999993</v>
      </c>
      <c r="AG74">
        <v>231.779</v>
      </c>
      <c r="AH74">
        <v>71.825000000000003</v>
      </c>
      <c r="AI74">
        <v>9.3000000000000007</v>
      </c>
      <c r="AJ74">
        <v>12.4</v>
      </c>
      <c r="AK74">
        <v>101.8</v>
      </c>
      <c r="AL74">
        <v>0.2</v>
      </c>
      <c r="AM74">
        <v>-3164995916.8600001</v>
      </c>
      <c r="AN74">
        <v>22.196054618119401</v>
      </c>
      <c r="AO74">
        <v>100</v>
      </c>
      <c r="AP74">
        <v>53.208177905308467</v>
      </c>
      <c r="AQ74">
        <v>3708610</v>
      </c>
      <c r="AR74">
        <v>0.3</v>
      </c>
      <c r="AS74">
        <v>9.5</v>
      </c>
      <c r="AT74">
        <v>7.6</v>
      </c>
      <c r="AU74">
        <v>88.125</v>
      </c>
      <c r="AV74">
        <v>10.6590003967285</v>
      </c>
      <c r="AW74">
        <v>93.875798291667635</v>
      </c>
      <c r="AX74">
        <v>-61.728093742716297</v>
      </c>
      <c r="AY74">
        <v>8.25</v>
      </c>
      <c r="AZ74">
        <v>22.430795033117036</v>
      </c>
      <c r="BA74">
        <v>5</v>
      </c>
      <c r="BB74">
        <v>1</v>
      </c>
      <c r="BC74">
        <v>102.550750732422</v>
      </c>
      <c r="BD74">
        <v>40.128</v>
      </c>
      <c r="BE74">
        <v>78.039324286901106</v>
      </c>
      <c r="BF74">
        <v>25.22</v>
      </c>
      <c r="BG74">
        <v>15625.667813839242</v>
      </c>
      <c r="BH74">
        <v>58.13</v>
      </c>
      <c r="BI74">
        <v>65</v>
      </c>
      <c r="BJ74">
        <v>87</v>
      </c>
      <c r="BK74">
        <v>62</v>
      </c>
      <c r="BL74">
        <v>1</v>
      </c>
    </row>
    <row r="75" spans="1:64">
      <c r="A75" t="s">
        <v>143</v>
      </c>
      <c r="B75" s="1" t="s">
        <v>144</v>
      </c>
      <c r="C75">
        <v>83196078</v>
      </c>
      <c r="D75">
        <v>357590</v>
      </c>
      <c r="E75">
        <v>100</v>
      </c>
      <c r="F75">
        <v>2100</v>
      </c>
      <c r="G75">
        <v>4.7599854163991999</v>
      </c>
      <c r="H75">
        <v>4.6416792781467198</v>
      </c>
      <c r="I75">
        <v>90.598332759630097</v>
      </c>
      <c r="J75">
        <v>7.9116210156771514</v>
      </c>
      <c r="K75">
        <v>0.06</v>
      </c>
      <c r="L75">
        <v>1000</v>
      </c>
      <c r="M75">
        <v>11.9</v>
      </c>
      <c r="N75">
        <v>9.0917787600000004</v>
      </c>
      <c r="O75">
        <v>7035.4829747167596</v>
      </c>
      <c r="P75">
        <v>59.192001342773402</v>
      </c>
      <c r="Q75">
        <v>4259934911821.6372</v>
      </c>
      <c r="R75">
        <v>51203.554473104334</v>
      </c>
      <c r="S75">
        <v>4411027620953.418</v>
      </c>
      <c r="T75">
        <v>44827.81027249866</v>
      </c>
      <c r="U75">
        <v>11.3725595474243</v>
      </c>
      <c r="V75">
        <v>22</v>
      </c>
      <c r="W75">
        <v>79.710040000000006</v>
      </c>
      <c r="X75">
        <v>0.751162469387054</v>
      </c>
      <c r="Y75" t="s">
        <v>423</v>
      </c>
      <c r="Z75">
        <v>5</v>
      </c>
      <c r="AA75">
        <v>3.0576006977631067</v>
      </c>
      <c r="AB75">
        <v>80.941463414634157</v>
      </c>
      <c r="AC75">
        <v>71.645695607468213</v>
      </c>
      <c r="AD75">
        <v>1.3373843362163</v>
      </c>
      <c r="AE75">
        <v>2.5159036575889497</v>
      </c>
      <c r="AF75">
        <v>3.1</v>
      </c>
      <c r="AG75" t="s">
        <v>423</v>
      </c>
      <c r="AH75" t="s">
        <v>423</v>
      </c>
      <c r="AI75">
        <v>3.7</v>
      </c>
      <c r="AJ75">
        <v>3.8</v>
      </c>
      <c r="AK75">
        <v>16</v>
      </c>
      <c r="AL75">
        <v>0.6</v>
      </c>
      <c r="AM75">
        <v>218002234829.54001</v>
      </c>
      <c r="AN75">
        <v>12.028767360745</v>
      </c>
      <c r="AO75">
        <v>89.174356430048903</v>
      </c>
      <c r="AP75">
        <v>232.65773092088705</v>
      </c>
      <c r="AQ75">
        <v>83196078</v>
      </c>
      <c r="AR75" t="s">
        <v>423</v>
      </c>
      <c r="AS75">
        <v>1.1000000000000001</v>
      </c>
      <c r="AT75">
        <v>2.5</v>
      </c>
      <c r="AU75">
        <v>97.5</v>
      </c>
      <c r="AV75">
        <v>3.5350000858306898</v>
      </c>
      <c r="AW75">
        <v>80.398305059860292</v>
      </c>
      <c r="AX75">
        <v>-24.230842423715298</v>
      </c>
      <c r="AY75">
        <v>12.91</v>
      </c>
      <c r="AZ75">
        <v>11.458883655974685</v>
      </c>
      <c r="BA75">
        <v>9</v>
      </c>
      <c r="BB75">
        <v>9</v>
      </c>
      <c r="BC75">
        <v>97.109977722167997</v>
      </c>
      <c r="BD75">
        <v>22.456000000000003</v>
      </c>
      <c r="BE75">
        <v>29.231770122330801</v>
      </c>
      <c r="BF75">
        <v>17.170000000000002</v>
      </c>
      <c r="BG75">
        <v>1287.714355398716</v>
      </c>
      <c r="BH75">
        <v>107</v>
      </c>
      <c r="BI75">
        <v>86</v>
      </c>
      <c r="BJ75">
        <v>74</v>
      </c>
      <c r="BK75">
        <v>91</v>
      </c>
      <c r="BL75">
        <v>0.93442622950819676</v>
      </c>
    </row>
    <row r="76" spans="1:64">
      <c r="A76" t="s">
        <v>145</v>
      </c>
      <c r="B76" s="1" t="s">
        <v>146</v>
      </c>
      <c r="C76">
        <v>32833031</v>
      </c>
      <c r="D76">
        <v>238530</v>
      </c>
      <c r="E76">
        <v>85.873550415039105</v>
      </c>
      <c r="F76">
        <v>13000</v>
      </c>
      <c r="G76">
        <v>45.238195906873997</v>
      </c>
      <c r="H76">
        <v>9.3756670658180692</v>
      </c>
      <c r="I76">
        <v>45.386139186105098</v>
      </c>
      <c r="J76">
        <v>0.6357406430664555</v>
      </c>
      <c r="K76">
        <v>0.86</v>
      </c>
      <c r="L76">
        <v>4800</v>
      </c>
      <c r="M76">
        <v>7.4480000000000004</v>
      </c>
      <c r="N76">
        <v>1.3756671</v>
      </c>
      <c r="O76">
        <v>339.19274255207</v>
      </c>
      <c r="P76">
        <v>65.198997497558594</v>
      </c>
      <c r="Q76">
        <v>77594279054.879547</v>
      </c>
      <c r="R76">
        <v>2363.2992962142162</v>
      </c>
      <c r="S76">
        <v>75637343975.480301</v>
      </c>
      <c r="T76">
        <v>13631.138596386243</v>
      </c>
      <c r="U76" t="s">
        <v>423</v>
      </c>
      <c r="V76">
        <v>118</v>
      </c>
      <c r="W76">
        <v>59.960169999999998</v>
      </c>
      <c r="X76">
        <v>0.45005640387535101</v>
      </c>
      <c r="Y76">
        <v>0.56999999999999995</v>
      </c>
      <c r="Z76">
        <v>136</v>
      </c>
      <c r="AA76">
        <v>11.187226787756671</v>
      </c>
      <c r="AB76">
        <v>64.114000000000004</v>
      </c>
      <c r="AC76">
        <v>36.54393126063438</v>
      </c>
      <c r="AD76">
        <v>0.49210059491568703</v>
      </c>
      <c r="AE76">
        <v>1.3711310609176</v>
      </c>
      <c r="AF76">
        <v>33</v>
      </c>
      <c r="AG76">
        <v>281.15100000000001</v>
      </c>
      <c r="AH76">
        <v>210.16</v>
      </c>
      <c r="AI76">
        <v>44.7</v>
      </c>
      <c r="AJ76">
        <v>25.7</v>
      </c>
      <c r="AK76">
        <v>203.8</v>
      </c>
      <c r="AL76">
        <v>18.8</v>
      </c>
      <c r="AM76">
        <v>2042966219.1387501</v>
      </c>
      <c r="AN76">
        <v>34.713514102151997</v>
      </c>
      <c r="AO76">
        <v>100</v>
      </c>
      <c r="AP76">
        <v>137.64738607303065</v>
      </c>
      <c r="AQ76">
        <v>32833031</v>
      </c>
      <c r="AR76">
        <v>1.7</v>
      </c>
      <c r="AS76">
        <v>5.6</v>
      </c>
      <c r="AT76">
        <v>4.0999999999999996</v>
      </c>
      <c r="AU76">
        <v>75</v>
      </c>
      <c r="AV76">
        <v>4.7039999961853001</v>
      </c>
      <c r="AW76">
        <v>38.516861661312902</v>
      </c>
      <c r="AX76">
        <v>265.42520468909601</v>
      </c>
      <c r="AY76">
        <v>2.75</v>
      </c>
      <c r="AZ76">
        <v>12.244241666196436</v>
      </c>
      <c r="BA76">
        <v>36</v>
      </c>
      <c r="BB76">
        <v>8</v>
      </c>
      <c r="BC76">
        <v>77.672576904296903</v>
      </c>
      <c r="BD76">
        <v>42.015000000000001</v>
      </c>
      <c r="BE76">
        <v>50.892002436689602</v>
      </c>
      <c r="BF76">
        <v>41.8</v>
      </c>
      <c r="BG76">
        <v>961.22458108214857</v>
      </c>
      <c r="BH76">
        <v>30.3</v>
      </c>
      <c r="BI76">
        <v>45</v>
      </c>
      <c r="BJ76">
        <v>86</v>
      </c>
      <c r="BK76">
        <v>30</v>
      </c>
      <c r="BL76">
        <v>0.98360655737704916</v>
      </c>
    </row>
    <row r="77" spans="1:64">
      <c r="A77" t="s">
        <v>147</v>
      </c>
      <c r="B77" s="1" t="s">
        <v>148</v>
      </c>
      <c r="C77">
        <v>32669</v>
      </c>
      <c r="D77">
        <v>10</v>
      </c>
      <c r="E77">
        <v>100</v>
      </c>
      <c r="F77" t="s">
        <v>423</v>
      </c>
      <c r="G77" t="s">
        <v>423</v>
      </c>
      <c r="H77" t="s">
        <v>423</v>
      </c>
      <c r="I77" t="s">
        <v>423</v>
      </c>
      <c r="J77" t="s">
        <v>423</v>
      </c>
      <c r="K77" t="s">
        <v>423</v>
      </c>
      <c r="L77" t="s">
        <v>423</v>
      </c>
      <c r="M77">
        <v>8.6850000000000005</v>
      </c>
      <c r="N77" t="s">
        <v>423</v>
      </c>
      <c r="O77">
        <v>5916.4304203130778</v>
      </c>
      <c r="P77" t="s">
        <v>423</v>
      </c>
      <c r="Q77" t="s">
        <v>423</v>
      </c>
      <c r="R77" t="s">
        <v>423</v>
      </c>
      <c r="S77" t="s">
        <v>423</v>
      </c>
      <c r="T77" t="s">
        <v>423</v>
      </c>
      <c r="U77">
        <v>7.8402366638183603</v>
      </c>
      <c r="V77" t="s">
        <v>423</v>
      </c>
      <c r="W77" t="s">
        <v>423</v>
      </c>
      <c r="X77" t="s">
        <v>423</v>
      </c>
      <c r="Y77" t="s">
        <v>423</v>
      </c>
      <c r="Z77" t="s">
        <v>423</v>
      </c>
      <c r="AA77" t="s">
        <v>423</v>
      </c>
      <c r="AB77">
        <v>82.197999999999993</v>
      </c>
      <c r="AC77" t="s">
        <v>423</v>
      </c>
      <c r="AD77" t="s">
        <v>423</v>
      </c>
      <c r="AE77" t="s">
        <v>423</v>
      </c>
      <c r="AF77" t="s">
        <v>423</v>
      </c>
      <c r="AG77">
        <v>69.334000000000003</v>
      </c>
      <c r="AH77">
        <v>43.448999999999998</v>
      </c>
      <c r="AI77" t="s">
        <v>423</v>
      </c>
      <c r="AJ77" t="s">
        <v>423</v>
      </c>
      <c r="AK77" t="s">
        <v>423</v>
      </c>
      <c r="AL77" t="s">
        <v>423</v>
      </c>
      <c r="AM77" t="s">
        <v>423</v>
      </c>
      <c r="AN77" t="s">
        <v>423</v>
      </c>
      <c r="AO77" t="s">
        <v>423</v>
      </c>
      <c r="AP77">
        <v>3266.9</v>
      </c>
      <c r="AQ77">
        <v>32669</v>
      </c>
      <c r="AR77" t="s">
        <v>423</v>
      </c>
      <c r="AS77" t="s">
        <v>423</v>
      </c>
      <c r="AT77" t="s">
        <v>423</v>
      </c>
      <c r="AU77" t="s">
        <v>423</v>
      </c>
      <c r="AV77" t="s">
        <v>423</v>
      </c>
      <c r="AW77" t="s">
        <v>423</v>
      </c>
      <c r="AX77">
        <v>196.645014570808</v>
      </c>
      <c r="AY77" t="s">
        <v>423</v>
      </c>
      <c r="AZ77" t="s">
        <v>423</v>
      </c>
      <c r="BA77" t="s">
        <v>423</v>
      </c>
      <c r="BB77" t="s">
        <v>423</v>
      </c>
      <c r="BC77">
        <v>95.712432861328097</v>
      </c>
      <c r="BD77">
        <v>0</v>
      </c>
      <c r="BE77">
        <v>0</v>
      </c>
      <c r="BF77">
        <v>0</v>
      </c>
      <c r="BG77" t="s">
        <v>423</v>
      </c>
      <c r="BH77" t="s">
        <v>423</v>
      </c>
      <c r="BI77" t="s">
        <v>423</v>
      </c>
      <c r="BJ77" t="s">
        <v>423</v>
      </c>
      <c r="BK77" t="s">
        <v>423</v>
      </c>
      <c r="BL77">
        <v>0.26229508196721313</v>
      </c>
    </row>
    <row r="78" spans="1:64">
      <c r="A78" t="s">
        <v>149</v>
      </c>
      <c r="B78" s="1" t="s">
        <v>150</v>
      </c>
      <c r="C78">
        <v>10641221</v>
      </c>
      <c r="D78">
        <v>131960</v>
      </c>
      <c r="E78">
        <v>100</v>
      </c>
      <c r="F78">
        <v>1000</v>
      </c>
      <c r="G78">
        <v>12.8546065898118</v>
      </c>
      <c r="H78">
        <v>3.9092271407784001</v>
      </c>
      <c r="I78">
        <v>83.2361672454401</v>
      </c>
      <c r="J78">
        <v>5.59618906985928</v>
      </c>
      <c r="K78">
        <v>0.14000000000000001</v>
      </c>
      <c r="L78">
        <v>100</v>
      </c>
      <c r="M78">
        <v>12.2</v>
      </c>
      <c r="N78">
        <v>3.7720236800000002</v>
      </c>
      <c r="O78">
        <v>5062.6064215523229</v>
      </c>
      <c r="P78">
        <v>43.035999298095703</v>
      </c>
      <c r="Q78">
        <v>214873879833.64771</v>
      </c>
      <c r="R78">
        <v>20192.596303906073</v>
      </c>
      <c r="S78">
        <v>213935202717.51593</v>
      </c>
      <c r="T78">
        <v>16998.139593191419</v>
      </c>
      <c r="U78">
        <v>7.5038299560546902</v>
      </c>
      <c r="V78">
        <v>79</v>
      </c>
      <c r="W78">
        <v>68.423910000000006</v>
      </c>
      <c r="X78">
        <v>0.69000649452209495</v>
      </c>
      <c r="Y78">
        <v>7.0000000000000007E-2</v>
      </c>
      <c r="Z78">
        <v>4.0999999999999996</v>
      </c>
      <c r="AA78">
        <v>1.2921991488999822</v>
      </c>
      <c r="AB78">
        <v>81.0878048780488</v>
      </c>
      <c r="AC78">
        <v>57.254516042268236</v>
      </c>
      <c r="AD78">
        <v>3.86736963011333</v>
      </c>
      <c r="AE78">
        <v>6.5318687201843195</v>
      </c>
      <c r="AF78">
        <v>3.6</v>
      </c>
      <c r="AG78">
        <v>93.516999999999996</v>
      </c>
      <c r="AH78">
        <v>43.463999999999999</v>
      </c>
      <c r="AI78">
        <v>4.0999999999999996</v>
      </c>
      <c r="AJ78">
        <v>8.3000000000000007</v>
      </c>
      <c r="AK78">
        <v>27.6</v>
      </c>
      <c r="AL78">
        <v>0.1</v>
      </c>
      <c r="AM78">
        <v>-21135301378.405102</v>
      </c>
      <c r="AN78">
        <v>16.218266380655798</v>
      </c>
      <c r="AO78">
        <v>99.999999999858801</v>
      </c>
      <c r="AP78">
        <v>80.639746892997877</v>
      </c>
      <c r="AQ78">
        <v>10641221</v>
      </c>
      <c r="AR78">
        <v>0.2</v>
      </c>
      <c r="AS78">
        <v>1.6</v>
      </c>
      <c r="AT78">
        <v>2.5</v>
      </c>
      <c r="AU78">
        <v>100</v>
      </c>
      <c r="AV78">
        <v>14.795000076293899</v>
      </c>
      <c r="AW78">
        <v>71.670844933129914</v>
      </c>
      <c r="AX78">
        <v>4.04734628338168</v>
      </c>
      <c r="AY78">
        <v>10.18</v>
      </c>
      <c r="AZ78">
        <v>26.945102586424653</v>
      </c>
      <c r="BA78">
        <v>8</v>
      </c>
      <c r="BB78">
        <v>4</v>
      </c>
      <c r="BC78">
        <v>105.547309875488</v>
      </c>
      <c r="BD78">
        <v>19.962000000000003</v>
      </c>
      <c r="BE78">
        <v>28.655783258075701</v>
      </c>
      <c r="BF78">
        <v>18.510000000000002</v>
      </c>
      <c r="BG78">
        <v>5409.6494341973039</v>
      </c>
      <c r="BH78">
        <v>58</v>
      </c>
      <c r="BI78">
        <v>78</v>
      </c>
      <c r="BJ78" t="s">
        <v>423</v>
      </c>
      <c r="BK78">
        <v>46</v>
      </c>
      <c r="BL78">
        <v>0.98360655737704916</v>
      </c>
    </row>
    <row r="79" spans="1:64">
      <c r="A79" t="s">
        <v>151</v>
      </c>
      <c r="B79" s="1" t="s">
        <v>152</v>
      </c>
      <c r="C79">
        <v>56653</v>
      </c>
      <c r="D79">
        <v>410450</v>
      </c>
      <c r="E79">
        <v>100</v>
      </c>
      <c r="F79" t="s">
        <v>423</v>
      </c>
      <c r="G79" t="s">
        <v>423</v>
      </c>
      <c r="H79" t="s">
        <v>423</v>
      </c>
      <c r="I79" t="s">
        <v>423</v>
      </c>
      <c r="J79" t="s">
        <v>423</v>
      </c>
      <c r="K79" t="s">
        <v>423</v>
      </c>
      <c r="L79" t="s">
        <v>423</v>
      </c>
      <c r="M79">
        <v>9.1999999999999993</v>
      </c>
      <c r="N79" t="s">
        <v>423</v>
      </c>
      <c r="O79" t="s">
        <v>423</v>
      </c>
      <c r="P79" t="s">
        <v>423</v>
      </c>
      <c r="Q79" t="s">
        <v>423</v>
      </c>
      <c r="R79" t="s">
        <v>423</v>
      </c>
      <c r="S79" t="s">
        <v>423</v>
      </c>
      <c r="T79" t="s">
        <v>423</v>
      </c>
      <c r="U79">
        <v>17.433540344238299</v>
      </c>
      <c r="V79" t="s">
        <v>423</v>
      </c>
      <c r="W79" t="s">
        <v>423</v>
      </c>
      <c r="X79" t="s">
        <v>423</v>
      </c>
      <c r="Y79" t="s">
        <v>423</v>
      </c>
      <c r="Z79">
        <v>70</v>
      </c>
      <c r="AA79" t="s">
        <v>423</v>
      </c>
      <c r="AB79">
        <v>71.404634146341479</v>
      </c>
      <c r="AC79" t="s">
        <v>423</v>
      </c>
      <c r="AD79" t="s">
        <v>423</v>
      </c>
      <c r="AE79" t="s">
        <v>423</v>
      </c>
      <c r="AF79" t="s">
        <v>423</v>
      </c>
      <c r="AG79" t="s">
        <v>423</v>
      </c>
      <c r="AH79" t="s">
        <v>423</v>
      </c>
      <c r="AI79" t="s">
        <v>423</v>
      </c>
      <c r="AJ79" t="s">
        <v>423</v>
      </c>
      <c r="AK79" t="s">
        <v>423</v>
      </c>
      <c r="AL79" t="s">
        <v>423</v>
      </c>
      <c r="AM79" t="s">
        <v>423</v>
      </c>
      <c r="AN79">
        <v>11.6021794589767</v>
      </c>
      <c r="AO79">
        <v>80.016010668823498</v>
      </c>
      <c r="AP79">
        <v>0.13802655621878426</v>
      </c>
      <c r="AQ79">
        <v>56653</v>
      </c>
      <c r="AR79" t="s">
        <v>423</v>
      </c>
      <c r="AS79" t="s">
        <v>423</v>
      </c>
      <c r="AT79" t="s">
        <v>423</v>
      </c>
      <c r="AU79" t="s">
        <v>423</v>
      </c>
      <c r="AV79" t="s">
        <v>423</v>
      </c>
      <c r="AW79">
        <v>85.198970363155695</v>
      </c>
      <c r="AX79" t="s">
        <v>423</v>
      </c>
      <c r="AY79" t="s">
        <v>423</v>
      </c>
      <c r="AZ79" t="s">
        <v>423</v>
      </c>
      <c r="BA79" t="s">
        <v>423</v>
      </c>
      <c r="BB79" t="s">
        <v>423</v>
      </c>
      <c r="BC79" t="s">
        <v>423</v>
      </c>
      <c r="BD79">
        <v>12.492999999999995</v>
      </c>
      <c r="BE79">
        <v>81.291525776283706</v>
      </c>
      <c r="BF79">
        <v>12.6</v>
      </c>
      <c r="BG79" t="s">
        <v>423</v>
      </c>
      <c r="BH79" t="s">
        <v>423</v>
      </c>
      <c r="BI79" t="s">
        <v>423</v>
      </c>
      <c r="BJ79" t="s">
        <v>423</v>
      </c>
      <c r="BK79">
        <v>87</v>
      </c>
      <c r="BL79">
        <v>0.26229508196721313</v>
      </c>
    </row>
    <row r="80" spans="1:64">
      <c r="A80" t="s">
        <v>153</v>
      </c>
      <c r="B80" s="1" t="s">
        <v>154</v>
      </c>
      <c r="C80">
        <v>124610</v>
      </c>
      <c r="D80">
        <v>340</v>
      </c>
      <c r="E80">
        <v>93.586448669433594</v>
      </c>
      <c r="F80" t="s">
        <v>423</v>
      </c>
      <c r="G80">
        <v>11.3394877661653</v>
      </c>
      <c r="H80">
        <v>5.8559764279909201</v>
      </c>
      <c r="I80">
        <v>82.804535889379906</v>
      </c>
      <c r="J80">
        <v>2.6889607013544379</v>
      </c>
      <c r="K80" t="s">
        <v>423</v>
      </c>
      <c r="L80" t="s">
        <v>423</v>
      </c>
      <c r="M80">
        <v>8.0609999999999999</v>
      </c>
      <c r="N80">
        <v>2.05514193</v>
      </c>
      <c r="O80" t="s">
        <v>423</v>
      </c>
      <c r="P80" t="s">
        <v>423</v>
      </c>
      <c r="Q80">
        <v>1122807407.4074073</v>
      </c>
      <c r="R80">
        <v>9010.572244662606</v>
      </c>
      <c r="S80">
        <v>1056830444.4444444</v>
      </c>
      <c r="T80">
        <v>22898.98242516652</v>
      </c>
      <c r="U80" t="s">
        <v>423</v>
      </c>
      <c r="V80">
        <v>146</v>
      </c>
      <c r="W80">
        <v>53.444879999999998</v>
      </c>
      <c r="X80">
        <v>0.56507050991058405</v>
      </c>
      <c r="Y80" t="s">
        <v>423</v>
      </c>
      <c r="Z80">
        <v>3.2</v>
      </c>
      <c r="AA80">
        <v>2.790173760890724</v>
      </c>
      <c r="AB80">
        <v>74.924000000000007</v>
      </c>
      <c r="AC80">
        <v>42.660922687179628</v>
      </c>
      <c r="AD80" t="s">
        <v>423</v>
      </c>
      <c r="AE80" t="s">
        <v>423</v>
      </c>
      <c r="AF80">
        <v>14.5</v>
      </c>
      <c r="AG80">
        <v>154.43700000000001</v>
      </c>
      <c r="AH80">
        <v>89.352999999999994</v>
      </c>
      <c r="AI80">
        <v>16.399999999999999</v>
      </c>
      <c r="AJ80">
        <v>8</v>
      </c>
      <c r="AK80">
        <v>45.3</v>
      </c>
      <c r="AL80">
        <v>0.3</v>
      </c>
      <c r="AM80">
        <v>-317249762.162705</v>
      </c>
      <c r="AN80">
        <v>22.722687475907001</v>
      </c>
      <c r="AO80">
        <v>100</v>
      </c>
      <c r="AP80">
        <v>366.5</v>
      </c>
      <c r="AQ80">
        <v>124610</v>
      </c>
      <c r="AR80" t="s">
        <v>423</v>
      </c>
      <c r="AS80">
        <v>7.5</v>
      </c>
      <c r="AT80" t="s">
        <v>423</v>
      </c>
      <c r="AU80">
        <v>80.625</v>
      </c>
      <c r="AV80" t="s">
        <v>423</v>
      </c>
      <c r="AW80" t="s">
        <v>423</v>
      </c>
      <c r="AX80">
        <v>359.89846460365402</v>
      </c>
      <c r="AY80">
        <v>9.48</v>
      </c>
      <c r="AZ80" t="s">
        <v>423</v>
      </c>
      <c r="BA80">
        <v>42</v>
      </c>
      <c r="BB80">
        <v>6</v>
      </c>
      <c r="BC80">
        <v>113.46572875976599</v>
      </c>
      <c r="BD80">
        <v>63.305999999999997</v>
      </c>
      <c r="BE80">
        <v>0</v>
      </c>
      <c r="BF80">
        <v>10.37</v>
      </c>
      <c r="BG80">
        <v>1629.6730875786318</v>
      </c>
      <c r="BH80">
        <v>0.2</v>
      </c>
      <c r="BI80">
        <v>70</v>
      </c>
      <c r="BJ80">
        <v>100</v>
      </c>
      <c r="BK80">
        <v>50</v>
      </c>
      <c r="BL80">
        <v>0.77049180327868849</v>
      </c>
    </row>
    <row r="81" spans="1:64">
      <c r="A81" t="s">
        <v>155</v>
      </c>
      <c r="B81" s="1" t="s">
        <v>156</v>
      </c>
      <c r="C81">
        <v>170534</v>
      </c>
      <c r="D81">
        <v>540</v>
      </c>
      <c r="E81">
        <v>100</v>
      </c>
      <c r="F81" t="s">
        <v>423</v>
      </c>
      <c r="G81" t="s">
        <v>423</v>
      </c>
      <c r="H81" t="s">
        <v>423</v>
      </c>
      <c r="I81" t="s">
        <v>423</v>
      </c>
      <c r="J81" t="s">
        <v>423</v>
      </c>
      <c r="K81" t="s">
        <v>423</v>
      </c>
      <c r="L81" t="s">
        <v>423</v>
      </c>
      <c r="M81">
        <v>7.1779999999999999</v>
      </c>
      <c r="N81" t="s">
        <v>423</v>
      </c>
      <c r="O81" t="s">
        <v>423</v>
      </c>
      <c r="P81">
        <v>56.361000061035199</v>
      </c>
      <c r="Q81">
        <v>6123000000</v>
      </c>
      <c r="R81">
        <v>35904.863546272296</v>
      </c>
      <c r="S81" t="s">
        <v>423</v>
      </c>
      <c r="T81" t="s">
        <v>423</v>
      </c>
      <c r="U81" t="s">
        <v>423</v>
      </c>
      <c r="V81" t="s">
        <v>423</v>
      </c>
      <c r="W81" t="s">
        <v>423</v>
      </c>
      <c r="X81" t="s">
        <v>423</v>
      </c>
      <c r="Y81" t="s">
        <v>423</v>
      </c>
      <c r="Z81">
        <v>39</v>
      </c>
      <c r="AA81">
        <v>2.9373284020249031</v>
      </c>
      <c r="AB81">
        <v>76.611999999999995</v>
      </c>
      <c r="AC81">
        <v>13.931079536175078</v>
      </c>
      <c r="AD81" t="s">
        <v>423</v>
      </c>
      <c r="AE81" t="s">
        <v>423</v>
      </c>
      <c r="AF81" t="s">
        <v>423</v>
      </c>
      <c r="AG81">
        <v>171.02099999999999</v>
      </c>
      <c r="AH81">
        <v>85.497</v>
      </c>
      <c r="AI81" t="s">
        <v>423</v>
      </c>
      <c r="AJ81" t="s">
        <v>423</v>
      </c>
      <c r="AK81" t="s">
        <v>423</v>
      </c>
      <c r="AL81" t="s">
        <v>423</v>
      </c>
      <c r="AM81" t="s">
        <v>423</v>
      </c>
      <c r="AN81">
        <v>11.634406810239399</v>
      </c>
      <c r="AO81">
        <v>83.3333333333333</v>
      </c>
      <c r="AP81">
        <v>315.80370370370372</v>
      </c>
      <c r="AQ81">
        <v>170534</v>
      </c>
      <c r="AR81" t="s">
        <v>423</v>
      </c>
      <c r="AS81" t="s">
        <v>423</v>
      </c>
      <c r="AT81" t="s">
        <v>423</v>
      </c>
      <c r="AU81" t="s">
        <v>423</v>
      </c>
      <c r="AV81">
        <v>6.9829998016357404</v>
      </c>
      <c r="AW81">
        <v>63.778457356439013</v>
      </c>
      <c r="AX81">
        <v>42.676046812415301</v>
      </c>
      <c r="AY81" t="s">
        <v>423</v>
      </c>
      <c r="AZ81" t="s">
        <v>423</v>
      </c>
      <c r="BA81" t="s">
        <v>423</v>
      </c>
      <c r="BB81" t="s">
        <v>423</v>
      </c>
      <c r="BC81" t="s">
        <v>423</v>
      </c>
      <c r="BD81">
        <v>4.9849999999999994</v>
      </c>
      <c r="BE81">
        <v>0</v>
      </c>
      <c r="BF81">
        <v>3.02</v>
      </c>
      <c r="BG81" t="s">
        <v>423</v>
      </c>
      <c r="BH81" t="s">
        <v>423</v>
      </c>
      <c r="BI81" t="s">
        <v>423</v>
      </c>
      <c r="BJ81">
        <v>75</v>
      </c>
      <c r="BK81">
        <v>87</v>
      </c>
      <c r="BL81">
        <v>0.4098360655737705</v>
      </c>
    </row>
    <row r="82" spans="1:64">
      <c r="A82" t="s">
        <v>157</v>
      </c>
      <c r="B82" s="1" t="s">
        <v>158</v>
      </c>
      <c r="C82">
        <v>17109746</v>
      </c>
      <c r="D82">
        <v>108890</v>
      </c>
      <c r="E82">
        <v>97.055267333984403</v>
      </c>
      <c r="F82">
        <v>1000</v>
      </c>
      <c r="G82">
        <v>22.309703459143801</v>
      </c>
      <c r="H82">
        <v>16.124179900055399</v>
      </c>
      <c r="I82">
        <v>61.566116456316301</v>
      </c>
      <c r="J82">
        <v>1.1629709243976372</v>
      </c>
      <c r="K82">
        <v>0.09</v>
      </c>
      <c r="L82">
        <v>500</v>
      </c>
      <c r="M82">
        <v>5.3369999999999997</v>
      </c>
      <c r="N82">
        <v>2.3868169799999999</v>
      </c>
      <c r="O82">
        <v>601.18973108878708</v>
      </c>
      <c r="P82">
        <v>56.053001403808601</v>
      </c>
      <c r="Q82">
        <v>85985752107.467941</v>
      </c>
      <c r="R82">
        <v>5025.5422907778957</v>
      </c>
      <c r="S82">
        <v>84076413852.399673</v>
      </c>
      <c r="T82">
        <v>38006.444707010844</v>
      </c>
      <c r="U82">
        <v>23.7553806304932</v>
      </c>
      <c r="V82">
        <v>96</v>
      </c>
      <c r="W82">
        <v>62.595619999999997</v>
      </c>
      <c r="X82">
        <v>0.46127009391784701</v>
      </c>
      <c r="Y82">
        <v>7.0000000000000007E-2</v>
      </c>
      <c r="Z82">
        <v>27</v>
      </c>
      <c r="AA82">
        <v>2.7518009757401671</v>
      </c>
      <c r="AB82">
        <v>71.796999999999997</v>
      </c>
      <c r="AC82">
        <v>46.938008926823933</v>
      </c>
      <c r="AD82">
        <v>0.44456751508639197</v>
      </c>
      <c r="AE82">
        <v>2.9557316405333203</v>
      </c>
      <c r="AF82">
        <v>20.100000000000001</v>
      </c>
      <c r="AG82">
        <v>239.50399999999999</v>
      </c>
      <c r="AH82">
        <v>134.55099999999999</v>
      </c>
      <c r="AI82">
        <v>23.6</v>
      </c>
      <c r="AJ82">
        <v>22.9</v>
      </c>
      <c r="AK82">
        <v>73.8</v>
      </c>
      <c r="AL82">
        <v>6.3</v>
      </c>
      <c r="AM82">
        <v>-6314179850</v>
      </c>
      <c r="AN82">
        <v>24.070648934074601</v>
      </c>
      <c r="AO82">
        <v>100</v>
      </c>
      <c r="AP82">
        <v>157.12871705390762</v>
      </c>
      <c r="AQ82">
        <v>17109746</v>
      </c>
      <c r="AR82">
        <v>0.2</v>
      </c>
      <c r="AS82">
        <v>20.7</v>
      </c>
      <c r="AT82">
        <v>16</v>
      </c>
      <c r="AU82">
        <v>70.625</v>
      </c>
      <c r="AV82">
        <v>3.57200002670288</v>
      </c>
      <c r="AW82">
        <v>41.158639123349417</v>
      </c>
      <c r="AX82">
        <v>111.40864973976601</v>
      </c>
      <c r="AY82">
        <v>2.4500000000000002</v>
      </c>
      <c r="AZ82">
        <v>10.560949928931333</v>
      </c>
      <c r="BA82">
        <v>8</v>
      </c>
      <c r="BB82">
        <v>6</v>
      </c>
      <c r="BC82">
        <v>50.436038970947301</v>
      </c>
      <c r="BD82">
        <v>47.755000000000003</v>
      </c>
      <c r="BE82">
        <v>60.390667390124797</v>
      </c>
      <c r="BF82">
        <v>62.92</v>
      </c>
      <c r="BG82">
        <v>6576.7182007544434</v>
      </c>
      <c r="BH82">
        <v>109.2</v>
      </c>
      <c r="BI82">
        <v>57</v>
      </c>
      <c r="BJ82">
        <v>89</v>
      </c>
      <c r="BK82">
        <v>65</v>
      </c>
      <c r="BL82">
        <v>1</v>
      </c>
    </row>
    <row r="83" spans="1:64">
      <c r="A83" t="s">
        <v>159</v>
      </c>
      <c r="B83" s="1" t="s">
        <v>160</v>
      </c>
      <c r="C83">
        <v>13531906</v>
      </c>
      <c r="D83">
        <v>245860</v>
      </c>
      <c r="E83">
        <v>44.668678283691399</v>
      </c>
      <c r="F83">
        <v>4700</v>
      </c>
      <c r="G83">
        <v>57.9601248878216</v>
      </c>
      <c r="H83">
        <v>8.7665912100115797</v>
      </c>
      <c r="I83">
        <v>33.273283866499497</v>
      </c>
      <c r="J83">
        <v>0.30673563075085386</v>
      </c>
      <c r="K83">
        <v>0.76</v>
      </c>
      <c r="L83">
        <v>2500</v>
      </c>
      <c r="M83">
        <v>9.8469999999999995</v>
      </c>
      <c r="N83">
        <v>0.89733302999999998</v>
      </c>
      <c r="O83" t="s">
        <v>423</v>
      </c>
      <c r="P83">
        <v>58.180999755859403</v>
      </c>
      <c r="Q83">
        <v>16091817842.234188</v>
      </c>
      <c r="R83">
        <v>1189.1759994663123</v>
      </c>
      <c r="S83">
        <v>14217021446.223322</v>
      </c>
      <c r="T83">
        <v>10257312.874830788</v>
      </c>
      <c r="U83">
        <v>12.4053602218628</v>
      </c>
      <c r="V83">
        <v>156</v>
      </c>
      <c r="W83">
        <v>49.429220000000001</v>
      </c>
      <c r="X83">
        <v>0.37094247341156</v>
      </c>
      <c r="Y83">
        <v>0.49</v>
      </c>
      <c r="Z83">
        <v>175</v>
      </c>
      <c r="AA83">
        <v>11.50000000013533</v>
      </c>
      <c r="AB83">
        <v>59.326999999999998</v>
      </c>
      <c r="AC83">
        <v>90.275692544025659</v>
      </c>
      <c r="AD83">
        <v>1.4845411173646799</v>
      </c>
      <c r="AE83">
        <v>8.105508512678341</v>
      </c>
      <c r="AF83">
        <v>62</v>
      </c>
      <c r="AG83">
        <v>288.49400000000003</v>
      </c>
      <c r="AH83">
        <v>253.58500000000001</v>
      </c>
      <c r="AI83">
        <v>95.6</v>
      </c>
      <c r="AJ83">
        <v>29.7</v>
      </c>
      <c r="AK83">
        <v>243.3</v>
      </c>
      <c r="AL83">
        <v>44.6</v>
      </c>
      <c r="AM83">
        <v>5203770000</v>
      </c>
      <c r="AN83">
        <v>26.062490198745</v>
      </c>
      <c r="AO83">
        <v>100</v>
      </c>
      <c r="AP83">
        <v>55.039071016025382</v>
      </c>
      <c r="AQ83">
        <v>13531906</v>
      </c>
      <c r="AR83">
        <v>1.5</v>
      </c>
      <c r="AS83">
        <v>48.9</v>
      </c>
      <c r="AT83" t="s">
        <v>423</v>
      </c>
      <c r="AU83">
        <v>73.75</v>
      </c>
      <c r="AV83">
        <v>6.3420000076293901</v>
      </c>
      <c r="AW83">
        <v>132.38251235362324</v>
      </c>
      <c r="AX83">
        <v>55.513185860411298</v>
      </c>
      <c r="AY83">
        <v>1.1100000000000001</v>
      </c>
      <c r="AZ83" t="s">
        <v>423</v>
      </c>
      <c r="BA83">
        <v>33</v>
      </c>
      <c r="BB83">
        <v>6</v>
      </c>
      <c r="BC83" t="s">
        <v>423</v>
      </c>
      <c r="BD83">
        <v>62.735999999999997</v>
      </c>
      <c r="BE83">
        <v>78.751565015202999</v>
      </c>
      <c r="BF83">
        <v>65.44</v>
      </c>
      <c r="BG83">
        <v>17549.937142492832</v>
      </c>
      <c r="BH83">
        <v>226</v>
      </c>
      <c r="BI83">
        <v>37</v>
      </c>
      <c r="BJ83">
        <v>91</v>
      </c>
      <c r="BK83">
        <v>79</v>
      </c>
      <c r="BL83">
        <v>0.93442622950819676</v>
      </c>
    </row>
    <row r="84" spans="1:64">
      <c r="A84" t="s">
        <v>161</v>
      </c>
      <c r="B84" s="1" t="s">
        <v>162</v>
      </c>
      <c r="C84">
        <v>2060721</v>
      </c>
      <c r="D84">
        <v>36130</v>
      </c>
      <c r="E84">
        <v>33.3354682922363</v>
      </c>
      <c r="F84">
        <v>1400</v>
      </c>
      <c r="G84">
        <v>57.620658700461398</v>
      </c>
      <c r="H84">
        <v>9.20610287326903</v>
      </c>
      <c r="I84">
        <v>33.173239929152999</v>
      </c>
      <c r="J84">
        <v>0.16747384647978719</v>
      </c>
      <c r="K84">
        <v>1.56</v>
      </c>
      <c r="L84">
        <v>500</v>
      </c>
      <c r="M84">
        <v>8.5739999999999998</v>
      </c>
      <c r="N84">
        <v>0.53241198999999995</v>
      </c>
      <c r="O84" t="s">
        <v>423</v>
      </c>
      <c r="P84">
        <v>66.037002563476605</v>
      </c>
      <c r="Q84">
        <v>1638517533.1650367</v>
      </c>
      <c r="R84">
        <v>795.1185692604854</v>
      </c>
      <c r="S84">
        <v>1640828020.3878846</v>
      </c>
      <c r="T84">
        <v>441539.39845583559</v>
      </c>
      <c r="U84" t="s">
        <v>423</v>
      </c>
      <c r="V84">
        <v>174</v>
      </c>
      <c r="W84">
        <v>43.23319</v>
      </c>
      <c r="X84" t="s">
        <v>423</v>
      </c>
      <c r="Y84">
        <v>1.1200000000000001</v>
      </c>
      <c r="Z84">
        <v>361</v>
      </c>
      <c r="AA84">
        <v>6.2183155124622402</v>
      </c>
      <c r="AB84">
        <v>59.999000000000002</v>
      </c>
      <c r="AC84">
        <v>34.787543524112401</v>
      </c>
      <c r="AD84">
        <v>1.78263865868451</v>
      </c>
      <c r="AE84">
        <v>7.0865022699933995</v>
      </c>
      <c r="AF84">
        <v>51.4</v>
      </c>
      <c r="AG84">
        <v>353.35899999999998</v>
      </c>
      <c r="AH84">
        <v>261.52100000000002</v>
      </c>
      <c r="AI84">
        <v>76.8</v>
      </c>
      <c r="AJ84">
        <v>32.200000000000003</v>
      </c>
      <c r="AK84">
        <v>214.7</v>
      </c>
      <c r="AL84">
        <v>35.299999999999997</v>
      </c>
      <c r="AM84">
        <v>-93481598.889322594</v>
      </c>
      <c r="AN84">
        <v>29.774702280635999</v>
      </c>
      <c r="AO84">
        <v>100</v>
      </c>
      <c r="AP84">
        <v>57.036285635206198</v>
      </c>
      <c r="AQ84">
        <v>2060721</v>
      </c>
      <c r="AR84">
        <v>3.1</v>
      </c>
      <c r="AS84">
        <v>29.2</v>
      </c>
      <c r="AT84" t="s">
        <v>423</v>
      </c>
      <c r="AU84">
        <v>42.5</v>
      </c>
      <c r="AV84">
        <v>6.7589998245239302</v>
      </c>
      <c r="AW84">
        <v>43.63584037131416</v>
      </c>
      <c r="AX84">
        <v>366.88849897850298</v>
      </c>
      <c r="AY84">
        <v>5.38</v>
      </c>
      <c r="AZ84" t="s">
        <v>423</v>
      </c>
      <c r="BA84">
        <v>46</v>
      </c>
      <c r="BB84">
        <v>9</v>
      </c>
      <c r="BC84" t="s">
        <v>423</v>
      </c>
      <c r="BD84">
        <v>55.383000000000003</v>
      </c>
      <c r="BE84">
        <v>0</v>
      </c>
      <c r="BF84">
        <v>86.24</v>
      </c>
      <c r="BG84">
        <v>8119.943749089678</v>
      </c>
      <c r="BH84">
        <v>16</v>
      </c>
      <c r="BI84">
        <v>37</v>
      </c>
      <c r="BJ84">
        <v>75</v>
      </c>
      <c r="BK84">
        <v>33</v>
      </c>
      <c r="BL84">
        <v>0.90163934426229508</v>
      </c>
    </row>
    <row r="85" spans="1:64">
      <c r="A85" t="s">
        <v>163</v>
      </c>
      <c r="B85" s="1" t="s">
        <v>164</v>
      </c>
      <c r="C85">
        <v>804567</v>
      </c>
      <c r="D85">
        <v>214970</v>
      </c>
      <c r="E85">
        <v>92.540542602539105</v>
      </c>
      <c r="F85">
        <v>500</v>
      </c>
      <c r="G85">
        <v>17.411326004672301</v>
      </c>
      <c r="H85">
        <v>12.9406666905255</v>
      </c>
      <c r="I85">
        <v>69.648005383791997</v>
      </c>
      <c r="J85">
        <v>3.568061596804732</v>
      </c>
      <c r="K85">
        <v>1.02</v>
      </c>
      <c r="L85">
        <v>100</v>
      </c>
      <c r="M85">
        <v>8.0259999999999998</v>
      </c>
      <c r="N85">
        <v>2.9310176399999999</v>
      </c>
      <c r="O85" t="s">
        <v>423</v>
      </c>
      <c r="P85">
        <v>43.6189994812012</v>
      </c>
      <c r="Q85">
        <v>8044498800.9592323</v>
      </c>
      <c r="R85">
        <v>9998.5443113615547</v>
      </c>
      <c r="S85">
        <v>7654530394.7242203</v>
      </c>
      <c r="T85">
        <v>1983637.8913129671</v>
      </c>
      <c r="U85" t="s">
        <v>423</v>
      </c>
      <c r="V85">
        <v>134</v>
      </c>
      <c r="W85">
        <v>55.491959999999999</v>
      </c>
      <c r="X85">
        <v>0.49522647261619601</v>
      </c>
      <c r="Y85">
        <v>0.62</v>
      </c>
      <c r="Z85">
        <v>83</v>
      </c>
      <c r="AA85">
        <v>22.465435031759441</v>
      </c>
      <c r="AB85">
        <v>68.486000000000004</v>
      </c>
      <c r="AC85">
        <v>108.54622787635681</v>
      </c>
      <c r="AD85">
        <v>0.95651623502689709</v>
      </c>
      <c r="AE85">
        <v>3.5751877790698003</v>
      </c>
      <c r="AF85">
        <v>23.8</v>
      </c>
      <c r="AG85">
        <v>284.375</v>
      </c>
      <c r="AH85">
        <v>167.21799999999999</v>
      </c>
      <c r="AI85">
        <v>28.4</v>
      </c>
      <c r="AJ85">
        <v>22.3</v>
      </c>
      <c r="AK85">
        <v>107.8</v>
      </c>
      <c r="AL85">
        <v>3.6</v>
      </c>
      <c r="AM85">
        <v>635489440.76109099</v>
      </c>
      <c r="AN85">
        <v>22.3755746295002</v>
      </c>
      <c r="AO85">
        <v>99.988177320038403</v>
      </c>
      <c r="AP85">
        <v>3.7426943294413175</v>
      </c>
      <c r="AQ85">
        <v>804567</v>
      </c>
      <c r="AR85">
        <v>1.4</v>
      </c>
      <c r="AS85" t="s">
        <v>423</v>
      </c>
      <c r="AT85">
        <v>4.9000000000000004</v>
      </c>
      <c r="AU85">
        <v>86.875</v>
      </c>
      <c r="AV85">
        <v>16.424999237060501</v>
      </c>
      <c r="AW85" t="s">
        <v>423</v>
      </c>
      <c r="AX85">
        <v>-63.307331132283998</v>
      </c>
      <c r="AY85">
        <v>6.89</v>
      </c>
      <c r="AZ85" t="s">
        <v>423</v>
      </c>
      <c r="BA85">
        <v>35</v>
      </c>
      <c r="BB85">
        <v>7</v>
      </c>
      <c r="BC85" t="s">
        <v>423</v>
      </c>
      <c r="BD85">
        <v>73.103000000000009</v>
      </c>
      <c r="BE85">
        <v>0</v>
      </c>
      <c r="BF85">
        <v>11.35</v>
      </c>
      <c r="BG85">
        <v>301720.30652780022</v>
      </c>
      <c r="BH85">
        <v>241</v>
      </c>
      <c r="BI85">
        <v>74</v>
      </c>
      <c r="BJ85">
        <v>67</v>
      </c>
      <c r="BK85">
        <v>62</v>
      </c>
      <c r="BL85">
        <v>0.90163934426229508</v>
      </c>
    </row>
    <row r="86" spans="1:64">
      <c r="A86" t="s">
        <v>165</v>
      </c>
      <c r="B86" s="1" t="s">
        <v>166</v>
      </c>
      <c r="C86">
        <v>11447569</v>
      </c>
      <c r="D86">
        <v>27750</v>
      </c>
      <c r="E86">
        <v>46.925533294677699</v>
      </c>
      <c r="F86">
        <v>3500</v>
      </c>
      <c r="G86">
        <v>24.656233264211899</v>
      </c>
      <c r="H86">
        <v>10.6268315967256</v>
      </c>
      <c r="I86">
        <v>64.716935158722094</v>
      </c>
      <c r="J86">
        <v>0.2974793581795625</v>
      </c>
      <c r="K86">
        <v>0.57999999999999996</v>
      </c>
      <c r="L86">
        <v>1300</v>
      </c>
      <c r="M86">
        <v>8.1760000000000002</v>
      </c>
      <c r="N86">
        <v>0.52095848</v>
      </c>
      <c r="O86">
        <v>39.56691514433281</v>
      </c>
      <c r="P86">
        <v>54.520999908447301</v>
      </c>
      <c r="Q86">
        <v>20944392615.080269</v>
      </c>
      <c r="R86">
        <v>1829.5930441721093</v>
      </c>
      <c r="S86">
        <v>20967472007.423069</v>
      </c>
      <c r="T86">
        <v>148597.57948722824</v>
      </c>
      <c r="U86">
        <v>12.861670494079601</v>
      </c>
      <c r="V86">
        <v>179</v>
      </c>
      <c r="W86">
        <v>40.724930000000001</v>
      </c>
      <c r="X86">
        <v>0.44656491279602101</v>
      </c>
      <c r="Y86">
        <v>0.38</v>
      </c>
      <c r="Z86">
        <v>159</v>
      </c>
      <c r="AA86">
        <v>19.341951254040907</v>
      </c>
      <c r="AB86">
        <v>64.052000000000007</v>
      </c>
      <c r="AC86">
        <v>20.014903640517602</v>
      </c>
      <c r="AD86">
        <v>0.188540702112828</v>
      </c>
      <c r="AE86">
        <v>1.1232016709380401</v>
      </c>
      <c r="AF86">
        <v>46.7</v>
      </c>
      <c r="AG86">
        <v>282.02800000000002</v>
      </c>
      <c r="AH86">
        <v>179.648</v>
      </c>
      <c r="AI86">
        <v>60.5</v>
      </c>
      <c r="AJ86">
        <v>18.8</v>
      </c>
      <c r="AK86">
        <v>184.3</v>
      </c>
      <c r="AL86">
        <v>23.8</v>
      </c>
      <c r="AM86">
        <v>-2878972462.8738298</v>
      </c>
      <c r="AN86">
        <v>15.019824376722299</v>
      </c>
      <c r="AO86">
        <v>100</v>
      </c>
      <c r="AP86">
        <v>412.52500900900901</v>
      </c>
      <c r="AQ86">
        <v>11447569</v>
      </c>
      <c r="AR86">
        <v>1.8</v>
      </c>
      <c r="AS86">
        <v>45.2</v>
      </c>
      <c r="AT86">
        <v>47.2</v>
      </c>
      <c r="AU86">
        <v>61.25</v>
      </c>
      <c r="AV86">
        <v>15.725999832153301</v>
      </c>
      <c r="AW86">
        <v>37.413891732208207</v>
      </c>
      <c r="AX86">
        <v>64.933523325485794</v>
      </c>
      <c r="AY86">
        <v>2.73</v>
      </c>
      <c r="AZ86" t="s">
        <v>423</v>
      </c>
      <c r="BA86">
        <v>47</v>
      </c>
      <c r="BB86">
        <v>12</v>
      </c>
      <c r="BC86" t="s">
        <v>423</v>
      </c>
      <c r="BD86">
        <v>42.036000000000001</v>
      </c>
      <c r="BE86">
        <v>7.9961464354527898</v>
      </c>
      <c r="BF86">
        <v>76.400000000000006</v>
      </c>
      <c r="BG86">
        <v>1165.456051097636</v>
      </c>
      <c r="BH86">
        <v>13.007</v>
      </c>
      <c r="BI86">
        <v>47</v>
      </c>
      <c r="BJ86">
        <v>82</v>
      </c>
      <c r="BK86">
        <v>57</v>
      </c>
      <c r="BL86">
        <v>0.96721311475409832</v>
      </c>
    </row>
    <row r="87" spans="1:64">
      <c r="A87" t="s">
        <v>167</v>
      </c>
      <c r="B87" s="1" t="s">
        <v>168</v>
      </c>
      <c r="C87">
        <v>10278345</v>
      </c>
      <c r="D87">
        <v>112490</v>
      </c>
      <c r="E87">
        <v>93.206710815429702</v>
      </c>
      <c r="F87">
        <v>1000</v>
      </c>
      <c r="G87">
        <v>10.683423692717</v>
      </c>
      <c r="H87">
        <v>17.885319118491001</v>
      </c>
      <c r="I87">
        <v>71.431256511918406</v>
      </c>
      <c r="J87">
        <v>1.0262250980540786</v>
      </c>
      <c r="K87">
        <v>0.12</v>
      </c>
      <c r="L87">
        <v>100</v>
      </c>
      <c r="M87">
        <v>4.9450000000000003</v>
      </c>
      <c r="N87">
        <v>2.8526568399999999</v>
      </c>
      <c r="O87">
        <v>608.13909437122402</v>
      </c>
      <c r="P87">
        <v>55.303001403808601</v>
      </c>
      <c r="Q87">
        <v>28488668301.64011</v>
      </c>
      <c r="R87">
        <v>2771.7174605094606</v>
      </c>
      <c r="S87">
        <v>26171826270.886509</v>
      </c>
      <c r="T87">
        <v>61153.901722504939</v>
      </c>
      <c r="U87">
        <v>20.117740631103501</v>
      </c>
      <c r="V87">
        <v>133</v>
      </c>
      <c r="W87">
        <v>56.267910000000001</v>
      </c>
      <c r="X87">
        <v>0.48102313280105602</v>
      </c>
      <c r="Y87">
        <v>0.08</v>
      </c>
      <c r="Z87">
        <v>33</v>
      </c>
      <c r="AA87">
        <v>3.8009235727918309</v>
      </c>
      <c r="AB87">
        <v>71.462000000000003</v>
      </c>
      <c r="AC87">
        <v>88.652792515914115</v>
      </c>
      <c r="AD87">
        <v>1.60588070153676</v>
      </c>
      <c r="AE87">
        <v>5.7103555839570195</v>
      </c>
      <c r="AF87">
        <v>13.9</v>
      </c>
      <c r="AG87">
        <v>185.81</v>
      </c>
      <c r="AH87">
        <v>124.30200000000001</v>
      </c>
      <c r="AI87">
        <v>16.2</v>
      </c>
      <c r="AJ87">
        <v>16.100000000000001</v>
      </c>
      <c r="AK87">
        <v>60.7</v>
      </c>
      <c r="AL87">
        <v>3.6</v>
      </c>
      <c r="AM87">
        <v>-3820203077.3111701</v>
      </c>
      <c r="AN87">
        <v>20.628850648765098</v>
      </c>
      <c r="AO87">
        <v>99.983521709717905</v>
      </c>
      <c r="AP87">
        <v>91.371188550093336</v>
      </c>
      <c r="AQ87">
        <v>10278345</v>
      </c>
      <c r="AR87">
        <v>0.2</v>
      </c>
      <c r="AS87">
        <v>17.899999999999999</v>
      </c>
      <c r="AT87">
        <v>15.3</v>
      </c>
      <c r="AU87">
        <v>75</v>
      </c>
      <c r="AV87">
        <v>8.51299953460693</v>
      </c>
      <c r="AW87">
        <v>85.619418110895467</v>
      </c>
      <c r="AX87">
        <v>49.154536459589103</v>
      </c>
      <c r="AY87">
        <v>3.76</v>
      </c>
      <c r="AZ87" t="s">
        <v>423</v>
      </c>
      <c r="BA87">
        <v>59</v>
      </c>
      <c r="BB87">
        <v>11</v>
      </c>
      <c r="BC87" t="s">
        <v>423</v>
      </c>
      <c r="BD87">
        <v>41.018000000000001</v>
      </c>
      <c r="BE87">
        <v>42.275515895147798</v>
      </c>
      <c r="BF87">
        <v>45.96</v>
      </c>
      <c r="BG87">
        <v>9103.4799372496491</v>
      </c>
      <c r="BH87">
        <v>90.66</v>
      </c>
      <c r="BI87">
        <v>63</v>
      </c>
      <c r="BJ87">
        <v>87</v>
      </c>
      <c r="BK87">
        <v>62</v>
      </c>
      <c r="BL87">
        <v>0.96721311475409832</v>
      </c>
    </row>
    <row r="88" spans="1:64">
      <c r="A88" t="s">
        <v>169</v>
      </c>
      <c r="B88" s="1" t="s">
        <v>170</v>
      </c>
      <c r="C88">
        <v>7413100</v>
      </c>
      <c r="D88">
        <v>1110</v>
      </c>
      <c r="E88">
        <v>100</v>
      </c>
      <c r="F88" t="s">
        <v>423</v>
      </c>
      <c r="G88" t="s">
        <v>423</v>
      </c>
      <c r="H88" t="s">
        <v>423</v>
      </c>
      <c r="I88" t="s">
        <v>423</v>
      </c>
      <c r="J88" t="s">
        <v>423</v>
      </c>
      <c r="K88" t="s">
        <v>423</v>
      </c>
      <c r="L88" t="s">
        <v>423</v>
      </c>
      <c r="M88">
        <v>6.8</v>
      </c>
      <c r="N88" t="s">
        <v>423</v>
      </c>
      <c r="O88">
        <v>6083.2699356801995</v>
      </c>
      <c r="P88">
        <v>55.873001098632798</v>
      </c>
      <c r="Q88">
        <v>369176400967.42651</v>
      </c>
      <c r="R88">
        <v>49800.542413757605</v>
      </c>
      <c r="S88">
        <v>395544949313.02423</v>
      </c>
      <c r="T88">
        <v>414759.00770258059</v>
      </c>
      <c r="U88">
        <v>20.314010620117202</v>
      </c>
      <c r="V88">
        <v>3</v>
      </c>
      <c r="W88">
        <v>85.315399999999997</v>
      </c>
      <c r="X88">
        <v>0.81275653839111295</v>
      </c>
      <c r="Y88" t="s">
        <v>423</v>
      </c>
      <c r="Z88">
        <v>57</v>
      </c>
      <c r="AA88">
        <v>0.85227861789654469</v>
      </c>
      <c r="AB88">
        <v>85.387804878048797</v>
      </c>
      <c r="AC88">
        <v>374.4174861604875</v>
      </c>
      <c r="AD88" t="s">
        <v>423</v>
      </c>
      <c r="AE88" t="s">
        <v>423</v>
      </c>
      <c r="AF88" t="s">
        <v>423</v>
      </c>
      <c r="AG88">
        <v>52.866999999999997</v>
      </c>
      <c r="AH88">
        <v>24.116</v>
      </c>
      <c r="AI88" t="s">
        <v>423</v>
      </c>
      <c r="AJ88" t="s">
        <v>423</v>
      </c>
      <c r="AK88" t="s">
        <v>423</v>
      </c>
      <c r="AL88" t="s">
        <v>423</v>
      </c>
      <c r="AM88">
        <v>-5314818877.4414701</v>
      </c>
      <c r="AN88" t="s">
        <v>423</v>
      </c>
      <c r="AO88" t="s">
        <v>423</v>
      </c>
      <c r="AP88">
        <v>6678.468468468468</v>
      </c>
      <c r="AQ88">
        <v>7413100</v>
      </c>
      <c r="AR88" t="s">
        <v>423</v>
      </c>
      <c r="AS88" t="s">
        <v>423</v>
      </c>
      <c r="AT88">
        <v>2.5</v>
      </c>
      <c r="AU88">
        <v>91.875</v>
      </c>
      <c r="AV88">
        <v>5.3150000572204599</v>
      </c>
      <c r="AW88">
        <v>350.68120288162982</v>
      </c>
      <c r="AX88">
        <v>57.389743205692199</v>
      </c>
      <c r="AY88" t="s">
        <v>423</v>
      </c>
      <c r="AZ88" t="s">
        <v>423</v>
      </c>
      <c r="BA88">
        <v>3</v>
      </c>
      <c r="BB88">
        <v>2</v>
      </c>
      <c r="BC88">
        <v>108.365440368652</v>
      </c>
      <c r="BD88">
        <v>0</v>
      </c>
      <c r="BE88">
        <v>0.27872732053641902</v>
      </c>
      <c r="BF88">
        <v>0.23</v>
      </c>
      <c r="BG88" t="s">
        <v>423</v>
      </c>
      <c r="BH88" t="s">
        <v>423</v>
      </c>
      <c r="BI88" t="s">
        <v>423</v>
      </c>
      <c r="BJ88">
        <v>74</v>
      </c>
      <c r="BK88">
        <v>87</v>
      </c>
      <c r="BL88">
        <v>0.5901639344262295</v>
      </c>
    </row>
    <row r="89" spans="1:64">
      <c r="A89" t="s">
        <v>171</v>
      </c>
      <c r="B89" s="1" t="s">
        <v>172</v>
      </c>
      <c r="C89">
        <v>9709891</v>
      </c>
      <c r="D89">
        <v>93030</v>
      </c>
      <c r="E89">
        <v>100</v>
      </c>
      <c r="F89" t="s">
        <v>423</v>
      </c>
      <c r="G89">
        <v>1.9768969116987301</v>
      </c>
      <c r="H89">
        <v>4.1371906387499697</v>
      </c>
      <c r="I89">
        <v>93.885914787301203</v>
      </c>
      <c r="J89">
        <v>4.7466310298986771</v>
      </c>
      <c r="K89" t="s">
        <v>423</v>
      </c>
      <c r="L89" t="s">
        <v>423</v>
      </c>
      <c r="M89">
        <v>14.5</v>
      </c>
      <c r="N89">
        <v>4.3168864300000003</v>
      </c>
      <c r="O89">
        <v>3965.9582334833499</v>
      </c>
      <c r="P89">
        <v>56.745998382568402</v>
      </c>
      <c r="Q89">
        <v>181848022233.89041</v>
      </c>
      <c r="R89">
        <v>18728.121894868895</v>
      </c>
      <c r="S89">
        <v>176130277181.39828</v>
      </c>
      <c r="T89">
        <v>5498751.6337722018</v>
      </c>
      <c r="U89">
        <v>9.2713499069213903</v>
      </c>
      <c r="V89">
        <v>52</v>
      </c>
      <c r="W89">
        <v>73.415840000000003</v>
      </c>
      <c r="X89">
        <v>0.68308728933334395</v>
      </c>
      <c r="Y89" t="s">
        <v>423</v>
      </c>
      <c r="Z89">
        <v>3.7</v>
      </c>
      <c r="AA89">
        <v>6.3027233943006706</v>
      </c>
      <c r="AB89">
        <v>75.6170731707317</v>
      </c>
      <c r="AC89">
        <v>156.11607787235621</v>
      </c>
      <c r="AD89">
        <v>1.6360658720034602</v>
      </c>
      <c r="AE89">
        <v>3.2099109133525401</v>
      </c>
      <c r="AF89">
        <v>3.4</v>
      </c>
      <c r="AG89">
        <v>164.51599999999999</v>
      </c>
      <c r="AH89">
        <v>78.363</v>
      </c>
      <c r="AI89">
        <v>4</v>
      </c>
      <c r="AJ89">
        <v>7.7</v>
      </c>
      <c r="AK89">
        <v>38.799999999999997</v>
      </c>
      <c r="AL89">
        <v>0.2</v>
      </c>
      <c r="AM89">
        <v>-1477399000.26301</v>
      </c>
      <c r="AN89">
        <v>15.9260481922424</v>
      </c>
      <c r="AO89">
        <v>100</v>
      </c>
      <c r="AP89">
        <v>104.37376115231646</v>
      </c>
      <c r="AQ89">
        <v>9709891</v>
      </c>
      <c r="AR89" t="s">
        <v>423</v>
      </c>
      <c r="AS89">
        <v>2.1</v>
      </c>
      <c r="AT89">
        <v>2.5</v>
      </c>
      <c r="AU89">
        <v>96.875</v>
      </c>
      <c r="AV89">
        <v>4.1160001754760698</v>
      </c>
      <c r="AW89">
        <v>155.52837746598712</v>
      </c>
      <c r="AX89">
        <v>-35.431108707448999</v>
      </c>
      <c r="AY89">
        <v>11.35</v>
      </c>
      <c r="AZ89">
        <v>22.534681115544959</v>
      </c>
      <c r="BA89">
        <v>11</v>
      </c>
      <c r="BB89">
        <v>6</v>
      </c>
      <c r="BC89">
        <v>103.04850769043</v>
      </c>
      <c r="BD89">
        <v>27.754999999999995</v>
      </c>
      <c r="BE89">
        <v>10.582690659811499</v>
      </c>
      <c r="BF89">
        <v>13.64</v>
      </c>
      <c r="BG89">
        <v>614.0531591960447</v>
      </c>
      <c r="BH89">
        <v>6</v>
      </c>
      <c r="BI89">
        <v>73</v>
      </c>
      <c r="BJ89">
        <v>66</v>
      </c>
      <c r="BK89">
        <v>88</v>
      </c>
      <c r="BL89">
        <v>0.91803278688524592</v>
      </c>
    </row>
    <row r="90" spans="1:64">
      <c r="A90" t="s">
        <v>173</v>
      </c>
      <c r="B90" s="1" t="s">
        <v>174</v>
      </c>
      <c r="C90">
        <v>372520</v>
      </c>
      <c r="D90">
        <v>103000</v>
      </c>
      <c r="E90">
        <v>100</v>
      </c>
      <c r="F90">
        <v>100</v>
      </c>
      <c r="G90">
        <v>4.9680230063809301</v>
      </c>
      <c r="H90">
        <v>5.5609116135425101</v>
      </c>
      <c r="I90">
        <v>89.471065950294502</v>
      </c>
      <c r="J90">
        <v>4.5484422575108647</v>
      </c>
      <c r="K90">
        <v>7.0000000000000007E-2</v>
      </c>
      <c r="L90">
        <v>100</v>
      </c>
      <c r="M90">
        <v>6.3</v>
      </c>
      <c r="N90">
        <v>7.1604976699999998</v>
      </c>
      <c r="O90">
        <v>53832.479091958725</v>
      </c>
      <c r="P90">
        <v>62.499000549316399</v>
      </c>
      <c r="Q90">
        <v>25602419210.337395</v>
      </c>
      <c r="R90">
        <v>68727.636664708989</v>
      </c>
      <c r="S90">
        <v>24377259095.454128</v>
      </c>
      <c r="T90">
        <v>8309997.7113789599</v>
      </c>
      <c r="U90">
        <v>17.4226894378662</v>
      </c>
      <c r="V90">
        <v>26</v>
      </c>
      <c r="W90">
        <v>78.961539999999999</v>
      </c>
      <c r="X90">
        <v>0.74528187513351396</v>
      </c>
      <c r="Y90">
        <v>0.03</v>
      </c>
      <c r="Z90">
        <v>2.9</v>
      </c>
      <c r="AA90">
        <v>5.9966211955946704</v>
      </c>
      <c r="AB90">
        <v>83.065853658536611</v>
      </c>
      <c r="AC90">
        <v>53.916779842533046</v>
      </c>
      <c r="AD90" t="s">
        <v>423</v>
      </c>
      <c r="AE90" t="s">
        <v>423</v>
      </c>
      <c r="AF90">
        <v>1.5</v>
      </c>
      <c r="AG90" t="s">
        <v>423</v>
      </c>
      <c r="AH90" t="s">
        <v>423</v>
      </c>
      <c r="AI90">
        <v>1.9</v>
      </c>
      <c r="AJ90">
        <v>2</v>
      </c>
      <c r="AK90">
        <v>8.6999999999999993</v>
      </c>
      <c r="AL90">
        <v>0.1</v>
      </c>
      <c r="AM90">
        <v>-633745895.86671197</v>
      </c>
      <c r="AN90">
        <v>6.4811472626574904</v>
      </c>
      <c r="AO90">
        <v>10.2852157949761</v>
      </c>
      <c r="AP90">
        <v>3.6166990291262135</v>
      </c>
      <c r="AQ90">
        <v>372520</v>
      </c>
      <c r="AR90">
        <v>0.1</v>
      </c>
      <c r="AS90">
        <v>1.3</v>
      </c>
      <c r="AT90">
        <v>2.5</v>
      </c>
      <c r="AU90">
        <v>100</v>
      </c>
      <c r="AV90">
        <v>5.40100002288818</v>
      </c>
      <c r="AW90">
        <v>69.459771123831771</v>
      </c>
      <c r="AX90">
        <v>-74.657188105894605</v>
      </c>
      <c r="AY90">
        <v>9.1199999999999992</v>
      </c>
      <c r="AZ90">
        <v>22.975493945459526</v>
      </c>
      <c r="BA90">
        <v>21</v>
      </c>
      <c r="BB90">
        <v>5</v>
      </c>
      <c r="BC90">
        <v>114.358428955078</v>
      </c>
      <c r="BD90">
        <v>6.0559999999999974</v>
      </c>
      <c r="BE90">
        <v>99.978722272461297</v>
      </c>
      <c r="BF90">
        <v>81.069999999999993</v>
      </c>
      <c r="BG90">
        <v>471484.87226920127</v>
      </c>
      <c r="BH90">
        <v>170</v>
      </c>
      <c r="BI90">
        <v>87</v>
      </c>
      <c r="BJ90">
        <v>100</v>
      </c>
      <c r="BK90">
        <v>87</v>
      </c>
      <c r="BL90">
        <v>0.93442622950819676</v>
      </c>
    </row>
    <row r="91" spans="1:64">
      <c r="A91" t="s">
        <v>175</v>
      </c>
      <c r="B91" s="1" t="s">
        <v>176</v>
      </c>
      <c r="C91">
        <v>1407563842</v>
      </c>
      <c r="D91">
        <v>3287260</v>
      </c>
      <c r="E91">
        <v>99</v>
      </c>
      <c r="F91" t="s">
        <v>423</v>
      </c>
      <c r="G91">
        <v>24.166184366593001</v>
      </c>
      <c r="H91">
        <v>9.9006121614114999</v>
      </c>
      <c r="I91">
        <v>65.933201945457895</v>
      </c>
      <c r="J91">
        <v>1.7759226729520072</v>
      </c>
      <c r="K91" t="s">
        <v>423</v>
      </c>
      <c r="L91" t="s">
        <v>423</v>
      </c>
      <c r="M91">
        <v>7.35</v>
      </c>
      <c r="N91">
        <v>0.98829239999999996</v>
      </c>
      <c r="O91">
        <v>797.3492320108387</v>
      </c>
      <c r="P91">
        <v>42.847000122070298</v>
      </c>
      <c r="Q91">
        <v>3176295065497.2422</v>
      </c>
      <c r="R91">
        <v>2256.5904087050585</v>
      </c>
      <c r="S91">
        <v>3126862532266.0962</v>
      </c>
      <c r="T91">
        <v>165508.26787841003</v>
      </c>
      <c r="U91">
        <v>16.7286491394043</v>
      </c>
      <c r="V91">
        <v>62</v>
      </c>
      <c r="W91">
        <v>71.045109999999994</v>
      </c>
      <c r="X91">
        <v>0.493510901927948</v>
      </c>
      <c r="Y91">
        <v>0.05</v>
      </c>
      <c r="Z91">
        <v>210</v>
      </c>
      <c r="AA91">
        <v>9.9664166609375542</v>
      </c>
      <c r="AB91">
        <v>70.150000000000006</v>
      </c>
      <c r="AC91">
        <v>30.486273473727461</v>
      </c>
      <c r="AD91">
        <v>2.6577900305658599</v>
      </c>
      <c r="AE91">
        <v>8.2714188955079297</v>
      </c>
      <c r="AF91">
        <v>27</v>
      </c>
      <c r="AG91">
        <v>202.334</v>
      </c>
      <c r="AH91">
        <v>144.49600000000001</v>
      </c>
      <c r="AI91">
        <v>32.6</v>
      </c>
      <c r="AJ91">
        <v>15.6</v>
      </c>
      <c r="AK91">
        <v>184.3</v>
      </c>
      <c r="AL91">
        <v>18.600000000000001</v>
      </c>
      <c r="AM91">
        <v>-95449862090.416901</v>
      </c>
      <c r="AN91">
        <v>90.873210468899302</v>
      </c>
      <c r="AO91">
        <v>100</v>
      </c>
      <c r="AP91">
        <v>428.18756106909706</v>
      </c>
      <c r="AQ91">
        <v>1407563842</v>
      </c>
      <c r="AR91">
        <v>0.2</v>
      </c>
      <c r="AS91" t="s">
        <v>423</v>
      </c>
      <c r="AT91">
        <v>16.3</v>
      </c>
      <c r="AU91">
        <v>74.375</v>
      </c>
      <c r="AV91">
        <v>5.9780001640319798</v>
      </c>
      <c r="AW91">
        <v>37.805353578750598</v>
      </c>
      <c r="AX91">
        <v>116.444855246299</v>
      </c>
      <c r="AY91">
        <v>5.54</v>
      </c>
      <c r="AZ91">
        <v>12.017427748316626</v>
      </c>
      <c r="BA91">
        <v>10.94</v>
      </c>
      <c r="BB91">
        <v>10</v>
      </c>
      <c r="BC91">
        <v>75.481193542480497</v>
      </c>
      <c r="BD91">
        <v>64.606999999999999</v>
      </c>
      <c r="BE91">
        <v>15.343050345479799</v>
      </c>
      <c r="BF91">
        <v>32.93</v>
      </c>
      <c r="BG91">
        <v>1045.4684419819782</v>
      </c>
      <c r="BH91">
        <v>1446</v>
      </c>
      <c r="BI91">
        <v>61</v>
      </c>
      <c r="BJ91">
        <v>85</v>
      </c>
      <c r="BK91">
        <v>67</v>
      </c>
      <c r="BL91">
        <v>0.93442622950819676</v>
      </c>
    </row>
    <row r="92" spans="1:64">
      <c r="A92" t="s">
        <v>177</v>
      </c>
      <c r="B92" s="1" t="s">
        <v>178</v>
      </c>
      <c r="C92">
        <v>273753191</v>
      </c>
      <c r="D92">
        <v>1916906.77</v>
      </c>
      <c r="E92">
        <v>96.949996948242202</v>
      </c>
      <c r="F92">
        <v>23000</v>
      </c>
      <c r="G92">
        <v>18.9256595520418</v>
      </c>
      <c r="H92">
        <v>4.7479148502948698</v>
      </c>
      <c r="I92">
        <v>76.326425687993407</v>
      </c>
      <c r="J92">
        <v>2.2992559151159035</v>
      </c>
      <c r="K92">
        <v>0.16</v>
      </c>
      <c r="L92">
        <v>13000</v>
      </c>
      <c r="M92">
        <v>8.9640000000000004</v>
      </c>
      <c r="N92">
        <v>1.42157829</v>
      </c>
      <c r="O92">
        <v>808.41897206468536</v>
      </c>
      <c r="P92">
        <v>64.713996887207003</v>
      </c>
      <c r="Q92">
        <v>1186092991320.0376</v>
      </c>
      <c r="R92">
        <v>4332.7092808939624</v>
      </c>
      <c r="S92">
        <v>1154465277735.0938</v>
      </c>
      <c r="T92">
        <v>60339955.353291206</v>
      </c>
      <c r="U92">
        <v>17.347999572753899</v>
      </c>
      <c r="V92">
        <v>73</v>
      </c>
      <c r="W92">
        <v>69.578789999999998</v>
      </c>
      <c r="X92">
        <v>0.54003846645355202</v>
      </c>
      <c r="Y92">
        <v>0.1</v>
      </c>
      <c r="Z92">
        <v>354</v>
      </c>
      <c r="AA92">
        <v>6.0152743470251409</v>
      </c>
      <c r="AB92">
        <v>68.808000000000007</v>
      </c>
      <c r="AC92">
        <v>35.907049709990567</v>
      </c>
      <c r="AD92">
        <v>0.695925939497677</v>
      </c>
      <c r="AE92">
        <v>3.8793161756841199</v>
      </c>
      <c r="AF92">
        <v>19.5</v>
      </c>
      <c r="AG92">
        <v>219.64</v>
      </c>
      <c r="AH92">
        <v>161.38</v>
      </c>
      <c r="AI92">
        <v>23</v>
      </c>
      <c r="AJ92">
        <v>11.3</v>
      </c>
      <c r="AK92">
        <v>112.4</v>
      </c>
      <c r="AL92">
        <v>7.1</v>
      </c>
      <c r="AM92">
        <v>28301275850.4687</v>
      </c>
      <c r="AN92">
        <v>16.502653300894899</v>
      </c>
      <c r="AO92">
        <v>95.567147261062701</v>
      </c>
      <c r="AP92">
        <v>142.80986184841947</v>
      </c>
      <c r="AQ92">
        <v>273753191</v>
      </c>
      <c r="AR92">
        <v>0.3</v>
      </c>
      <c r="AS92">
        <v>0.7</v>
      </c>
      <c r="AT92">
        <v>6.5</v>
      </c>
      <c r="AU92">
        <v>64.375</v>
      </c>
      <c r="AV92">
        <v>4.4130001068115199</v>
      </c>
      <c r="AW92">
        <v>32.975595572489794</v>
      </c>
      <c r="AX92">
        <v>-33.006456081261803</v>
      </c>
      <c r="AY92">
        <v>0.56999999999999995</v>
      </c>
      <c r="AZ92">
        <v>10.23014302113196</v>
      </c>
      <c r="BA92">
        <v>26</v>
      </c>
      <c r="BB92">
        <v>11</v>
      </c>
      <c r="BC92" t="s">
        <v>423</v>
      </c>
      <c r="BD92">
        <v>42.71</v>
      </c>
      <c r="BE92">
        <v>10.6511556345733</v>
      </c>
      <c r="BF92">
        <v>19.09</v>
      </c>
      <c r="BG92">
        <v>7488.2352135138199</v>
      </c>
      <c r="BH92">
        <v>2018.7</v>
      </c>
      <c r="BI92">
        <v>59</v>
      </c>
      <c r="BJ92">
        <v>86</v>
      </c>
      <c r="BK92">
        <v>45</v>
      </c>
      <c r="BL92">
        <v>0.98360655737704916</v>
      </c>
    </row>
    <row r="93" spans="1:64">
      <c r="A93" t="s">
        <v>488</v>
      </c>
      <c r="B93" s="1" t="s">
        <v>179</v>
      </c>
      <c r="C93">
        <v>87923432</v>
      </c>
      <c r="D93">
        <v>1745150</v>
      </c>
      <c r="E93">
        <v>100</v>
      </c>
      <c r="F93">
        <v>1900</v>
      </c>
      <c r="G93">
        <v>8.0891791758589093</v>
      </c>
      <c r="H93">
        <v>10.603664442804201</v>
      </c>
      <c r="I93">
        <v>81.307154986452403</v>
      </c>
      <c r="J93">
        <v>7.2779508758785179</v>
      </c>
      <c r="K93">
        <v>0.04</v>
      </c>
      <c r="L93">
        <v>500</v>
      </c>
      <c r="M93">
        <v>5.5670000000000002</v>
      </c>
      <c r="N93">
        <v>3.32201433</v>
      </c>
      <c r="O93">
        <v>2927.7902042868736</v>
      </c>
      <c r="P93">
        <v>36.588001251220703</v>
      </c>
      <c r="Q93">
        <v>359713152725.0625</v>
      </c>
      <c r="R93">
        <v>4091.2091867053427</v>
      </c>
      <c r="S93">
        <v>360910985242.58484</v>
      </c>
      <c r="T93">
        <v>761990952.02834785</v>
      </c>
      <c r="U93">
        <v>21.246160507202099</v>
      </c>
      <c r="V93">
        <v>127</v>
      </c>
      <c r="W93">
        <v>58.546579999999999</v>
      </c>
      <c r="X93">
        <v>0.59340447187423695</v>
      </c>
      <c r="Y93">
        <v>0.03</v>
      </c>
      <c r="Z93">
        <v>12</v>
      </c>
      <c r="AA93">
        <v>56.319654643966544</v>
      </c>
      <c r="AB93">
        <v>74.831999999999994</v>
      </c>
      <c r="AC93">
        <v>33.533386001094001</v>
      </c>
      <c r="AD93">
        <v>2.2991602406770397</v>
      </c>
      <c r="AE93">
        <v>12.9555068891903</v>
      </c>
      <c r="AF93">
        <v>11.1</v>
      </c>
      <c r="AG93">
        <v>154.124</v>
      </c>
      <c r="AH93">
        <v>85.823999999999998</v>
      </c>
      <c r="AI93">
        <v>12.9</v>
      </c>
      <c r="AJ93">
        <v>21.5</v>
      </c>
      <c r="AK93">
        <v>50.9</v>
      </c>
      <c r="AL93">
        <v>1</v>
      </c>
      <c r="AM93" t="s">
        <v>423</v>
      </c>
      <c r="AN93">
        <v>38.978760281370299</v>
      </c>
      <c r="AO93">
        <v>100</v>
      </c>
      <c r="AP93">
        <v>50.381590121193021</v>
      </c>
      <c r="AQ93">
        <v>87923432</v>
      </c>
      <c r="AR93">
        <v>0.1</v>
      </c>
      <c r="AS93">
        <v>7.7</v>
      </c>
      <c r="AT93">
        <v>4.0999999999999996</v>
      </c>
      <c r="AU93">
        <v>31.25</v>
      </c>
      <c r="AV93">
        <v>11.461000442504901</v>
      </c>
      <c r="AW93">
        <v>43.810164592850995</v>
      </c>
      <c r="AX93" t="s">
        <v>423</v>
      </c>
      <c r="AY93">
        <v>1.03</v>
      </c>
      <c r="AZ93" t="s">
        <v>423</v>
      </c>
      <c r="BA93">
        <v>20</v>
      </c>
      <c r="BB93">
        <v>10</v>
      </c>
      <c r="BC93">
        <v>89.375022888183594</v>
      </c>
      <c r="BD93">
        <v>23.655000000000001</v>
      </c>
      <c r="BE93">
        <v>5.10488787847473</v>
      </c>
      <c r="BF93">
        <v>0.98</v>
      </c>
      <c r="BG93">
        <v>1484.4473469529587</v>
      </c>
      <c r="BH93">
        <v>128.5</v>
      </c>
      <c r="BI93">
        <v>77</v>
      </c>
      <c r="BJ93">
        <v>84</v>
      </c>
      <c r="BK93">
        <v>60</v>
      </c>
      <c r="BL93">
        <v>0.95081967213114749</v>
      </c>
    </row>
    <row r="94" spans="1:64">
      <c r="A94" t="s">
        <v>180</v>
      </c>
      <c r="B94" s="1" t="s">
        <v>181</v>
      </c>
      <c r="C94">
        <v>43533592</v>
      </c>
      <c r="D94">
        <v>435052</v>
      </c>
      <c r="E94">
        <v>100</v>
      </c>
      <c r="F94" t="s">
        <v>423</v>
      </c>
      <c r="G94">
        <v>15.2968313867188</v>
      </c>
      <c r="H94">
        <v>17.810390255814902</v>
      </c>
      <c r="I94">
        <v>66.8927788998746</v>
      </c>
      <c r="J94">
        <v>4.1998367212063368</v>
      </c>
      <c r="K94" t="s">
        <v>423</v>
      </c>
      <c r="L94" t="s">
        <v>423</v>
      </c>
      <c r="M94">
        <v>5.2389999999999999</v>
      </c>
      <c r="N94">
        <v>2.2101747999999999</v>
      </c>
      <c r="O94">
        <v>1243.8467589065926</v>
      </c>
      <c r="P94">
        <v>35.624000549316399</v>
      </c>
      <c r="Q94">
        <v>207889333724.13794</v>
      </c>
      <c r="R94">
        <v>4775.3774539012984</v>
      </c>
      <c r="S94">
        <v>205825133724.13794</v>
      </c>
      <c r="T94">
        <v>6855543.7350540701</v>
      </c>
      <c r="U94" t="s">
        <v>423</v>
      </c>
      <c r="V94">
        <v>172</v>
      </c>
      <c r="W94">
        <v>44.704430000000002</v>
      </c>
      <c r="X94">
        <v>0.40764328837394698</v>
      </c>
      <c r="Y94" t="s">
        <v>423</v>
      </c>
      <c r="Z94">
        <v>24</v>
      </c>
      <c r="AA94">
        <v>33.447815529277477</v>
      </c>
      <c r="AB94">
        <v>69.123000000000005</v>
      </c>
      <c r="AC94">
        <v>73.363552264967197</v>
      </c>
      <c r="AD94">
        <v>2.2829567106897</v>
      </c>
      <c r="AE94">
        <v>5.3683699084731504</v>
      </c>
      <c r="AF94">
        <v>21.3</v>
      </c>
      <c r="AG94">
        <v>206.79300000000001</v>
      </c>
      <c r="AH94">
        <v>143.392</v>
      </c>
      <c r="AI94">
        <v>25.2</v>
      </c>
      <c r="AJ94">
        <v>27.3</v>
      </c>
      <c r="AK94">
        <v>75.099999999999994</v>
      </c>
      <c r="AL94">
        <v>3</v>
      </c>
      <c r="AM94">
        <v>5901700000</v>
      </c>
      <c r="AN94">
        <v>61.6362357139826</v>
      </c>
      <c r="AO94">
        <v>100</v>
      </c>
      <c r="AP94">
        <v>100.06526116418267</v>
      </c>
      <c r="AQ94">
        <v>43533592</v>
      </c>
      <c r="AR94" t="s">
        <v>423</v>
      </c>
      <c r="AS94" t="s">
        <v>423</v>
      </c>
      <c r="AT94">
        <v>15.9</v>
      </c>
      <c r="AU94">
        <v>45</v>
      </c>
      <c r="AV94">
        <v>14.1920003890991</v>
      </c>
      <c r="AW94">
        <v>56.654881542092461</v>
      </c>
      <c r="AX94">
        <v>55.737508062480302</v>
      </c>
      <c r="AY94">
        <v>0.39</v>
      </c>
      <c r="AZ94">
        <v>1.9840071628670588</v>
      </c>
      <c r="BA94">
        <v>15</v>
      </c>
      <c r="BB94">
        <v>9</v>
      </c>
      <c r="BC94" t="s">
        <v>423</v>
      </c>
      <c r="BD94">
        <v>28.881</v>
      </c>
      <c r="BE94">
        <v>3.7317547372391999</v>
      </c>
      <c r="BF94">
        <v>0.43</v>
      </c>
      <c r="BG94">
        <v>846.89650924657019</v>
      </c>
      <c r="BH94">
        <v>35.200000000000003</v>
      </c>
      <c r="BI94">
        <v>55</v>
      </c>
      <c r="BJ94">
        <v>94</v>
      </c>
      <c r="BK94">
        <v>55</v>
      </c>
      <c r="BL94">
        <v>0.86885245901639341</v>
      </c>
    </row>
    <row r="95" spans="1:64">
      <c r="A95" t="s">
        <v>182</v>
      </c>
      <c r="B95" s="1" t="s">
        <v>183</v>
      </c>
      <c r="C95">
        <v>5033165</v>
      </c>
      <c r="D95">
        <v>70280</v>
      </c>
      <c r="E95">
        <v>100</v>
      </c>
      <c r="F95">
        <v>500</v>
      </c>
      <c r="G95">
        <v>5.6845956902413803</v>
      </c>
      <c r="H95">
        <v>3.9095342520665</v>
      </c>
      <c r="I95">
        <v>90.405868731832101</v>
      </c>
      <c r="J95">
        <v>7.24514322077522</v>
      </c>
      <c r="K95">
        <v>0.13</v>
      </c>
      <c r="L95">
        <v>100</v>
      </c>
      <c r="M95">
        <v>6.4</v>
      </c>
      <c r="N95">
        <v>4.9813008300000003</v>
      </c>
      <c r="O95">
        <v>5672.0641341079581</v>
      </c>
      <c r="P95">
        <v>58.314998626708999</v>
      </c>
      <c r="Q95">
        <v>504182603275.5423</v>
      </c>
      <c r="R95">
        <v>100172.07925342052</v>
      </c>
      <c r="S95">
        <v>382593827822.98999</v>
      </c>
      <c r="T95">
        <v>64269.865780279404</v>
      </c>
      <c r="U95">
        <v>13.613030433654799</v>
      </c>
      <c r="V95">
        <v>24</v>
      </c>
      <c r="W95">
        <v>79.576139999999995</v>
      </c>
      <c r="X95">
        <v>0.79259902238845803</v>
      </c>
      <c r="Y95">
        <v>7.0000000000000007E-2</v>
      </c>
      <c r="Z95">
        <v>4.8</v>
      </c>
      <c r="AA95">
        <v>0.65764322632375638</v>
      </c>
      <c r="AB95">
        <v>82.2048780487805</v>
      </c>
      <c r="AC95">
        <v>61.448966701193797</v>
      </c>
      <c r="AD95">
        <v>0.26479124832475998</v>
      </c>
      <c r="AE95">
        <v>0.98412727556481705</v>
      </c>
      <c r="AF95">
        <v>2.6</v>
      </c>
      <c r="AG95" t="s">
        <v>423</v>
      </c>
      <c r="AH95" t="s">
        <v>423</v>
      </c>
      <c r="AI95">
        <v>3</v>
      </c>
      <c r="AJ95">
        <v>3.1</v>
      </c>
      <c r="AK95">
        <v>11.9</v>
      </c>
      <c r="AL95">
        <v>0.1</v>
      </c>
      <c r="AM95">
        <v>162352194793.53101</v>
      </c>
      <c r="AN95">
        <v>8.2085767352683696</v>
      </c>
      <c r="AO95">
        <v>0.27409167885973401</v>
      </c>
      <c r="AP95">
        <v>71.615893568582806</v>
      </c>
      <c r="AQ95">
        <v>5033165</v>
      </c>
      <c r="AR95">
        <v>0.3</v>
      </c>
      <c r="AS95">
        <v>3.2</v>
      </c>
      <c r="AT95">
        <v>2.5</v>
      </c>
      <c r="AU95">
        <v>100</v>
      </c>
      <c r="AV95">
        <v>6.6329998970031703</v>
      </c>
      <c r="AW95">
        <v>247.76576333023624</v>
      </c>
      <c r="AX95">
        <v>-4.8033314919813597</v>
      </c>
      <c r="AY95">
        <v>12.88</v>
      </c>
      <c r="AZ95">
        <v>18.09763240126685</v>
      </c>
      <c r="BA95">
        <v>9</v>
      </c>
      <c r="BB95">
        <v>3</v>
      </c>
      <c r="BC95">
        <v>135.22467041015599</v>
      </c>
      <c r="BD95">
        <v>36.088000000000001</v>
      </c>
      <c r="BE95">
        <v>27.965408021637799</v>
      </c>
      <c r="BF95">
        <v>12.34</v>
      </c>
      <c r="BG95">
        <v>9930.406092810792</v>
      </c>
      <c r="BH95">
        <v>49</v>
      </c>
      <c r="BI95">
        <v>83</v>
      </c>
      <c r="BJ95">
        <v>6</v>
      </c>
      <c r="BK95">
        <v>87</v>
      </c>
      <c r="BL95">
        <v>0.96721311475409832</v>
      </c>
    </row>
    <row r="96" spans="1:64">
      <c r="A96" t="s">
        <v>184</v>
      </c>
      <c r="B96" s="1" t="s">
        <v>185</v>
      </c>
      <c r="C96">
        <v>84263</v>
      </c>
      <c r="D96">
        <v>570</v>
      </c>
      <c r="E96">
        <v>100</v>
      </c>
      <c r="F96" t="s">
        <v>423</v>
      </c>
      <c r="G96" t="s">
        <v>423</v>
      </c>
      <c r="H96" t="s">
        <v>423</v>
      </c>
      <c r="I96" t="s">
        <v>423</v>
      </c>
      <c r="J96" t="s">
        <v>423</v>
      </c>
      <c r="K96" t="s">
        <v>423</v>
      </c>
      <c r="L96" t="s">
        <v>423</v>
      </c>
      <c r="M96">
        <v>10.414</v>
      </c>
      <c r="N96" t="s">
        <v>423</v>
      </c>
      <c r="O96" t="s">
        <v>423</v>
      </c>
      <c r="P96" t="s">
        <v>423</v>
      </c>
      <c r="Q96" t="s">
        <v>423</v>
      </c>
      <c r="R96" t="s">
        <v>423</v>
      </c>
      <c r="S96" t="s">
        <v>423</v>
      </c>
      <c r="T96" t="s">
        <v>423</v>
      </c>
      <c r="U96" t="s">
        <v>423</v>
      </c>
      <c r="V96" t="s">
        <v>423</v>
      </c>
      <c r="W96" t="s">
        <v>423</v>
      </c>
      <c r="X96" t="s">
        <v>423</v>
      </c>
      <c r="Y96" t="s">
        <v>423</v>
      </c>
      <c r="Z96" t="s">
        <v>423</v>
      </c>
      <c r="AA96" t="s">
        <v>423</v>
      </c>
      <c r="AB96">
        <v>80.587999999999994</v>
      </c>
      <c r="AC96" t="s">
        <v>423</v>
      </c>
      <c r="AD96" t="s">
        <v>423</v>
      </c>
      <c r="AE96" t="s">
        <v>423</v>
      </c>
      <c r="AF96" t="s">
        <v>423</v>
      </c>
      <c r="AG96">
        <v>82.1</v>
      </c>
      <c r="AH96">
        <v>52.460999999999999</v>
      </c>
      <c r="AI96" t="s">
        <v>423</v>
      </c>
      <c r="AJ96" t="s">
        <v>423</v>
      </c>
      <c r="AK96" t="s">
        <v>423</v>
      </c>
      <c r="AL96" t="s">
        <v>423</v>
      </c>
      <c r="AM96" t="s">
        <v>423</v>
      </c>
      <c r="AN96" t="s">
        <v>423</v>
      </c>
      <c r="AO96" t="s">
        <v>423</v>
      </c>
      <c r="AP96">
        <v>147.82982456140351</v>
      </c>
      <c r="AQ96">
        <v>84263</v>
      </c>
      <c r="AR96" t="s">
        <v>423</v>
      </c>
      <c r="AS96" t="s">
        <v>423</v>
      </c>
      <c r="AT96" t="s">
        <v>423</v>
      </c>
      <c r="AU96" t="s">
        <v>423</v>
      </c>
      <c r="AV96" t="s">
        <v>423</v>
      </c>
      <c r="AW96" t="s">
        <v>423</v>
      </c>
      <c r="AX96" t="s">
        <v>423</v>
      </c>
      <c r="AY96" t="s">
        <v>423</v>
      </c>
      <c r="AZ96" t="s">
        <v>423</v>
      </c>
      <c r="BA96" t="s">
        <v>423</v>
      </c>
      <c r="BB96" t="s">
        <v>423</v>
      </c>
      <c r="BC96" t="s">
        <v>423</v>
      </c>
      <c r="BD96">
        <v>46.923999999999999</v>
      </c>
      <c r="BE96">
        <v>0.83300277667592204</v>
      </c>
      <c r="BF96">
        <v>1.9</v>
      </c>
      <c r="BG96" t="s">
        <v>423</v>
      </c>
      <c r="BH96" t="s">
        <v>423</v>
      </c>
      <c r="BI96" t="s">
        <v>423</v>
      </c>
      <c r="BJ96" t="s">
        <v>423</v>
      </c>
      <c r="BK96" t="s">
        <v>423</v>
      </c>
      <c r="BL96">
        <v>0.19672131147540983</v>
      </c>
    </row>
    <row r="97" spans="1:64">
      <c r="A97" t="s">
        <v>186</v>
      </c>
      <c r="B97" s="1" t="s">
        <v>187</v>
      </c>
      <c r="C97">
        <v>9364000</v>
      </c>
      <c r="D97">
        <v>22070</v>
      </c>
      <c r="E97">
        <v>100</v>
      </c>
      <c r="F97" t="s">
        <v>423</v>
      </c>
      <c r="G97">
        <v>10.318011782783501</v>
      </c>
      <c r="H97">
        <v>4.2354850903073498</v>
      </c>
      <c r="I97">
        <v>85.446503434967894</v>
      </c>
      <c r="J97">
        <v>6.919593718343152</v>
      </c>
      <c r="K97" t="s">
        <v>423</v>
      </c>
      <c r="L97" t="s">
        <v>423</v>
      </c>
      <c r="M97">
        <v>5.3</v>
      </c>
      <c r="N97">
        <v>4.8334150300000003</v>
      </c>
      <c r="O97">
        <v>6600.8982801222046</v>
      </c>
      <c r="P97">
        <v>59.097999572753899</v>
      </c>
      <c r="Q97">
        <v>488526545878.89136</v>
      </c>
      <c r="R97">
        <v>52170.711862333548</v>
      </c>
      <c r="S97">
        <v>481164286158.09668</v>
      </c>
      <c r="T97">
        <v>165982.06642460488</v>
      </c>
      <c r="U97">
        <v>15.741920471191399</v>
      </c>
      <c r="V97">
        <v>35</v>
      </c>
      <c r="W97">
        <v>76.675719999999998</v>
      </c>
      <c r="X97">
        <v>0.73399531841278098</v>
      </c>
      <c r="Y97" t="s">
        <v>423</v>
      </c>
      <c r="Z97">
        <v>2.8</v>
      </c>
      <c r="AA97">
        <v>2.1282947171986137</v>
      </c>
      <c r="AB97">
        <v>82.700000000000017</v>
      </c>
      <c r="AC97">
        <v>31.178244311366356</v>
      </c>
      <c r="AD97">
        <v>5.1716242626650804</v>
      </c>
      <c r="AE97">
        <v>12.1376623978854</v>
      </c>
      <c r="AF97">
        <v>2.9</v>
      </c>
      <c r="AG97" t="s">
        <v>423</v>
      </c>
      <c r="AH97" t="s">
        <v>423</v>
      </c>
      <c r="AI97">
        <v>3.6</v>
      </c>
      <c r="AJ97">
        <v>3.9</v>
      </c>
      <c r="AK97">
        <v>15.4</v>
      </c>
      <c r="AL97">
        <v>0.2</v>
      </c>
      <c r="AM97">
        <v>-11675200000</v>
      </c>
      <c r="AN97">
        <v>21.381102240014599</v>
      </c>
      <c r="AO97">
        <v>100</v>
      </c>
      <c r="AP97">
        <v>424.28636157680108</v>
      </c>
      <c r="AQ97">
        <v>9364000</v>
      </c>
      <c r="AR97" t="s">
        <v>423</v>
      </c>
      <c r="AS97">
        <v>2</v>
      </c>
      <c r="AT97">
        <v>2.5</v>
      </c>
      <c r="AU97">
        <v>80.625</v>
      </c>
      <c r="AV97">
        <v>5.0450000762939498</v>
      </c>
      <c r="AW97">
        <v>50.883377051748887</v>
      </c>
      <c r="AX97">
        <v>112.183429064203</v>
      </c>
      <c r="AY97">
        <v>4.21</v>
      </c>
      <c r="AZ97">
        <v>22.694091834320009</v>
      </c>
      <c r="BA97">
        <v>6</v>
      </c>
      <c r="BB97">
        <v>4</v>
      </c>
      <c r="BC97">
        <v>104.93991851806599</v>
      </c>
      <c r="BD97">
        <v>7.3259999999999934</v>
      </c>
      <c r="BE97">
        <v>1.8902002304362699</v>
      </c>
      <c r="BF97">
        <v>4.47</v>
      </c>
      <c r="BG97">
        <v>82.836315440689205</v>
      </c>
      <c r="BH97">
        <v>0.75</v>
      </c>
      <c r="BI97">
        <v>84</v>
      </c>
      <c r="BJ97">
        <v>81</v>
      </c>
      <c r="BK97">
        <v>87</v>
      </c>
      <c r="BL97">
        <v>0.88524590163934425</v>
      </c>
    </row>
    <row r="98" spans="1:64">
      <c r="A98" t="s">
        <v>188</v>
      </c>
      <c r="B98" s="1" t="s">
        <v>189</v>
      </c>
      <c r="C98">
        <v>59109668</v>
      </c>
      <c r="D98">
        <v>302068</v>
      </c>
      <c r="E98">
        <v>100</v>
      </c>
      <c r="F98">
        <v>1000</v>
      </c>
      <c r="G98">
        <v>5.5047880464794199</v>
      </c>
      <c r="H98">
        <v>3.8567062430997501</v>
      </c>
      <c r="I98">
        <v>90.638505858807704</v>
      </c>
      <c r="J98">
        <v>5.3113154417087882</v>
      </c>
      <c r="K98">
        <v>0.04</v>
      </c>
      <c r="L98">
        <v>100</v>
      </c>
      <c r="M98">
        <v>12.6</v>
      </c>
      <c r="N98">
        <v>6.40774679</v>
      </c>
      <c r="O98">
        <v>5002.4066798773592</v>
      </c>
      <c r="P98">
        <v>43.679000854492202</v>
      </c>
      <c r="Q98">
        <v>2107702842669.7336</v>
      </c>
      <c r="R98">
        <v>35657.497563169083</v>
      </c>
      <c r="S98">
        <v>2145466912852.291</v>
      </c>
      <c r="T98">
        <v>30688.375715458256</v>
      </c>
      <c r="U98">
        <v>8.4485797882080096</v>
      </c>
      <c r="V98">
        <v>58</v>
      </c>
      <c r="W98">
        <v>72.850549999999998</v>
      </c>
      <c r="X98">
        <v>0.72781968116760298</v>
      </c>
      <c r="Y98">
        <v>0.02</v>
      </c>
      <c r="Z98">
        <v>4.9000000000000004</v>
      </c>
      <c r="AA98">
        <v>0.53869242260454087</v>
      </c>
      <c r="AB98">
        <v>82.343902439024404</v>
      </c>
      <c r="AC98">
        <v>55.406671963339448</v>
      </c>
      <c r="AD98">
        <v>1.52273013693492</v>
      </c>
      <c r="AE98">
        <v>2.64142559190641</v>
      </c>
      <c r="AF98">
        <v>2.5</v>
      </c>
      <c r="AG98" t="s">
        <v>423</v>
      </c>
      <c r="AH98" t="s">
        <v>423</v>
      </c>
      <c r="AI98">
        <v>2.9</v>
      </c>
      <c r="AJ98">
        <v>5.3</v>
      </c>
      <c r="AK98">
        <v>15</v>
      </c>
      <c r="AL98">
        <v>0.1</v>
      </c>
      <c r="AM98">
        <v>78587904913.843002</v>
      </c>
      <c r="AN98">
        <v>16.750711944660701</v>
      </c>
      <c r="AO98">
        <v>94.777213998259299</v>
      </c>
      <c r="AP98">
        <v>195.68331633936731</v>
      </c>
      <c r="AQ98">
        <v>59109668</v>
      </c>
      <c r="AR98">
        <v>0.2</v>
      </c>
      <c r="AS98">
        <v>1.9</v>
      </c>
      <c r="AT98">
        <v>2.5</v>
      </c>
      <c r="AU98">
        <v>97.5</v>
      </c>
      <c r="AV98">
        <v>9.8339996337890607</v>
      </c>
      <c r="AW98">
        <v>55.286286205874504</v>
      </c>
      <c r="AX98">
        <v>-5.1361523754719602</v>
      </c>
      <c r="AY98">
        <v>7.84</v>
      </c>
      <c r="AZ98">
        <v>24.238180702263847</v>
      </c>
      <c r="BA98">
        <v>14</v>
      </c>
      <c r="BB98">
        <v>7</v>
      </c>
      <c r="BC98">
        <v>100.91136169433599</v>
      </c>
      <c r="BD98">
        <v>28.653999999999996</v>
      </c>
      <c r="BE98">
        <v>38.6792251795342</v>
      </c>
      <c r="BF98">
        <v>17.27</v>
      </c>
      <c r="BG98">
        <v>3055.4630499002656</v>
      </c>
      <c r="BH98">
        <v>182.5</v>
      </c>
      <c r="BI98">
        <v>83</v>
      </c>
      <c r="BJ98" t="s">
        <v>423</v>
      </c>
      <c r="BK98">
        <v>82</v>
      </c>
      <c r="BL98">
        <v>0.95081967213114749</v>
      </c>
    </row>
    <row r="99" spans="1:64">
      <c r="A99" t="s">
        <v>190</v>
      </c>
      <c r="B99" s="1" t="s">
        <v>191</v>
      </c>
      <c r="C99">
        <v>2827695</v>
      </c>
      <c r="D99">
        <v>10990</v>
      </c>
      <c r="E99">
        <v>100</v>
      </c>
      <c r="F99">
        <v>1200</v>
      </c>
      <c r="G99">
        <v>8.9736589079986793</v>
      </c>
      <c r="H99">
        <v>11.729280289459</v>
      </c>
      <c r="I99">
        <v>79.297063590574993</v>
      </c>
      <c r="J99">
        <v>2.9817616216101124</v>
      </c>
      <c r="K99">
        <v>0.76</v>
      </c>
      <c r="L99">
        <v>500</v>
      </c>
      <c r="M99">
        <v>7.5830000000000002</v>
      </c>
      <c r="N99">
        <v>3.9786212399999998</v>
      </c>
      <c r="O99">
        <v>1084.9177046287309</v>
      </c>
      <c r="P99">
        <v>57.159000396728501</v>
      </c>
      <c r="Q99">
        <v>14657586937.073456</v>
      </c>
      <c r="R99">
        <v>5183.581304586759</v>
      </c>
      <c r="S99">
        <v>14238786896.487236</v>
      </c>
      <c r="T99">
        <v>759299.74767434248</v>
      </c>
      <c r="U99">
        <v>17.313989639282202</v>
      </c>
      <c r="V99">
        <v>71</v>
      </c>
      <c r="W99">
        <v>69.679969999999997</v>
      </c>
      <c r="X99">
        <v>0.53497791290283203</v>
      </c>
      <c r="Y99">
        <v>0.5</v>
      </c>
      <c r="Z99">
        <v>3.3</v>
      </c>
      <c r="AA99">
        <v>7.4274237024352487</v>
      </c>
      <c r="AB99">
        <v>71.869</v>
      </c>
      <c r="AC99">
        <v>50.60178071494272</v>
      </c>
      <c r="AD99">
        <v>1.41272032275836</v>
      </c>
      <c r="AE99">
        <v>4.7477523653317499</v>
      </c>
      <c r="AF99">
        <v>11.4</v>
      </c>
      <c r="AG99">
        <v>195.28899999999999</v>
      </c>
      <c r="AH99">
        <v>127.34099999999999</v>
      </c>
      <c r="AI99">
        <v>13.3</v>
      </c>
      <c r="AJ99">
        <v>15.1</v>
      </c>
      <c r="AK99">
        <v>25.4</v>
      </c>
      <c r="AL99">
        <v>0.6</v>
      </c>
      <c r="AM99">
        <v>-2948517814.7807798</v>
      </c>
      <c r="AN99">
        <v>13.404150529948099</v>
      </c>
      <c r="AO99">
        <v>99.999999999957396</v>
      </c>
      <c r="AP99">
        <v>257.29708826205643</v>
      </c>
      <c r="AQ99">
        <v>2827695</v>
      </c>
      <c r="AR99">
        <v>1.3</v>
      </c>
      <c r="AS99">
        <v>23.1</v>
      </c>
      <c r="AT99">
        <v>6.9</v>
      </c>
      <c r="AU99">
        <v>68.125</v>
      </c>
      <c r="AV99">
        <v>9.1820001602172905</v>
      </c>
      <c r="AW99">
        <v>65.859766234452906</v>
      </c>
      <c r="AX99">
        <v>66.047424307495305</v>
      </c>
      <c r="AY99">
        <v>4.22</v>
      </c>
      <c r="AZ99">
        <v>26.781066569950195</v>
      </c>
      <c r="BA99">
        <v>11</v>
      </c>
      <c r="BB99">
        <v>2</v>
      </c>
      <c r="BC99" t="s">
        <v>423</v>
      </c>
      <c r="BD99">
        <v>43.347999999999999</v>
      </c>
      <c r="BE99">
        <v>10.2620087336245</v>
      </c>
      <c r="BF99">
        <v>9.09</v>
      </c>
      <c r="BG99">
        <v>3846.4367950079841</v>
      </c>
      <c r="BH99">
        <v>10.823</v>
      </c>
      <c r="BI99">
        <v>70</v>
      </c>
      <c r="BJ99">
        <v>62</v>
      </c>
      <c r="BK99">
        <v>61</v>
      </c>
      <c r="BL99">
        <v>0.98360655737704916</v>
      </c>
    </row>
    <row r="100" spans="1:64">
      <c r="A100" t="s">
        <v>192</v>
      </c>
      <c r="B100" s="1" t="s">
        <v>193</v>
      </c>
      <c r="C100">
        <v>125681593</v>
      </c>
      <c r="D100">
        <v>377974</v>
      </c>
      <c r="E100">
        <v>100</v>
      </c>
      <c r="F100" t="s">
        <v>423</v>
      </c>
      <c r="G100">
        <v>10.2966193961317</v>
      </c>
      <c r="H100">
        <v>4.9128595764783896</v>
      </c>
      <c r="I100">
        <v>84.790524805604804</v>
      </c>
      <c r="J100">
        <v>8.5409802049154635</v>
      </c>
      <c r="K100" t="s">
        <v>423</v>
      </c>
      <c r="L100" t="s">
        <v>423</v>
      </c>
      <c r="M100">
        <v>11.1</v>
      </c>
      <c r="N100">
        <v>9.0093393299999995</v>
      </c>
      <c r="O100">
        <v>7819.7146359093622</v>
      </c>
      <c r="P100">
        <v>60.160999298095703</v>
      </c>
      <c r="Q100">
        <v>4940877780755.3262</v>
      </c>
      <c r="R100">
        <v>39312.660373069317</v>
      </c>
      <c r="S100">
        <v>5129301336899.2969</v>
      </c>
      <c r="T100">
        <v>4479279.6348467674</v>
      </c>
      <c r="U100">
        <v>8.1829557418823207</v>
      </c>
      <c r="V100">
        <v>30</v>
      </c>
      <c r="W100">
        <v>77.999830000000003</v>
      </c>
      <c r="X100">
        <v>0.80471426248550404</v>
      </c>
      <c r="Y100" t="s">
        <v>423</v>
      </c>
      <c r="Z100">
        <v>11</v>
      </c>
      <c r="AA100">
        <v>-0.87562675268753765</v>
      </c>
      <c r="AB100">
        <v>84.61560975609757</v>
      </c>
      <c r="AC100">
        <v>30.865122912772549</v>
      </c>
      <c r="AD100">
        <v>1.0735151954769599</v>
      </c>
      <c r="AE100">
        <v>2.4656794631470702</v>
      </c>
      <c r="AF100">
        <v>1.8</v>
      </c>
      <c r="AG100" t="s">
        <v>423</v>
      </c>
      <c r="AH100" t="s">
        <v>423</v>
      </c>
      <c r="AI100">
        <v>2.5</v>
      </c>
      <c r="AJ100">
        <v>3.6</v>
      </c>
      <c r="AK100">
        <v>11.9</v>
      </c>
      <c r="AL100">
        <v>0.2</v>
      </c>
      <c r="AM100">
        <v>26646917877.995602</v>
      </c>
      <c r="AN100">
        <v>11.7047781866642</v>
      </c>
      <c r="AO100">
        <v>76.761508228198693</v>
      </c>
      <c r="AP100">
        <v>332.51385809605949</v>
      </c>
      <c r="AQ100">
        <v>125681593</v>
      </c>
      <c r="AR100" t="s">
        <v>423</v>
      </c>
      <c r="AS100">
        <v>0.9</v>
      </c>
      <c r="AT100">
        <v>3.2</v>
      </c>
      <c r="AU100">
        <v>78.75</v>
      </c>
      <c r="AV100">
        <v>2.79900002479553</v>
      </c>
      <c r="AW100">
        <v>31.358711628648528</v>
      </c>
      <c r="AX100">
        <v>13.350659264225101</v>
      </c>
      <c r="AY100">
        <v>7.96</v>
      </c>
      <c r="AZ100" t="s">
        <v>423</v>
      </c>
      <c r="BA100">
        <v>19</v>
      </c>
      <c r="BB100">
        <v>8</v>
      </c>
      <c r="BC100" t="s">
        <v>423</v>
      </c>
      <c r="BD100">
        <v>8.1329999999999956</v>
      </c>
      <c r="BE100">
        <v>15.984780723021901</v>
      </c>
      <c r="BF100">
        <v>7.69</v>
      </c>
      <c r="BG100">
        <v>3395.6393673055209</v>
      </c>
      <c r="BH100">
        <v>430</v>
      </c>
      <c r="BI100">
        <v>85</v>
      </c>
      <c r="BJ100">
        <v>65</v>
      </c>
      <c r="BK100">
        <v>87</v>
      </c>
      <c r="BL100">
        <v>0.85245901639344257</v>
      </c>
    </row>
    <row r="101" spans="1:64">
      <c r="A101" t="s">
        <v>194</v>
      </c>
      <c r="B101" s="1" t="s">
        <v>195</v>
      </c>
      <c r="C101">
        <v>11148278</v>
      </c>
      <c r="D101">
        <v>89318</v>
      </c>
      <c r="E101">
        <v>99.900001525878906</v>
      </c>
      <c r="F101" t="s">
        <v>423</v>
      </c>
      <c r="G101">
        <v>10.010229053350001</v>
      </c>
      <c r="H101">
        <v>10.383706048694201</v>
      </c>
      <c r="I101">
        <v>79.6060658555472</v>
      </c>
      <c r="J101">
        <v>2.3021524388344434</v>
      </c>
      <c r="K101" t="s">
        <v>423</v>
      </c>
      <c r="L101" t="s">
        <v>423</v>
      </c>
      <c r="M101">
        <v>3.4750000000000001</v>
      </c>
      <c r="N101">
        <v>3.8803432</v>
      </c>
      <c r="O101">
        <v>1921.107652021373</v>
      </c>
      <c r="P101">
        <v>30.790000915527301</v>
      </c>
      <c r="Q101">
        <v>45744271658.914085</v>
      </c>
      <c r="R101">
        <v>4103.2589659958321</v>
      </c>
      <c r="S101">
        <v>45498497011.026764</v>
      </c>
      <c r="T101">
        <v>2897.6612242562483</v>
      </c>
      <c r="U101">
        <v>9.8597497940063494</v>
      </c>
      <c r="V101">
        <v>75</v>
      </c>
      <c r="W101">
        <v>68.974530000000001</v>
      </c>
      <c r="X101">
        <v>0.55317437648773204</v>
      </c>
      <c r="Y101" t="s">
        <v>423</v>
      </c>
      <c r="Z101">
        <v>4.2</v>
      </c>
      <c r="AA101">
        <v>1.2786634449929863</v>
      </c>
      <c r="AB101">
        <v>75.183999999999997</v>
      </c>
      <c r="AC101">
        <v>67.702466072525041</v>
      </c>
      <c r="AD101">
        <v>5.0189552832919198</v>
      </c>
      <c r="AE101">
        <v>14.762632534148402</v>
      </c>
      <c r="AF101">
        <v>12.9</v>
      </c>
      <c r="AG101">
        <v>115.343</v>
      </c>
      <c r="AH101">
        <v>72.150000000000006</v>
      </c>
      <c r="AI101">
        <v>15</v>
      </c>
      <c r="AJ101">
        <v>17</v>
      </c>
      <c r="AK101">
        <v>51.2</v>
      </c>
      <c r="AL101">
        <v>0.6</v>
      </c>
      <c r="AM101">
        <v>-7385774647.8873196</v>
      </c>
      <c r="AN101">
        <v>33.006081178231803</v>
      </c>
      <c r="AO101">
        <v>100</v>
      </c>
      <c r="AP101">
        <v>124.81558028616853</v>
      </c>
      <c r="AQ101">
        <v>11148278</v>
      </c>
      <c r="AR101" t="s">
        <v>423</v>
      </c>
      <c r="AS101">
        <v>17</v>
      </c>
      <c r="AT101">
        <v>16.899999999999999</v>
      </c>
      <c r="AU101">
        <v>46.875</v>
      </c>
      <c r="AV101">
        <v>19.252000808715799</v>
      </c>
      <c r="AW101">
        <v>65.339404739770515</v>
      </c>
      <c r="AX101">
        <v>134.484457144636</v>
      </c>
      <c r="AY101">
        <v>0.69</v>
      </c>
      <c r="AZ101">
        <v>14.728848097854231</v>
      </c>
      <c r="BA101">
        <v>9</v>
      </c>
      <c r="BB101">
        <v>7</v>
      </c>
      <c r="BC101">
        <v>67.817230224609403</v>
      </c>
      <c r="BD101">
        <v>8.3739999999999952</v>
      </c>
      <c r="BE101">
        <v>0.96770800462816897</v>
      </c>
      <c r="BF101">
        <v>8.17</v>
      </c>
      <c r="BG101">
        <v>63.746163896995547</v>
      </c>
      <c r="BH101">
        <v>0.68200000000000005</v>
      </c>
      <c r="BI101">
        <v>60</v>
      </c>
      <c r="BJ101">
        <v>86</v>
      </c>
      <c r="BK101">
        <v>47</v>
      </c>
      <c r="BL101">
        <v>0.91803278688524592</v>
      </c>
    </row>
    <row r="102" spans="1:64">
      <c r="A102" t="s">
        <v>196</v>
      </c>
      <c r="B102" s="1" t="s">
        <v>197</v>
      </c>
      <c r="C102">
        <v>19000988</v>
      </c>
      <c r="D102">
        <v>2724900</v>
      </c>
      <c r="E102">
        <v>100</v>
      </c>
      <c r="F102">
        <v>3200</v>
      </c>
      <c r="G102">
        <v>5.1246947044026401</v>
      </c>
      <c r="H102">
        <v>8.1998536476538106</v>
      </c>
      <c r="I102">
        <v>86.675452120101198</v>
      </c>
      <c r="J102">
        <v>11.456937832398356</v>
      </c>
      <c r="K102">
        <v>0.35</v>
      </c>
      <c r="L102">
        <v>500</v>
      </c>
      <c r="M102">
        <v>8.6</v>
      </c>
      <c r="N102">
        <v>1.6707525299999999</v>
      </c>
      <c r="O102">
        <v>5600.2084648650807</v>
      </c>
      <c r="P102">
        <v>65.683998107910199</v>
      </c>
      <c r="Q102">
        <v>197112255360.61234</v>
      </c>
      <c r="R102">
        <v>10373.789792436706</v>
      </c>
      <c r="S102">
        <v>172923312213.76849</v>
      </c>
      <c r="T102">
        <v>3876079.2647564225</v>
      </c>
      <c r="U102">
        <v>14.109530448913601</v>
      </c>
      <c r="V102">
        <v>25</v>
      </c>
      <c r="W102">
        <v>79.559150000000002</v>
      </c>
      <c r="X102">
        <v>0.62850642204284701</v>
      </c>
      <c r="Y102">
        <v>0.18</v>
      </c>
      <c r="Z102">
        <v>74</v>
      </c>
      <c r="AA102">
        <v>13.930075052206334</v>
      </c>
      <c r="AB102">
        <v>71.37</v>
      </c>
      <c r="AC102">
        <v>51.643668636314146</v>
      </c>
      <c r="AD102">
        <v>0.86636864472707298</v>
      </c>
      <c r="AE102">
        <v>3.9078108889974303</v>
      </c>
      <c r="AF102">
        <v>8.9</v>
      </c>
      <c r="AG102">
        <v>277.16399999999999</v>
      </c>
      <c r="AH102">
        <v>119.468</v>
      </c>
      <c r="AI102">
        <v>10</v>
      </c>
      <c r="AJ102">
        <v>12.7</v>
      </c>
      <c r="AK102">
        <v>62.7</v>
      </c>
      <c r="AL102">
        <v>0.4</v>
      </c>
      <c r="AM102">
        <v>9249455576.9381905</v>
      </c>
      <c r="AN102">
        <v>13.8242883553909</v>
      </c>
      <c r="AO102">
        <v>87.414230528254905</v>
      </c>
      <c r="AP102">
        <v>6.9730955264413375</v>
      </c>
      <c r="AQ102">
        <v>19000988</v>
      </c>
      <c r="AR102">
        <v>0.3</v>
      </c>
      <c r="AS102">
        <v>0</v>
      </c>
      <c r="AT102">
        <v>2.5</v>
      </c>
      <c r="AU102">
        <v>69.375</v>
      </c>
      <c r="AV102">
        <v>4.9000000953674299</v>
      </c>
      <c r="AW102">
        <v>57.026442366093136</v>
      </c>
      <c r="AX102">
        <v>-1.5548965436940501</v>
      </c>
      <c r="AY102">
        <v>4.76</v>
      </c>
      <c r="AZ102">
        <v>11.717799586587645</v>
      </c>
      <c r="BA102">
        <v>10</v>
      </c>
      <c r="BB102">
        <v>5</v>
      </c>
      <c r="BC102">
        <v>103.75327301025401</v>
      </c>
      <c r="BD102">
        <v>42.179000000000002</v>
      </c>
      <c r="BE102">
        <v>8.8740278769207706</v>
      </c>
      <c r="BF102">
        <v>1.7</v>
      </c>
      <c r="BG102">
        <v>3475.8094733551789</v>
      </c>
      <c r="BH102">
        <v>64.349999999999994</v>
      </c>
      <c r="BI102">
        <v>76</v>
      </c>
      <c r="BJ102">
        <v>88</v>
      </c>
      <c r="BK102">
        <v>68</v>
      </c>
      <c r="BL102">
        <v>1</v>
      </c>
    </row>
    <row r="103" spans="1:64">
      <c r="A103" t="s">
        <v>198</v>
      </c>
      <c r="B103" s="1" t="s">
        <v>199</v>
      </c>
      <c r="C103">
        <v>53005614</v>
      </c>
      <c r="D103">
        <v>580370</v>
      </c>
      <c r="E103">
        <v>71.437942504882798</v>
      </c>
      <c r="F103">
        <v>28000</v>
      </c>
      <c r="G103">
        <v>48.289912080957201</v>
      </c>
      <c r="H103">
        <v>10.8536088765901</v>
      </c>
      <c r="I103">
        <v>40.856479221943999</v>
      </c>
      <c r="J103">
        <v>0.43727903105103977</v>
      </c>
      <c r="K103">
        <v>1.17</v>
      </c>
      <c r="L103">
        <v>12000</v>
      </c>
      <c r="M103">
        <v>7.4560000000000004</v>
      </c>
      <c r="N103">
        <v>2.11127639</v>
      </c>
      <c r="O103">
        <v>167.43809868693316</v>
      </c>
      <c r="P103">
        <v>69.032997131347699</v>
      </c>
      <c r="Q103">
        <v>110347079517.3558</v>
      </c>
      <c r="R103">
        <v>2081.7998545843807</v>
      </c>
      <c r="S103">
        <v>108691240330.65269</v>
      </c>
      <c r="T103">
        <v>224818.78240293567</v>
      </c>
      <c r="U103">
        <v>18.5200386047363</v>
      </c>
      <c r="V103">
        <v>56</v>
      </c>
      <c r="W103">
        <v>73.216480000000004</v>
      </c>
      <c r="X103">
        <v>0.54675251245498702</v>
      </c>
      <c r="Y103">
        <v>0.73</v>
      </c>
      <c r="Z103">
        <v>251</v>
      </c>
      <c r="AA103">
        <v>5.0045464434697919</v>
      </c>
      <c r="AB103">
        <v>62.674999999999997</v>
      </c>
      <c r="AC103">
        <v>23.832076131986575</v>
      </c>
      <c r="AD103">
        <v>1.11910912344849</v>
      </c>
      <c r="AE103">
        <v>4.1536562478135002</v>
      </c>
      <c r="AF103">
        <v>31.2</v>
      </c>
      <c r="AG103">
        <v>389.64699999999999</v>
      </c>
      <c r="AH103">
        <v>298.53300000000002</v>
      </c>
      <c r="AI103">
        <v>41.9</v>
      </c>
      <c r="AJ103">
        <v>28.3</v>
      </c>
      <c r="AK103">
        <v>78.099999999999994</v>
      </c>
      <c r="AL103">
        <v>51.2</v>
      </c>
      <c r="AM103">
        <v>-8338400861.9486599</v>
      </c>
      <c r="AN103">
        <v>28.578374271570201</v>
      </c>
      <c r="AO103">
        <v>100</v>
      </c>
      <c r="AP103">
        <v>91.330726950049112</v>
      </c>
      <c r="AQ103">
        <v>53005614</v>
      </c>
      <c r="AR103">
        <v>4</v>
      </c>
      <c r="AS103">
        <v>26.1</v>
      </c>
      <c r="AT103">
        <v>26.9</v>
      </c>
      <c r="AU103">
        <v>80.625</v>
      </c>
      <c r="AV103">
        <v>5.7420001029968297</v>
      </c>
      <c r="AW103">
        <v>27.233899220551184</v>
      </c>
      <c r="AX103">
        <v>39.439488273883597</v>
      </c>
      <c r="AY103">
        <v>2.78</v>
      </c>
      <c r="AZ103">
        <v>14.361278917277559</v>
      </c>
      <c r="BA103">
        <v>24</v>
      </c>
      <c r="BB103">
        <v>7</v>
      </c>
      <c r="BC103" t="s">
        <v>423</v>
      </c>
      <c r="BD103">
        <v>71.507000000000005</v>
      </c>
      <c r="BE103">
        <v>87.514247228266498</v>
      </c>
      <c r="BF103">
        <v>68.08</v>
      </c>
      <c r="BG103">
        <v>406.26910519720241</v>
      </c>
      <c r="BH103">
        <v>20.7</v>
      </c>
      <c r="BI103">
        <v>56</v>
      </c>
      <c r="BJ103">
        <v>85</v>
      </c>
      <c r="BK103">
        <v>57</v>
      </c>
      <c r="BL103">
        <v>0.98360655737704916</v>
      </c>
    </row>
    <row r="104" spans="1:64">
      <c r="A104" t="s">
        <v>200</v>
      </c>
      <c r="B104" s="1" t="s">
        <v>201</v>
      </c>
      <c r="C104">
        <v>128874</v>
      </c>
      <c r="D104">
        <v>810</v>
      </c>
      <c r="E104">
        <v>91.963027954101605</v>
      </c>
      <c r="F104" t="s">
        <v>423</v>
      </c>
      <c r="G104">
        <v>21.616759880555598</v>
      </c>
      <c r="H104">
        <v>5.5697861155935504</v>
      </c>
      <c r="I104">
        <v>72.813455329856396</v>
      </c>
      <c r="J104">
        <v>0.72439857676836716</v>
      </c>
      <c r="K104" t="s">
        <v>423</v>
      </c>
      <c r="L104" t="s">
        <v>423</v>
      </c>
      <c r="M104">
        <v>6.242</v>
      </c>
      <c r="N104">
        <v>8.4473590900000008</v>
      </c>
      <c r="O104" t="s">
        <v>423</v>
      </c>
      <c r="P104" t="s">
        <v>423</v>
      </c>
      <c r="Q104">
        <v>207031250</v>
      </c>
      <c r="R104">
        <v>1606.4625137731427</v>
      </c>
      <c r="S104">
        <v>376051682.69230771</v>
      </c>
      <c r="T104">
        <v>3884.4142340580725</v>
      </c>
      <c r="U104">
        <v>12.394659996032701</v>
      </c>
      <c r="V104">
        <v>164</v>
      </c>
      <c r="W104">
        <v>46.938839999999999</v>
      </c>
      <c r="X104">
        <v>0.49259293079376198</v>
      </c>
      <c r="Y104" t="s">
        <v>423</v>
      </c>
      <c r="Z104">
        <v>424</v>
      </c>
      <c r="AA104">
        <v>3.2881915254830716</v>
      </c>
      <c r="AB104">
        <v>67.266000000000005</v>
      </c>
      <c r="AC104">
        <v>89.358490566037744</v>
      </c>
      <c r="AD104" t="s">
        <v>423</v>
      </c>
      <c r="AE104" t="s">
        <v>423</v>
      </c>
      <c r="AF104">
        <v>39.200000000000003</v>
      </c>
      <c r="AG104">
        <v>211.65100000000001</v>
      </c>
      <c r="AH104">
        <v>162.30199999999999</v>
      </c>
      <c r="AI104">
        <v>49.6</v>
      </c>
      <c r="AJ104">
        <v>1.9</v>
      </c>
      <c r="AK104">
        <v>140.19999999999999</v>
      </c>
      <c r="AL104">
        <v>16.7</v>
      </c>
      <c r="AM104">
        <v>-98310400.329405099</v>
      </c>
      <c r="AN104">
        <v>10.6408558565694</v>
      </c>
      <c r="AO104">
        <v>99.999999500636406</v>
      </c>
      <c r="AP104">
        <v>159.1037037037037</v>
      </c>
      <c r="AQ104">
        <v>128874</v>
      </c>
      <c r="AR104" t="s">
        <v>423</v>
      </c>
      <c r="AS104">
        <v>8</v>
      </c>
      <c r="AT104">
        <v>4.2</v>
      </c>
      <c r="AU104">
        <v>76.25</v>
      </c>
      <c r="AV104" t="s">
        <v>423</v>
      </c>
      <c r="AW104">
        <v>95.733767493523743</v>
      </c>
      <c r="AX104" t="s">
        <v>423</v>
      </c>
      <c r="AY104">
        <v>0.46</v>
      </c>
      <c r="AZ104">
        <v>21.317025221314751</v>
      </c>
      <c r="BA104">
        <v>11</v>
      </c>
      <c r="BB104">
        <v>7</v>
      </c>
      <c r="BC104" t="s">
        <v>423</v>
      </c>
      <c r="BD104">
        <v>43.664999999999999</v>
      </c>
      <c r="BE104">
        <v>7.2727272727272698</v>
      </c>
      <c r="BF104">
        <v>41.03</v>
      </c>
      <c r="BG104" t="s">
        <v>423</v>
      </c>
      <c r="BH104" t="s">
        <v>423</v>
      </c>
      <c r="BI104">
        <v>51</v>
      </c>
      <c r="BJ104">
        <v>83</v>
      </c>
      <c r="BK104">
        <v>60</v>
      </c>
      <c r="BL104">
        <v>0.77049180327868849</v>
      </c>
    </row>
    <row r="105" spans="1:64">
      <c r="A105" t="s">
        <v>489</v>
      </c>
      <c r="B105" s="1" t="s">
        <v>202</v>
      </c>
      <c r="C105">
        <v>25971909</v>
      </c>
      <c r="D105">
        <v>120540</v>
      </c>
      <c r="E105">
        <v>52.313545227050803</v>
      </c>
      <c r="F105" t="s">
        <v>423</v>
      </c>
      <c r="G105">
        <v>12.7943441218335</v>
      </c>
      <c r="H105">
        <v>6.8056538465268304</v>
      </c>
      <c r="I105">
        <v>80.400000680443497</v>
      </c>
      <c r="J105">
        <v>2.1758509557466827</v>
      </c>
      <c r="K105" t="s">
        <v>423</v>
      </c>
      <c r="L105" t="s">
        <v>423</v>
      </c>
      <c r="M105">
        <v>9.0779999999999994</v>
      </c>
      <c r="N105" t="s">
        <v>423</v>
      </c>
      <c r="O105">
        <v>600.05259066746089</v>
      </c>
      <c r="P105">
        <v>79.403999328613295</v>
      </c>
      <c r="Q105" t="s">
        <v>423</v>
      </c>
      <c r="R105" t="s">
        <v>423</v>
      </c>
      <c r="S105" t="s">
        <v>423</v>
      </c>
      <c r="T105" t="s">
        <v>423</v>
      </c>
      <c r="U105" t="s">
        <v>423</v>
      </c>
      <c r="V105" t="s">
        <v>423</v>
      </c>
      <c r="W105" t="s">
        <v>423</v>
      </c>
      <c r="X105" t="s">
        <v>423</v>
      </c>
      <c r="Y105" t="s">
        <v>423</v>
      </c>
      <c r="Z105">
        <v>513</v>
      </c>
      <c r="AA105" t="s">
        <v>423</v>
      </c>
      <c r="AB105">
        <v>73.274000000000001</v>
      </c>
      <c r="AC105" t="s">
        <v>423</v>
      </c>
      <c r="AD105" t="s">
        <v>423</v>
      </c>
      <c r="AE105" t="s">
        <v>423</v>
      </c>
      <c r="AF105">
        <v>11.6</v>
      </c>
      <c r="AG105">
        <v>180.708</v>
      </c>
      <c r="AH105">
        <v>107.911</v>
      </c>
      <c r="AI105">
        <v>16.5</v>
      </c>
      <c r="AJ105">
        <v>24.2</v>
      </c>
      <c r="AK105">
        <v>207.2</v>
      </c>
      <c r="AL105">
        <v>1.4</v>
      </c>
      <c r="AM105" t="s">
        <v>423</v>
      </c>
      <c r="AN105">
        <v>32.007451623745297</v>
      </c>
      <c r="AO105">
        <v>100</v>
      </c>
      <c r="AP105">
        <v>215.46299153807865</v>
      </c>
      <c r="AQ105">
        <v>25971909</v>
      </c>
      <c r="AR105" t="s">
        <v>423</v>
      </c>
      <c r="AS105" t="s">
        <v>423</v>
      </c>
      <c r="AT105">
        <v>41.6</v>
      </c>
      <c r="AU105" t="s">
        <v>423</v>
      </c>
      <c r="AV105">
        <v>2.5920000076293901</v>
      </c>
      <c r="AW105" t="s">
        <v>423</v>
      </c>
      <c r="AX105">
        <v>-32.579550245145001</v>
      </c>
      <c r="AY105">
        <v>3.8</v>
      </c>
      <c r="AZ105" t="s">
        <v>423</v>
      </c>
      <c r="BA105" t="s">
        <v>423</v>
      </c>
      <c r="BB105" t="s">
        <v>423</v>
      </c>
      <c r="BC105" t="s">
        <v>423</v>
      </c>
      <c r="BD105">
        <v>37.357999999999997</v>
      </c>
      <c r="BE105">
        <v>72.796098129140304</v>
      </c>
      <c r="BF105">
        <v>11.31</v>
      </c>
      <c r="BG105">
        <v>2601.3920709026106</v>
      </c>
      <c r="BH105">
        <v>67</v>
      </c>
      <c r="BI105">
        <v>68</v>
      </c>
      <c r="BJ105">
        <v>87</v>
      </c>
      <c r="BK105">
        <v>66</v>
      </c>
      <c r="BL105">
        <v>0.57377049180327866</v>
      </c>
    </row>
    <row r="106" spans="1:64">
      <c r="A106" t="s">
        <v>490</v>
      </c>
      <c r="B106" s="1" t="s">
        <v>203</v>
      </c>
      <c r="C106">
        <v>51744876</v>
      </c>
      <c r="D106">
        <v>100410</v>
      </c>
      <c r="E106">
        <v>100</v>
      </c>
      <c r="F106" t="s">
        <v>423</v>
      </c>
      <c r="G106">
        <v>12.828787149284301</v>
      </c>
      <c r="H106">
        <v>9.2607972063243693</v>
      </c>
      <c r="I106">
        <v>77.910418614843294</v>
      </c>
      <c r="J106">
        <v>11.799325380223349</v>
      </c>
      <c r="K106" t="s">
        <v>423</v>
      </c>
      <c r="L106" t="s">
        <v>423</v>
      </c>
      <c r="M106">
        <v>5.9</v>
      </c>
      <c r="N106">
        <v>4.8600048999999999</v>
      </c>
      <c r="O106">
        <v>10496.5136719641</v>
      </c>
      <c r="P106">
        <v>60.6710014343262</v>
      </c>
      <c r="Q106">
        <v>1810955871380.9761</v>
      </c>
      <c r="R106">
        <v>34997.781642784808</v>
      </c>
      <c r="S106">
        <v>1831116833541.9219</v>
      </c>
      <c r="T106">
        <v>40481714.556625858</v>
      </c>
      <c r="U106">
        <v>13.8308200836182</v>
      </c>
      <c r="V106">
        <v>5</v>
      </c>
      <c r="W106">
        <v>84.000829999999993</v>
      </c>
      <c r="X106">
        <v>0.79877626895904497</v>
      </c>
      <c r="Y106" t="s">
        <v>423</v>
      </c>
      <c r="Z106">
        <v>44</v>
      </c>
      <c r="AA106">
        <v>2.4976757211081946</v>
      </c>
      <c r="AB106">
        <v>83.426829268292693</v>
      </c>
      <c r="AC106">
        <v>69.548519646674293</v>
      </c>
      <c r="AD106">
        <v>2.7770196327106302</v>
      </c>
      <c r="AE106">
        <v>10.4704918523621</v>
      </c>
      <c r="AF106">
        <v>2.6</v>
      </c>
      <c r="AG106">
        <v>72.497</v>
      </c>
      <c r="AH106">
        <v>31.797000000000001</v>
      </c>
      <c r="AI106">
        <v>3</v>
      </c>
      <c r="AJ106">
        <v>8.6</v>
      </c>
      <c r="AK106">
        <v>20.5</v>
      </c>
      <c r="AL106">
        <v>1.8</v>
      </c>
      <c r="AM106">
        <v>80604800000</v>
      </c>
      <c r="AN106">
        <v>25.0394253880491</v>
      </c>
      <c r="AO106">
        <v>100</v>
      </c>
      <c r="AP106">
        <v>515.33588288019121</v>
      </c>
      <c r="AQ106">
        <v>51744876</v>
      </c>
      <c r="AR106" t="s">
        <v>423</v>
      </c>
      <c r="AS106">
        <v>0.7</v>
      </c>
      <c r="AT106">
        <v>2.5</v>
      </c>
      <c r="AU106">
        <v>85</v>
      </c>
      <c r="AV106">
        <v>3.53200006484985</v>
      </c>
      <c r="AW106">
        <v>69.034045090956155</v>
      </c>
      <c r="AX106">
        <v>122.62452560569599</v>
      </c>
      <c r="AY106">
        <v>9.6999999999999993</v>
      </c>
      <c r="AZ106">
        <v>15.536383732767318</v>
      </c>
      <c r="BA106">
        <v>12</v>
      </c>
      <c r="BB106">
        <v>3</v>
      </c>
      <c r="BC106">
        <v>96.039283752441406</v>
      </c>
      <c r="BD106">
        <v>18.585999999999999</v>
      </c>
      <c r="BE106">
        <v>1.8946663122284799</v>
      </c>
      <c r="BF106">
        <v>3.36</v>
      </c>
      <c r="BG106">
        <v>1252.7812806928998</v>
      </c>
      <c r="BH106">
        <v>64.849999999999994</v>
      </c>
      <c r="BI106">
        <v>87</v>
      </c>
      <c r="BJ106">
        <v>81</v>
      </c>
      <c r="BK106">
        <v>94</v>
      </c>
      <c r="BL106">
        <v>0.91803278688524592</v>
      </c>
    </row>
    <row r="107" spans="1:64">
      <c r="A107" t="s">
        <v>204</v>
      </c>
      <c r="B107" s="1" t="s">
        <v>205</v>
      </c>
      <c r="C107">
        <v>1786038</v>
      </c>
      <c r="D107" s="2">
        <v>10887</v>
      </c>
      <c r="E107" t="s">
        <v>423</v>
      </c>
      <c r="F107" t="s">
        <v>423</v>
      </c>
      <c r="G107" t="s">
        <v>423</v>
      </c>
      <c r="H107" t="s">
        <v>423</v>
      </c>
      <c r="I107" t="s">
        <v>423</v>
      </c>
      <c r="J107" t="s">
        <v>423</v>
      </c>
      <c r="K107" t="s">
        <v>423</v>
      </c>
      <c r="L107" t="s">
        <v>423</v>
      </c>
      <c r="M107">
        <v>7.5049999999999999</v>
      </c>
      <c r="N107" t="s">
        <v>423</v>
      </c>
      <c r="O107">
        <v>2818.3372306816473</v>
      </c>
      <c r="P107" t="s">
        <v>423</v>
      </c>
      <c r="Q107">
        <v>9412034299.2312241</v>
      </c>
      <c r="R107">
        <v>5269.7839011438864</v>
      </c>
      <c r="S107">
        <v>9591067415.7303371</v>
      </c>
      <c r="T107">
        <v>4540.3555243505461</v>
      </c>
      <c r="U107" t="s">
        <v>423</v>
      </c>
      <c r="V107">
        <v>57</v>
      </c>
      <c r="W107">
        <v>73.184730000000002</v>
      </c>
      <c r="X107">
        <v>0.56733173131942705</v>
      </c>
      <c r="Y107" t="s">
        <v>423</v>
      </c>
      <c r="Z107" t="s">
        <v>423</v>
      </c>
      <c r="AA107">
        <v>6.1155825467174907</v>
      </c>
      <c r="AB107">
        <v>76.566999999999993</v>
      </c>
      <c r="AC107" t="s">
        <v>423</v>
      </c>
      <c r="AD107">
        <v>0.93985893396235609</v>
      </c>
      <c r="AE107">
        <v>2.8049166666666703</v>
      </c>
      <c r="AF107" t="s">
        <v>423</v>
      </c>
      <c r="AG107">
        <v>106.861</v>
      </c>
      <c r="AH107">
        <v>55.825000000000003</v>
      </c>
      <c r="AI107" t="s">
        <v>423</v>
      </c>
      <c r="AJ107" t="s">
        <v>423</v>
      </c>
      <c r="AK107" t="s">
        <v>423</v>
      </c>
      <c r="AL107" t="s">
        <v>423</v>
      </c>
      <c r="AM107">
        <v>-2949887421.7494702</v>
      </c>
      <c r="AN107" t="s">
        <v>423</v>
      </c>
      <c r="AO107" t="s">
        <v>423</v>
      </c>
      <c r="AP107">
        <v>164.0523560209424</v>
      </c>
      <c r="AQ107">
        <v>1786038</v>
      </c>
      <c r="AR107" t="s">
        <v>423</v>
      </c>
      <c r="AS107" t="s">
        <v>423</v>
      </c>
      <c r="AT107" t="s">
        <v>423</v>
      </c>
      <c r="AU107">
        <v>91.875</v>
      </c>
      <c r="AV107" t="s">
        <v>423</v>
      </c>
      <c r="AW107">
        <v>75.608017128000142</v>
      </c>
      <c r="AX107" t="s">
        <v>423</v>
      </c>
      <c r="AY107" t="s">
        <v>423</v>
      </c>
      <c r="AZ107" t="s">
        <v>423</v>
      </c>
      <c r="BA107">
        <v>10</v>
      </c>
      <c r="BB107">
        <v>3</v>
      </c>
      <c r="BC107" t="s">
        <v>423</v>
      </c>
      <c r="BD107" t="s">
        <v>423</v>
      </c>
      <c r="BE107">
        <v>2.2879555482921998</v>
      </c>
      <c r="BF107">
        <v>26.1</v>
      </c>
      <c r="BG107" t="s">
        <v>423</v>
      </c>
      <c r="BH107" t="s">
        <v>423</v>
      </c>
      <c r="BI107" t="s">
        <v>423</v>
      </c>
      <c r="BJ107" t="s">
        <v>423</v>
      </c>
      <c r="BK107" t="s">
        <v>423</v>
      </c>
      <c r="BL107">
        <v>0.42622950819672129</v>
      </c>
    </row>
    <row r="108" spans="1:64">
      <c r="A108" t="s">
        <v>206</v>
      </c>
      <c r="B108" s="1" t="s">
        <v>207</v>
      </c>
      <c r="C108">
        <v>4250114</v>
      </c>
      <c r="D108">
        <v>17820</v>
      </c>
      <c r="E108">
        <v>100</v>
      </c>
      <c r="F108" t="s">
        <v>423</v>
      </c>
      <c r="G108">
        <v>7.08553117120388</v>
      </c>
      <c r="H108">
        <v>13.545195714901901</v>
      </c>
      <c r="I108">
        <v>79.369271743955494</v>
      </c>
      <c r="J108">
        <v>20.86194895991509</v>
      </c>
      <c r="K108" t="s">
        <v>423</v>
      </c>
      <c r="L108" t="s">
        <v>423</v>
      </c>
      <c r="M108">
        <v>3.254</v>
      </c>
      <c r="N108">
        <v>4.7793946299999996</v>
      </c>
      <c r="O108">
        <v>15297.810709530879</v>
      </c>
      <c r="P108">
        <v>67.873001098632798</v>
      </c>
      <c r="Q108" t="s">
        <v>423</v>
      </c>
      <c r="R108" t="s">
        <v>423</v>
      </c>
      <c r="S108" t="s">
        <v>423</v>
      </c>
      <c r="T108" t="s">
        <v>423</v>
      </c>
      <c r="U108">
        <v>12.8262996673584</v>
      </c>
      <c r="V108">
        <v>83</v>
      </c>
      <c r="W108">
        <v>67.404730000000001</v>
      </c>
      <c r="X108">
        <v>0.56258803606033303</v>
      </c>
      <c r="Y108" t="s">
        <v>423</v>
      </c>
      <c r="Z108">
        <v>20</v>
      </c>
      <c r="AA108" t="s">
        <v>423</v>
      </c>
      <c r="AB108">
        <v>76.92</v>
      </c>
      <c r="AC108" t="s">
        <v>423</v>
      </c>
      <c r="AD108">
        <v>6.69062243044488</v>
      </c>
      <c r="AE108">
        <v>11.984667990293401</v>
      </c>
      <c r="AF108">
        <v>7.6</v>
      </c>
      <c r="AG108">
        <v>84.858000000000004</v>
      </c>
      <c r="AH108">
        <v>43.207000000000001</v>
      </c>
      <c r="AI108">
        <v>8.9</v>
      </c>
      <c r="AJ108">
        <v>15.4</v>
      </c>
      <c r="AK108">
        <v>103.8</v>
      </c>
      <c r="AL108">
        <v>0.1</v>
      </c>
      <c r="AM108">
        <v>15412364036.740101</v>
      </c>
      <c r="AN108">
        <v>60.745159538073203</v>
      </c>
      <c r="AO108">
        <v>100</v>
      </c>
      <c r="AP108">
        <v>238.50246913580247</v>
      </c>
      <c r="AQ108">
        <v>4250114</v>
      </c>
      <c r="AR108" t="s">
        <v>423</v>
      </c>
      <c r="AS108">
        <v>4.9000000000000004</v>
      </c>
      <c r="AT108">
        <v>2.7</v>
      </c>
      <c r="AU108">
        <v>35</v>
      </c>
      <c r="AV108">
        <v>3.71399998664856</v>
      </c>
      <c r="AW108" t="s">
        <v>423</v>
      </c>
      <c r="AX108" t="s">
        <v>423</v>
      </c>
      <c r="AY108">
        <v>3.0000000000000001E-3</v>
      </c>
      <c r="AZ108" t="s">
        <v>423</v>
      </c>
      <c r="BA108">
        <v>12</v>
      </c>
      <c r="BB108">
        <v>7</v>
      </c>
      <c r="BC108" t="s">
        <v>423</v>
      </c>
      <c r="BD108">
        <v>0</v>
      </c>
      <c r="BE108">
        <v>0</v>
      </c>
      <c r="BF108">
        <v>0.06</v>
      </c>
      <c r="BG108">
        <v>0</v>
      </c>
      <c r="BH108">
        <v>0</v>
      </c>
      <c r="BI108">
        <v>70</v>
      </c>
      <c r="BJ108">
        <v>82</v>
      </c>
      <c r="BK108">
        <v>87</v>
      </c>
      <c r="BL108">
        <v>0.75409836065573765</v>
      </c>
    </row>
    <row r="109" spans="1:64">
      <c r="A109" t="s">
        <v>491</v>
      </c>
      <c r="B109" s="1" t="s">
        <v>208</v>
      </c>
      <c r="C109">
        <v>6691800</v>
      </c>
      <c r="D109">
        <v>199950</v>
      </c>
      <c r="E109">
        <v>99.981048583984403</v>
      </c>
      <c r="F109">
        <v>1000</v>
      </c>
      <c r="G109">
        <v>10.441431054338899</v>
      </c>
      <c r="H109">
        <v>7.9723890360863603</v>
      </c>
      <c r="I109">
        <v>81.586178063810095</v>
      </c>
      <c r="J109">
        <v>1.5566432562087451</v>
      </c>
      <c r="K109">
        <v>0.19</v>
      </c>
      <c r="L109">
        <v>200</v>
      </c>
      <c r="M109">
        <v>6.1</v>
      </c>
      <c r="N109">
        <v>2.3111727200000001</v>
      </c>
      <c r="O109">
        <v>1941.221831891012</v>
      </c>
      <c r="P109">
        <v>51.354000091552699</v>
      </c>
      <c r="Q109">
        <v>8543423502.6133966</v>
      </c>
      <c r="R109">
        <v>1276.7003650158995</v>
      </c>
      <c r="S109">
        <v>7847822799.4064331</v>
      </c>
      <c r="T109">
        <v>99262.679697540269</v>
      </c>
      <c r="U109">
        <v>16.472749710083001</v>
      </c>
      <c r="V109">
        <v>80</v>
      </c>
      <c r="W109">
        <v>67.820890000000006</v>
      </c>
      <c r="X109">
        <v>0.59661710262298595</v>
      </c>
      <c r="Y109">
        <v>0.1</v>
      </c>
      <c r="Z109">
        <v>130</v>
      </c>
      <c r="AA109">
        <v>15.96865491546518</v>
      </c>
      <c r="AB109">
        <v>71.800000000000011</v>
      </c>
      <c r="AC109">
        <v>84.614791690809668</v>
      </c>
      <c r="AD109">
        <v>1.6692137831221601</v>
      </c>
      <c r="AE109">
        <v>4.37754609981297</v>
      </c>
      <c r="AF109">
        <v>15.7</v>
      </c>
      <c r="AG109">
        <v>271.37700000000001</v>
      </c>
      <c r="AH109">
        <v>114.57599999999999</v>
      </c>
      <c r="AI109">
        <v>17.5</v>
      </c>
      <c r="AJ109">
        <v>12.7</v>
      </c>
      <c r="AK109">
        <v>110.7</v>
      </c>
      <c r="AL109">
        <v>0.8</v>
      </c>
      <c r="AM109">
        <v>-1439574038.9065499</v>
      </c>
      <c r="AN109">
        <v>22.737768057101999</v>
      </c>
      <c r="AO109">
        <v>97.432556918723805</v>
      </c>
      <c r="AP109">
        <v>33.46736684171043</v>
      </c>
      <c r="AQ109">
        <v>6691800</v>
      </c>
      <c r="AR109">
        <v>0.2</v>
      </c>
      <c r="AS109">
        <v>1</v>
      </c>
      <c r="AT109">
        <v>5.3</v>
      </c>
      <c r="AU109">
        <v>76.875</v>
      </c>
      <c r="AV109">
        <v>9.1040000915527308</v>
      </c>
      <c r="AW109">
        <v>83.471311951424696</v>
      </c>
      <c r="AX109">
        <v>-58.553425809033101</v>
      </c>
      <c r="AY109">
        <v>6.26</v>
      </c>
      <c r="AZ109">
        <v>17.998857013595003</v>
      </c>
      <c r="BA109">
        <v>26</v>
      </c>
      <c r="BB109">
        <v>4</v>
      </c>
      <c r="BC109">
        <v>98.083656311035199</v>
      </c>
      <c r="BD109">
        <v>62.853999999999999</v>
      </c>
      <c r="BE109">
        <v>85.188027628549506</v>
      </c>
      <c r="BF109">
        <v>27.88</v>
      </c>
      <c r="BG109">
        <v>7578.7615005730922</v>
      </c>
      <c r="BH109">
        <v>48.93</v>
      </c>
      <c r="BI109">
        <v>70</v>
      </c>
      <c r="BJ109">
        <v>82</v>
      </c>
      <c r="BK109">
        <v>54</v>
      </c>
      <c r="BL109">
        <v>1</v>
      </c>
    </row>
    <row r="110" spans="1:64">
      <c r="A110" t="s">
        <v>492</v>
      </c>
      <c r="B110" s="1" t="s">
        <v>209</v>
      </c>
      <c r="C110">
        <v>7425057</v>
      </c>
      <c r="D110">
        <v>236800</v>
      </c>
      <c r="E110">
        <v>100</v>
      </c>
      <c r="F110">
        <v>1000</v>
      </c>
      <c r="G110">
        <v>25.640503734077299</v>
      </c>
      <c r="H110">
        <v>9.0165486829538306</v>
      </c>
      <c r="I110">
        <v>65.342948056011394</v>
      </c>
      <c r="J110">
        <v>2.5942681070802864</v>
      </c>
      <c r="K110">
        <v>0.19</v>
      </c>
      <c r="L110">
        <v>500</v>
      </c>
      <c r="M110">
        <v>6.3659999999999997</v>
      </c>
      <c r="N110">
        <v>0.95972489999999999</v>
      </c>
      <c r="O110" t="s">
        <v>423</v>
      </c>
      <c r="P110">
        <v>75.472999572753906</v>
      </c>
      <c r="Q110">
        <v>18827148509.579758</v>
      </c>
      <c r="R110">
        <v>2535.6234315210991</v>
      </c>
      <c r="S110">
        <v>17689912748.54129</v>
      </c>
      <c r="T110">
        <v>23104911.429595761</v>
      </c>
      <c r="U110">
        <v>11.623135566711399</v>
      </c>
      <c r="V110">
        <v>154</v>
      </c>
      <c r="W110">
        <v>50.824559999999998</v>
      </c>
      <c r="X110">
        <v>0.45666533708572399</v>
      </c>
      <c r="Y110">
        <v>0.11</v>
      </c>
      <c r="Z110">
        <v>143</v>
      </c>
      <c r="AA110">
        <v>3.7134483707509673</v>
      </c>
      <c r="AB110">
        <v>68.497</v>
      </c>
      <c r="AC110">
        <v>74.201358707568971</v>
      </c>
      <c r="AD110" t="s">
        <v>423</v>
      </c>
      <c r="AE110" t="s">
        <v>423</v>
      </c>
      <c r="AF110">
        <v>35.299999999999997</v>
      </c>
      <c r="AG110">
        <v>194.23099999999999</v>
      </c>
      <c r="AH110">
        <v>139.036</v>
      </c>
      <c r="AI110">
        <v>44.1</v>
      </c>
      <c r="AJ110">
        <v>17.899999999999999</v>
      </c>
      <c r="AK110">
        <v>188.5</v>
      </c>
      <c r="AL110">
        <v>11.3</v>
      </c>
      <c r="AM110">
        <v>744530807.79634702</v>
      </c>
      <c r="AN110">
        <v>25.109538343916899</v>
      </c>
      <c r="AO110">
        <v>100</v>
      </c>
      <c r="AP110">
        <v>31.355815033783784</v>
      </c>
      <c r="AQ110">
        <v>7425057</v>
      </c>
      <c r="AR110">
        <v>0.3</v>
      </c>
      <c r="AS110">
        <v>8.3000000000000007</v>
      </c>
      <c r="AT110">
        <v>5.0999999999999996</v>
      </c>
      <c r="AU110">
        <v>88.125</v>
      </c>
      <c r="AV110">
        <v>1.25800001621246</v>
      </c>
      <c r="AW110" t="s">
        <v>423</v>
      </c>
      <c r="AX110">
        <v>436.76157599122899</v>
      </c>
      <c r="AY110">
        <v>10.72</v>
      </c>
      <c r="AZ110" t="s">
        <v>423</v>
      </c>
      <c r="BA110">
        <v>35</v>
      </c>
      <c r="BB110">
        <v>10</v>
      </c>
      <c r="BC110">
        <v>62.761623382568402</v>
      </c>
      <c r="BD110">
        <v>63.061</v>
      </c>
      <c r="BE110">
        <v>86.369999575785897</v>
      </c>
      <c r="BF110">
        <v>48.43</v>
      </c>
      <c r="BG110">
        <v>26400.249693117894</v>
      </c>
      <c r="BH110">
        <v>190.4</v>
      </c>
      <c r="BI110">
        <v>50</v>
      </c>
      <c r="BJ110">
        <v>89</v>
      </c>
      <c r="BK110">
        <v>58</v>
      </c>
      <c r="BL110">
        <v>0.91803278688524592</v>
      </c>
    </row>
    <row r="111" spans="1:64">
      <c r="A111" t="s">
        <v>210</v>
      </c>
      <c r="B111" s="1" t="s">
        <v>211</v>
      </c>
      <c r="C111">
        <v>1884490</v>
      </c>
      <c r="D111">
        <v>64590</v>
      </c>
      <c r="E111">
        <v>100</v>
      </c>
      <c r="F111">
        <v>500</v>
      </c>
      <c r="G111">
        <v>3.0407650241108599</v>
      </c>
      <c r="H111">
        <v>4.9656268353408004</v>
      </c>
      <c r="I111">
        <v>91.993609830222198</v>
      </c>
      <c r="J111">
        <v>3.9554358616743772</v>
      </c>
      <c r="K111">
        <v>0.62</v>
      </c>
      <c r="L111">
        <v>100</v>
      </c>
      <c r="M111">
        <v>15.2</v>
      </c>
      <c r="N111">
        <v>3.9835770099999999</v>
      </c>
      <c r="O111">
        <v>3507.4045206547157</v>
      </c>
      <c r="P111">
        <v>55.5</v>
      </c>
      <c r="Q111">
        <v>39853501579.821068</v>
      </c>
      <c r="R111">
        <v>21148.162940541508</v>
      </c>
      <c r="S111">
        <v>39119352197.29007</v>
      </c>
      <c r="T111">
        <v>17551.264798433527</v>
      </c>
      <c r="U111">
        <v>11.761030197143601</v>
      </c>
      <c r="V111">
        <v>19</v>
      </c>
      <c r="W111">
        <v>80.280540000000002</v>
      </c>
      <c r="X111">
        <v>0.70658141374588002</v>
      </c>
      <c r="Y111">
        <v>0.28999999999999998</v>
      </c>
      <c r="Z111">
        <v>16</v>
      </c>
      <c r="AA111">
        <v>6.8814418039080607</v>
      </c>
      <c r="AB111">
        <v>75.387804878048797</v>
      </c>
      <c r="AC111">
        <v>113.59102263405998</v>
      </c>
      <c r="AD111">
        <v>2.2804189811078301</v>
      </c>
      <c r="AE111">
        <v>4.7612560452285297</v>
      </c>
      <c r="AF111">
        <v>3.4</v>
      </c>
      <c r="AG111" t="s">
        <v>423</v>
      </c>
      <c r="AH111" t="s">
        <v>423</v>
      </c>
      <c r="AI111">
        <v>4</v>
      </c>
      <c r="AJ111">
        <v>8.1</v>
      </c>
      <c r="AK111">
        <v>41.3</v>
      </c>
      <c r="AL111">
        <v>0.1</v>
      </c>
      <c r="AM111">
        <v>-1765557358.3101001</v>
      </c>
      <c r="AN111">
        <v>13.4264575158321</v>
      </c>
      <c r="AO111">
        <v>89.014046197757594</v>
      </c>
      <c r="AP111">
        <v>29.176188264437219</v>
      </c>
      <c r="AQ111">
        <v>1884490</v>
      </c>
      <c r="AR111">
        <v>0.7</v>
      </c>
      <c r="AS111">
        <v>0.7</v>
      </c>
      <c r="AT111">
        <v>2.5</v>
      </c>
      <c r="AU111">
        <v>100</v>
      </c>
      <c r="AV111">
        <v>7.5999999046325701</v>
      </c>
      <c r="AW111">
        <v>118.83106399293986</v>
      </c>
      <c r="AX111">
        <v>-58.5837687624051</v>
      </c>
      <c r="AY111">
        <v>12.77</v>
      </c>
      <c r="AZ111">
        <v>22.826737181746307</v>
      </c>
      <c r="BA111">
        <v>7</v>
      </c>
      <c r="BB111">
        <v>4</v>
      </c>
      <c r="BC111">
        <v>105.95628356933599</v>
      </c>
      <c r="BD111">
        <v>31.578999999999994</v>
      </c>
      <c r="BE111">
        <v>50.1716970901862</v>
      </c>
      <c r="BF111">
        <v>41.52</v>
      </c>
      <c r="BG111">
        <v>8851.3978833977253</v>
      </c>
      <c r="BH111">
        <v>16.940000000000001</v>
      </c>
      <c r="BI111">
        <v>72</v>
      </c>
      <c r="BJ111" t="s">
        <v>423</v>
      </c>
      <c r="BK111">
        <v>87</v>
      </c>
      <c r="BL111">
        <v>0.95081967213114749</v>
      </c>
    </row>
    <row r="112" spans="1:64">
      <c r="A112" t="s">
        <v>212</v>
      </c>
      <c r="B112" s="1" t="s">
        <v>213</v>
      </c>
      <c r="C112">
        <v>5592631</v>
      </c>
      <c r="D112">
        <v>10450</v>
      </c>
      <c r="E112">
        <v>100</v>
      </c>
      <c r="F112">
        <v>200</v>
      </c>
      <c r="G112">
        <v>5.5533774810700498</v>
      </c>
      <c r="H112">
        <v>5.8954933219573196</v>
      </c>
      <c r="I112">
        <v>88.551130376993697</v>
      </c>
      <c r="J112">
        <v>4.8340453699686803</v>
      </c>
      <c r="K112">
        <v>0.06</v>
      </c>
      <c r="L112">
        <v>100</v>
      </c>
      <c r="M112">
        <v>6.2530000000000001</v>
      </c>
      <c r="N112">
        <v>4.2352232900000004</v>
      </c>
      <c r="O112">
        <v>2583.3784642278029</v>
      </c>
      <c r="P112">
        <v>36.319000244140597</v>
      </c>
      <c r="Q112">
        <v>23131940280.731602</v>
      </c>
      <c r="R112">
        <v>4136.1463469933205</v>
      </c>
      <c r="S112">
        <v>22231940280.731602</v>
      </c>
      <c r="T112">
        <v>46728714.624655195</v>
      </c>
      <c r="U112">
        <v>8.1439504623413104</v>
      </c>
      <c r="V112">
        <v>143</v>
      </c>
      <c r="W112">
        <v>54.331600000000002</v>
      </c>
      <c r="X112">
        <v>0.515125513076782</v>
      </c>
      <c r="Y112">
        <v>0.03</v>
      </c>
      <c r="Z112">
        <v>9.6999999999999993</v>
      </c>
      <c r="AA112">
        <v>150.00070498920169</v>
      </c>
      <c r="AB112">
        <v>77.804000000000002</v>
      </c>
      <c r="AC112">
        <v>79.746877158272568</v>
      </c>
      <c r="AD112" t="s">
        <v>423</v>
      </c>
      <c r="AE112" t="s">
        <v>423</v>
      </c>
      <c r="AF112">
        <v>6</v>
      </c>
      <c r="AG112">
        <v>89.716999999999999</v>
      </c>
      <c r="AH112">
        <v>60.448</v>
      </c>
      <c r="AI112">
        <v>7</v>
      </c>
      <c r="AJ112">
        <v>16.399999999999999</v>
      </c>
      <c r="AK112">
        <v>51.4</v>
      </c>
      <c r="AL112">
        <v>0.8</v>
      </c>
      <c r="AM112">
        <v>-6584212307.2831898</v>
      </c>
      <c r="AN112">
        <v>30.621110507606598</v>
      </c>
      <c r="AO112">
        <v>100</v>
      </c>
      <c r="AP112">
        <v>535.17999999999995</v>
      </c>
      <c r="AQ112">
        <v>5592631</v>
      </c>
      <c r="AR112">
        <v>0.1</v>
      </c>
      <c r="AS112">
        <v>10.199999999999999</v>
      </c>
      <c r="AT112">
        <v>10.9</v>
      </c>
      <c r="AU112">
        <v>58.75</v>
      </c>
      <c r="AV112">
        <v>14.487999916076699</v>
      </c>
      <c r="AW112">
        <v>50.129804287962699</v>
      </c>
      <c r="AX112" t="s">
        <v>423</v>
      </c>
      <c r="AY112">
        <v>1.71</v>
      </c>
      <c r="AZ112">
        <v>15.3254054569127</v>
      </c>
      <c r="BA112">
        <v>20</v>
      </c>
      <c r="BB112">
        <v>8</v>
      </c>
      <c r="BC112" t="s">
        <v>423</v>
      </c>
      <c r="BD112">
        <v>10.906999999999996</v>
      </c>
      <c r="BE112">
        <v>2.6038269188954102</v>
      </c>
      <c r="BF112">
        <v>5.46</v>
      </c>
      <c r="BG112">
        <v>830.17592638553333</v>
      </c>
      <c r="BH112">
        <v>4.8</v>
      </c>
      <c r="BI112">
        <v>72</v>
      </c>
      <c r="BJ112">
        <v>81</v>
      </c>
      <c r="BK112">
        <v>87</v>
      </c>
      <c r="BL112">
        <v>0.93442622950819676</v>
      </c>
    </row>
    <row r="113" spans="1:64">
      <c r="A113" t="s">
        <v>214</v>
      </c>
      <c r="B113" s="1" t="s">
        <v>215</v>
      </c>
      <c r="C113">
        <v>2281454</v>
      </c>
      <c r="D113">
        <v>30360</v>
      </c>
      <c r="E113">
        <v>47.352737426757798</v>
      </c>
      <c r="F113">
        <v>6300</v>
      </c>
      <c r="G113">
        <v>42.188254229516097</v>
      </c>
      <c r="H113">
        <v>12.731460777622299</v>
      </c>
      <c r="I113">
        <v>45.080286140913898</v>
      </c>
      <c r="J113">
        <v>0.34595825538482422</v>
      </c>
      <c r="K113">
        <v>8.1</v>
      </c>
      <c r="L113">
        <v>2600</v>
      </c>
      <c r="M113">
        <v>12.858000000000001</v>
      </c>
      <c r="N113">
        <v>4.9064745900000002</v>
      </c>
      <c r="O113" t="s">
        <v>423</v>
      </c>
      <c r="P113">
        <v>47.925998687744098</v>
      </c>
      <c r="Q113">
        <v>2496134680.3169427</v>
      </c>
      <c r="R113">
        <v>1094.0981848930298</v>
      </c>
      <c r="S113">
        <v>2843321266.4172082</v>
      </c>
      <c r="T113">
        <v>18418.338480635593</v>
      </c>
      <c r="U113">
        <v>13.135860443115201</v>
      </c>
      <c r="V113">
        <v>122</v>
      </c>
      <c r="W113">
        <v>59.429400000000001</v>
      </c>
      <c r="X113">
        <v>0.40039259195327798</v>
      </c>
      <c r="Y113">
        <v>4.76</v>
      </c>
      <c r="Z113">
        <v>614</v>
      </c>
      <c r="AA113">
        <v>-0.88411327628560343</v>
      </c>
      <c r="AB113">
        <v>54.692999999999998</v>
      </c>
      <c r="AC113">
        <v>124.79294585196332</v>
      </c>
      <c r="AD113">
        <v>1.28718749480684</v>
      </c>
      <c r="AE113">
        <v>3.0363878411360101</v>
      </c>
      <c r="AF113">
        <v>69.900000000000006</v>
      </c>
      <c r="AG113">
        <v>504.36200000000002</v>
      </c>
      <c r="AH113">
        <v>393.666</v>
      </c>
      <c r="AI113">
        <v>89.5</v>
      </c>
      <c r="AJ113">
        <v>31.9</v>
      </c>
      <c r="AK113">
        <v>177.6</v>
      </c>
      <c r="AL113">
        <v>44.4</v>
      </c>
      <c r="AM113">
        <v>-713497997.72505701</v>
      </c>
      <c r="AN113">
        <v>28.0286535158261</v>
      </c>
      <c r="AO113">
        <v>100</v>
      </c>
      <c r="AP113">
        <v>75.146706192358366</v>
      </c>
      <c r="AQ113">
        <v>2281454</v>
      </c>
      <c r="AR113">
        <v>20.9</v>
      </c>
      <c r="AS113">
        <v>30.9</v>
      </c>
      <c r="AT113">
        <v>34.700000000000003</v>
      </c>
      <c r="AU113">
        <v>78.125</v>
      </c>
      <c r="AV113">
        <v>24.597999572753899</v>
      </c>
      <c r="AW113">
        <v>127.61213893142876</v>
      </c>
      <c r="AX113">
        <v>84.480447326238803</v>
      </c>
      <c r="AY113">
        <v>4.59</v>
      </c>
      <c r="AZ113">
        <v>31.849512682848015</v>
      </c>
      <c r="BA113">
        <v>32</v>
      </c>
      <c r="BB113">
        <v>7</v>
      </c>
      <c r="BC113" t="s">
        <v>423</v>
      </c>
      <c r="BD113">
        <v>70.52</v>
      </c>
      <c r="BE113">
        <v>100</v>
      </c>
      <c r="BF113">
        <v>39.47</v>
      </c>
      <c r="BG113">
        <v>2349.8204162102566</v>
      </c>
      <c r="BH113">
        <v>5.23</v>
      </c>
      <c r="BI113">
        <v>48</v>
      </c>
      <c r="BJ113">
        <v>76</v>
      </c>
      <c r="BK113">
        <v>32</v>
      </c>
      <c r="BL113">
        <v>0.96721311475409832</v>
      </c>
    </row>
    <row r="114" spans="1:64">
      <c r="A114" t="s">
        <v>216</v>
      </c>
      <c r="B114" s="1" t="s">
        <v>217</v>
      </c>
      <c r="C114">
        <v>5193416</v>
      </c>
      <c r="D114">
        <v>111370</v>
      </c>
      <c r="E114">
        <v>27.534709930419901</v>
      </c>
      <c r="F114" t="s">
        <v>423</v>
      </c>
      <c r="G114">
        <v>58.4314977293647</v>
      </c>
      <c r="H114">
        <v>9.9134402374950206</v>
      </c>
      <c r="I114">
        <v>31.655062252022201</v>
      </c>
      <c r="J114">
        <v>0.23669639765075007</v>
      </c>
      <c r="K114" t="s">
        <v>423</v>
      </c>
      <c r="L114" t="s">
        <v>423</v>
      </c>
      <c r="M114">
        <v>8.7530000000000001</v>
      </c>
      <c r="N114">
        <v>1.3633662499999999</v>
      </c>
      <c r="O114" t="s">
        <v>423</v>
      </c>
      <c r="P114">
        <v>71.669998168945298</v>
      </c>
      <c r="Q114">
        <v>3509000000</v>
      </c>
      <c r="R114">
        <v>675.66318584915973</v>
      </c>
      <c r="S114">
        <v>3297000000</v>
      </c>
      <c r="T114">
        <v>634.84226951971493</v>
      </c>
      <c r="U114">
        <v>13.719349861145</v>
      </c>
      <c r="V114">
        <v>175</v>
      </c>
      <c r="W114">
        <v>43.227469999999997</v>
      </c>
      <c r="X114">
        <v>0.319014221429825</v>
      </c>
      <c r="Y114" t="s">
        <v>423</v>
      </c>
      <c r="Z114">
        <v>308</v>
      </c>
      <c r="AA114">
        <v>9.9456235311021999</v>
      </c>
      <c r="AB114">
        <v>60.948</v>
      </c>
      <c r="AC114">
        <v>67.170133941293813</v>
      </c>
      <c r="AD114">
        <v>0.95129457334815393</v>
      </c>
      <c r="AE114">
        <v>1.3612887596899201</v>
      </c>
      <c r="AF114">
        <v>58.1</v>
      </c>
      <c r="AG114">
        <v>303.55900000000003</v>
      </c>
      <c r="AH114">
        <v>258.52</v>
      </c>
      <c r="AI114">
        <v>78.3</v>
      </c>
      <c r="AJ114">
        <v>38.9</v>
      </c>
      <c r="AK114">
        <v>170.2</v>
      </c>
      <c r="AL114">
        <v>41.5</v>
      </c>
      <c r="AM114" t="s">
        <v>423</v>
      </c>
      <c r="AN114">
        <v>17.984112455152498</v>
      </c>
      <c r="AO114">
        <v>100</v>
      </c>
      <c r="AP114">
        <v>46.632091227440064</v>
      </c>
      <c r="AQ114">
        <v>5193416</v>
      </c>
      <c r="AR114">
        <v>1.1000000000000001</v>
      </c>
      <c r="AS114">
        <v>37.299999999999997</v>
      </c>
      <c r="AT114">
        <v>38.299999999999997</v>
      </c>
      <c r="AU114">
        <v>81.25</v>
      </c>
      <c r="AV114">
        <v>4.0949997901916504</v>
      </c>
      <c r="AW114" t="s">
        <v>423</v>
      </c>
      <c r="AX114">
        <v>61.706138289937698</v>
      </c>
      <c r="AY114">
        <v>6.12</v>
      </c>
      <c r="AZ114" t="s">
        <v>423</v>
      </c>
      <c r="BA114">
        <v>33</v>
      </c>
      <c r="BB114">
        <v>5</v>
      </c>
      <c r="BC114">
        <v>39.697399139404297</v>
      </c>
      <c r="BD114">
        <v>47.427</v>
      </c>
      <c r="BE114">
        <v>0</v>
      </c>
      <c r="BF114">
        <v>87.24</v>
      </c>
      <c r="BG114">
        <v>40118.035283410856</v>
      </c>
      <c r="BH114">
        <v>200</v>
      </c>
      <c r="BI114">
        <v>42</v>
      </c>
      <c r="BJ114">
        <v>76</v>
      </c>
      <c r="BK114">
        <v>46</v>
      </c>
      <c r="BL114">
        <v>0.86885245901639341</v>
      </c>
    </row>
    <row r="115" spans="1:64">
      <c r="A115" t="s">
        <v>218</v>
      </c>
      <c r="B115" s="1" t="s">
        <v>219</v>
      </c>
      <c r="C115">
        <v>6735277</v>
      </c>
      <c r="D115">
        <v>1759540</v>
      </c>
      <c r="E115">
        <v>69.707351684570298</v>
      </c>
      <c r="F115">
        <v>500</v>
      </c>
      <c r="G115">
        <v>10.392853330044099</v>
      </c>
      <c r="H115">
        <v>14.556827487362</v>
      </c>
      <c r="I115">
        <v>75.050321329236994</v>
      </c>
      <c r="J115">
        <v>8.6465578231042883</v>
      </c>
      <c r="K115">
        <v>0.1</v>
      </c>
      <c r="L115">
        <v>100</v>
      </c>
      <c r="M115">
        <v>5.5979999999999999</v>
      </c>
      <c r="N115" t="s">
        <v>423</v>
      </c>
      <c r="O115">
        <v>1889.5450857068263</v>
      </c>
      <c r="P115">
        <v>38.261001586914098</v>
      </c>
      <c r="Q115">
        <v>42817472975.367714</v>
      </c>
      <c r="R115">
        <v>6357.1955504380467</v>
      </c>
      <c r="S115">
        <v>43169797204.501152</v>
      </c>
      <c r="T115">
        <v>28935.073123198941</v>
      </c>
      <c r="U115" t="s">
        <v>423</v>
      </c>
      <c r="V115">
        <v>186</v>
      </c>
      <c r="W115">
        <v>32.685519999999997</v>
      </c>
      <c r="X115" t="s">
        <v>423</v>
      </c>
      <c r="Y115">
        <v>7.0000000000000007E-2</v>
      </c>
      <c r="Z115">
        <v>59</v>
      </c>
      <c r="AA115">
        <v>110.40007070512544</v>
      </c>
      <c r="AB115">
        <v>72.471999999999994</v>
      </c>
      <c r="AC115">
        <v>112.00567587813872</v>
      </c>
      <c r="AD115" t="s">
        <v>423</v>
      </c>
      <c r="AE115" t="s">
        <v>423</v>
      </c>
      <c r="AF115">
        <v>9.5</v>
      </c>
      <c r="AG115">
        <v>189.773</v>
      </c>
      <c r="AH115">
        <v>118.301</v>
      </c>
      <c r="AI115">
        <v>11.1</v>
      </c>
      <c r="AJ115">
        <v>21.3</v>
      </c>
      <c r="AK115">
        <v>71.900000000000006</v>
      </c>
      <c r="AL115">
        <v>0.6</v>
      </c>
      <c r="AM115">
        <v>163500000</v>
      </c>
      <c r="AN115">
        <v>54.254681793931901</v>
      </c>
      <c r="AO115">
        <v>100</v>
      </c>
      <c r="AP115">
        <v>3.8278623958534617</v>
      </c>
      <c r="AQ115">
        <v>6735277</v>
      </c>
      <c r="AR115">
        <v>0.2</v>
      </c>
      <c r="AS115">
        <v>20.7</v>
      </c>
      <c r="AT115" t="s">
        <v>423</v>
      </c>
      <c r="AU115">
        <v>50</v>
      </c>
      <c r="AV115">
        <v>19.583999633789102</v>
      </c>
      <c r="AW115" t="s">
        <v>423</v>
      </c>
      <c r="AX115">
        <v>34.474451627310501</v>
      </c>
      <c r="AY115">
        <v>1.9E-2</v>
      </c>
      <c r="AZ115" t="s">
        <v>423</v>
      </c>
      <c r="BA115">
        <v>19</v>
      </c>
      <c r="BB115">
        <v>10</v>
      </c>
      <c r="BC115" t="s">
        <v>423</v>
      </c>
      <c r="BD115">
        <v>19.006</v>
      </c>
      <c r="BE115">
        <v>0</v>
      </c>
      <c r="BF115">
        <v>2.8</v>
      </c>
      <c r="BG115">
        <v>106.55969291323238</v>
      </c>
      <c r="BH115">
        <v>0.7</v>
      </c>
      <c r="BI115">
        <v>60</v>
      </c>
      <c r="BJ115">
        <v>69</v>
      </c>
      <c r="BK115">
        <v>49</v>
      </c>
      <c r="BL115">
        <v>0.85245901639344257</v>
      </c>
    </row>
    <row r="116" spans="1:64">
      <c r="A116" t="s">
        <v>220</v>
      </c>
      <c r="B116" s="1" t="s">
        <v>221</v>
      </c>
      <c r="C116">
        <v>39039</v>
      </c>
      <c r="D116">
        <v>160</v>
      </c>
      <c r="E116">
        <v>100</v>
      </c>
      <c r="F116" t="s">
        <v>423</v>
      </c>
      <c r="G116" t="s">
        <v>423</v>
      </c>
      <c r="H116" t="s">
        <v>423</v>
      </c>
      <c r="I116" t="s">
        <v>423</v>
      </c>
      <c r="J116">
        <v>3.8979264580963568</v>
      </c>
      <c r="K116" t="s">
        <v>423</v>
      </c>
      <c r="L116" t="s">
        <v>423</v>
      </c>
      <c r="M116">
        <v>8.1999999999999993</v>
      </c>
      <c r="N116" t="s">
        <v>423</v>
      </c>
      <c r="O116" t="s">
        <v>423</v>
      </c>
      <c r="P116" t="s">
        <v>423</v>
      </c>
      <c r="Q116" t="s">
        <v>423</v>
      </c>
      <c r="R116" t="s">
        <v>423</v>
      </c>
      <c r="S116" t="s">
        <v>423</v>
      </c>
      <c r="T116" t="s">
        <v>423</v>
      </c>
      <c r="U116" t="s">
        <v>423</v>
      </c>
      <c r="V116" t="s">
        <v>423</v>
      </c>
      <c r="W116">
        <v>64.844210000000004</v>
      </c>
      <c r="X116" t="s">
        <v>423</v>
      </c>
      <c r="Y116" t="s">
        <v>423</v>
      </c>
      <c r="Z116" t="s">
        <v>423</v>
      </c>
      <c r="AA116" t="s">
        <v>423</v>
      </c>
      <c r="AB116">
        <v>81.807317073170736</v>
      </c>
      <c r="AC116" t="s">
        <v>423</v>
      </c>
      <c r="AD116" t="s">
        <v>423</v>
      </c>
      <c r="AE116" t="s">
        <v>423</v>
      </c>
      <c r="AF116" t="s">
        <v>423</v>
      </c>
      <c r="AG116" t="s">
        <v>423</v>
      </c>
      <c r="AH116" t="s">
        <v>423</v>
      </c>
      <c r="AI116" t="s">
        <v>423</v>
      </c>
      <c r="AJ116" t="s">
        <v>423</v>
      </c>
      <c r="AK116" t="s">
        <v>423</v>
      </c>
      <c r="AL116" t="s">
        <v>423</v>
      </c>
      <c r="AM116" t="s">
        <v>423</v>
      </c>
      <c r="AN116" t="s">
        <v>423</v>
      </c>
      <c r="AO116" t="s">
        <v>423</v>
      </c>
      <c r="AP116">
        <v>243.99375000000001</v>
      </c>
      <c r="AQ116">
        <v>39039</v>
      </c>
      <c r="AR116" t="s">
        <v>423</v>
      </c>
      <c r="AS116" t="s">
        <v>423</v>
      </c>
      <c r="AT116" t="s">
        <v>423</v>
      </c>
      <c r="AU116" t="s">
        <v>423</v>
      </c>
      <c r="AV116" t="s">
        <v>423</v>
      </c>
      <c r="AW116" t="s">
        <v>423</v>
      </c>
      <c r="AX116" t="s">
        <v>423</v>
      </c>
      <c r="AY116" t="s">
        <v>423</v>
      </c>
      <c r="AZ116" t="s">
        <v>423</v>
      </c>
      <c r="BA116">
        <v>34</v>
      </c>
      <c r="BB116">
        <v>10</v>
      </c>
      <c r="BC116">
        <v>120.22844696044901</v>
      </c>
      <c r="BD116">
        <v>85.528999999999996</v>
      </c>
      <c r="BE116">
        <v>96.857142857142804</v>
      </c>
      <c r="BF116">
        <v>56.13</v>
      </c>
      <c r="BG116" t="s">
        <v>423</v>
      </c>
      <c r="BH116" t="s">
        <v>423</v>
      </c>
      <c r="BI116" t="s">
        <v>423</v>
      </c>
      <c r="BJ116" t="s">
        <v>423</v>
      </c>
      <c r="BK116" t="s">
        <v>423</v>
      </c>
      <c r="BL116">
        <v>0.24590163934426229</v>
      </c>
    </row>
    <row r="117" spans="1:64">
      <c r="A117" t="s">
        <v>222</v>
      </c>
      <c r="B117" s="1" t="s">
        <v>223</v>
      </c>
      <c r="C117">
        <v>2800839</v>
      </c>
      <c r="D117">
        <v>65290</v>
      </c>
      <c r="E117">
        <v>100</v>
      </c>
      <c r="F117">
        <v>200</v>
      </c>
      <c r="G117">
        <v>3.4143279940459701</v>
      </c>
      <c r="H117">
        <v>5.4313958828338302</v>
      </c>
      <c r="I117">
        <v>91.1542757580292</v>
      </c>
      <c r="J117">
        <v>4.1980760221264388</v>
      </c>
      <c r="K117">
        <v>0.16</v>
      </c>
      <c r="L117">
        <v>100</v>
      </c>
      <c r="M117">
        <v>15.6</v>
      </c>
      <c r="N117">
        <v>4.5601224900000004</v>
      </c>
      <c r="O117">
        <v>3821.1451704373976</v>
      </c>
      <c r="P117">
        <v>57.202999114990199</v>
      </c>
      <c r="Q117">
        <v>66445256585.367149</v>
      </c>
      <c r="R117">
        <v>23723.340251034475</v>
      </c>
      <c r="S117">
        <v>63887018863.177269</v>
      </c>
      <c r="T117">
        <v>19285.685467818748</v>
      </c>
      <c r="U117">
        <v>11.749540328979499</v>
      </c>
      <c r="V117">
        <v>11</v>
      </c>
      <c r="W117">
        <v>81.619479999999996</v>
      </c>
      <c r="X117">
        <v>0.70604795217514005</v>
      </c>
      <c r="Y117">
        <v>0.08</v>
      </c>
      <c r="Z117">
        <v>26</v>
      </c>
      <c r="AA117">
        <v>6.5080531383613334</v>
      </c>
      <c r="AB117">
        <v>74.929268292682949</v>
      </c>
      <c r="AC117">
        <v>128.54642210654058</v>
      </c>
      <c r="AD117">
        <v>2.0217261727096298</v>
      </c>
      <c r="AE117">
        <v>4.8020141908903602</v>
      </c>
      <c r="AF117">
        <v>2.7</v>
      </c>
      <c r="AG117" t="s">
        <v>423</v>
      </c>
      <c r="AH117" t="s">
        <v>423</v>
      </c>
      <c r="AI117">
        <v>3.3</v>
      </c>
      <c r="AJ117">
        <v>8.1</v>
      </c>
      <c r="AK117">
        <v>34</v>
      </c>
      <c r="AL117">
        <v>0.1</v>
      </c>
      <c r="AM117">
        <v>-450948455.60442603</v>
      </c>
      <c r="AN117">
        <v>11.8532823587456</v>
      </c>
      <c r="AO117">
        <v>95.999859307044701</v>
      </c>
      <c r="AP117">
        <v>42.898437739316897</v>
      </c>
      <c r="AQ117">
        <v>2800839</v>
      </c>
      <c r="AR117">
        <v>0.2</v>
      </c>
      <c r="AS117">
        <v>1.9</v>
      </c>
      <c r="AT117">
        <v>2.5</v>
      </c>
      <c r="AU117">
        <v>93.75</v>
      </c>
      <c r="AV117">
        <v>7.9029998779296902</v>
      </c>
      <c r="AW117">
        <v>137.19757582050821</v>
      </c>
      <c r="AX117">
        <v>-45.823046249925497</v>
      </c>
      <c r="AY117">
        <v>13.22</v>
      </c>
      <c r="AZ117">
        <v>16.783906554698859</v>
      </c>
      <c r="BA117">
        <v>10</v>
      </c>
      <c r="BB117">
        <v>4</v>
      </c>
      <c r="BC117">
        <v>108.727897644043</v>
      </c>
      <c r="BD117">
        <v>31.751000000000005</v>
      </c>
      <c r="BE117">
        <v>39.408172851103799</v>
      </c>
      <c r="BF117">
        <v>33.53</v>
      </c>
      <c r="BG117">
        <v>5533.0143081745819</v>
      </c>
      <c r="BH117">
        <v>15.46</v>
      </c>
      <c r="BI117">
        <v>70</v>
      </c>
      <c r="BJ117">
        <v>86</v>
      </c>
      <c r="BK117">
        <v>87</v>
      </c>
      <c r="BL117">
        <v>0.96721311475409832</v>
      </c>
    </row>
    <row r="118" spans="1:64">
      <c r="A118" t="s">
        <v>224</v>
      </c>
      <c r="B118" s="1" t="s">
        <v>225</v>
      </c>
      <c r="C118">
        <v>640064</v>
      </c>
      <c r="D118">
        <v>2590</v>
      </c>
      <c r="E118">
        <v>100</v>
      </c>
      <c r="F118">
        <v>100</v>
      </c>
      <c r="G118">
        <v>5.3566112640065002</v>
      </c>
      <c r="H118">
        <v>6.04676085887135</v>
      </c>
      <c r="I118">
        <v>88.596626259802605</v>
      </c>
      <c r="J118">
        <v>15.3064265559542</v>
      </c>
      <c r="K118">
        <v>0.12</v>
      </c>
      <c r="L118">
        <v>100</v>
      </c>
      <c r="M118">
        <v>7.3</v>
      </c>
      <c r="N118">
        <v>4.6118688600000004</v>
      </c>
      <c r="O118">
        <v>13914.678448875555</v>
      </c>
      <c r="P118">
        <v>58.804000854492202</v>
      </c>
      <c r="Q118">
        <v>85506243833.78157</v>
      </c>
      <c r="R118">
        <v>133590.14697558613</v>
      </c>
      <c r="S118">
        <v>59692666901.549431</v>
      </c>
      <c r="T118">
        <v>78851.177382261769</v>
      </c>
      <c r="U118">
        <v>8.6783599853515607</v>
      </c>
      <c r="V118">
        <v>72</v>
      </c>
      <c r="W118">
        <v>69.603099999999998</v>
      </c>
      <c r="X118">
        <v>0.686146140098572</v>
      </c>
      <c r="Y118">
        <v>7.0000000000000007E-2</v>
      </c>
      <c r="Z118">
        <v>6.1</v>
      </c>
      <c r="AA118">
        <v>6.1812924548869148</v>
      </c>
      <c r="AB118">
        <v>81.741463414634154</v>
      </c>
      <c r="AC118">
        <v>49.626785246804737</v>
      </c>
      <c r="AD118">
        <v>0.62688078205848397</v>
      </c>
      <c r="AE118">
        <v>1.25670349550947</v>
      </c>
      <c r="AF118">
        <v>2.2999999999999998</v>
      </c>
      <c r="AG118" t="s">
        <v>423</v>
      </c>
      <c r="AH118" t="s">
        <v>423</v>
      </c>
      <c r="AI118">
        <v>2.8</v>
      </c>
      <c r="AJ118">
        <v>4.0999999999999996</v>
      </c>
      <c r="AK118">
        <v>11.6</v>
      </c>
      <c r="AL118">
        <v>0.1</v>
      </c>
      <c r="AM118">
        <v>1334179024.2632599</v>
      </c>
      <c r="AN118">
        <v>10.3646374004433</v>
      </c>
      <c r="AO118">
        <v>68.775622744907807</v>
      </c>
      <c r="AP118">
        <v>247.12895752895753</v>
      </c>
      <c r="AQ118">
        <v>640064</v>
      </c>
      <c r="AR118">
        <v>0.2</v>
      </c>
      <c r="AS118">
        <v>0.7</v>
      </c>
      <c r="AT118">
        <v>2.5</v>
      </c>
      <c r="AU118">
        <v>100</v>
      </c>
      <c r="AV118">
        <v>5.2270002365112296</v>
      </c>
      <c r="AW118">
        <v>365.21579240526239</v>
      </c>
      <c r="AX118">
        <v>-3.7474230275789302</v>
      </c>
      <c r="AY118">
        <v>12.94</v>
      </c>
      <c r="AZ118">
        <v>26.644593907064074</v>
      </c>
      <c r="BA118">
        <v>23</v>
      </c>
      <c r="BB118">
        <v>5</v>
      </c>
      <c r="BC118">
        <v>107.182167053223</v>
      </c>
      <c r="BD118">
        <v>8.328000000000003</v>
      </c>
      <c r="BE118">
        <v>32.381667918858</v>
      </c>
      <c r="BF118">
        <v>16.45</v>
      </c>
      <c r="BG118">
        <v>1612.9006243538317</v>
      </c>
      <c r="BH118">
        <v>1</v>
      </c>
      <c r="BI118">
        <v>86</v>
      </c>
      <c r="BJ118">
        <v>38</v>
      </c>
      <c r="BK118">
        <v>87</v>
      </c>
      <c r="BL118">
        <v>0.96721311475409832</v>
      </c>
    </row>
    <row r="119" spans="1:64">
      <c r="A119" t="s">
        <v>226</v>
      </c>
      <c r="B119" s="1" t="s">
        <v>227</v>
      </c>
      <c r="C119">
        <v>686607</v>
      </c>
      <c r="D119">
        <v>32.9</v>
      </c>
      <c r="E119">
        <v>100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423</v>
      </c>
      <c r="L119" t="s">
        <v>423</v>
      </c>
      <c r="M119">
        <v>4.0469999999999997</v>
      </c>
      <c r="N119" t="s">
        <v>423</v>
      </c>
      <c r="O119" t="s">
        <v>423</v>
      </c>
      <c r="P119">
        <v>66.918998718261705</v>
      </c>
      <c r="Q119">
        <v>30123914808.569111</v>
      </c>
      <c r="R119">
        <v>43873.591164332887</v>
      </c>
      <c r="S119">
        <v>30865105240.1474</v>
      </c>
      <c r="T119">
        <v>359871.95003837714</v>
      </c>
      <c r="U119">
        <v>16.597949981689499</v>
      </c>
      <c r="V119" t="s">
        <v>423</v>
      </c>
      <c r="W119" t="s">
        <v>423</v>
      </c>
      <c r="X119">
        <v>0.79567158222198497</v>
      </c>
      <c r="Y119" t="s">
        <v>423</v>
      </c>
      <c r="Z119">
        <v>57</v>
      </c>
      <c r="AA119">
        <v>-0.58988902996026127</v>
      </c>
      <c r="AB119">
        <v>85.183999999999997</v>
      </c>
      <c r="AC119">
        <v>69.177595715654121</v>
      </c>
      <c r="AD119" t="s">
        <v>423</v>
      </c>
      <c r="AE119" t="s">
        <v>423</v>
      </c>
      <c r="AF119" t="s">
        <v>423</v>
      </c>
      <c r="AG119">
        <v>48.423999999999999</v>
      </c>
      <c r="AH119">
        <v>24.268000000000001</v>
      </c>
      <c r="AI119" t="s">
        <v>423</v>
      </c>
      <c r="AJ119" t="s">
        <v>423</v>
      </c>
      <c r="AK119" t="s">
        <v>423</v>
      </c>
      <c r="AL119" t="s">
        <v>423</v>
      </c>
      <c r="AM119">
        <v>-7696541996.2341604</v>
      </c>
      <c r="AN119" t="s">
        <v>423</v>
      </c>
      <c r="AO119" t="s">
        <v>423</v>
      </c>
      <c r="AP119">
        <v>20869.513677811552</v>
      </c>
      <c r="AQ119">
        <v>686607</v>
      </c>
      <c r="AR119" t="s">
        <v>423</v>
      </c>
      <c r="AS119" t="s">
        <v>423</v>
      </c>
      <c r="AT119">
        <v>4.8</v>
      </c>
      <c r="AU119" t="s">
        <v>423</v>
      </c>
      <c r="AV119">
        <v>3.0139999389648402</v>
      </c>
      <c r="AW119">
        <v>121.03943480548085</v>
      </c>
      <c r="AX119" t="s">
        <v>423</v>
      </c>
      <c r="AY119" t="s">
        <v>423</v>
      </c>
      <c r="AZ119">
        <v>29.386649117488229</v>
      </c>
      <c r="BA119" t="s">
        <v>423</v>
      </c>
      <c r="BB119" t="s">
        <v>423</v>
      </c>
      <c r="BC119">
        <v>102.584426879883</v>
      </c>
      <c r="BD119">
        <v>0</v>
      </c>
      <c r="BE119">
        <v>0</v>
      </c>
      <c r="BF119">
        <v>8.43</v>
      </c>
      <c r="BG119" t="s">
        <v>423</v>
      </c>
      <c r="BH119" t="s">
        <v>423</v>
      </c>
      <c r="BI119" t="s">
        <v>423</v>
      </c>
      <c r="BJ119">
        <v>84</v>
      </c>
      <c r="BK119">
        <v>87</v>
      </c>
      <c r="BL119">
        <v>0.49180327868852458</v>
      </c>
    </row>
    <row r="120" spans="1:64">
      <c r="A120" t="s">
        <v>228</v>
      </c>
      <c r="B120" s="1" t="s">
        <v>229</v>
      </c>
      <c r="C120">
        <v>28915653</v>
      </c>
      <c r="D120">
        <v>587295</v>
      </c>
      <c r="E120">
        <v>33.735076904296903</v>
      </c>
      <c r="F120">
        <v>8100</v>
      </c>
      <c r="G120">
        <v>45.459444882299003</v>
      </c>
      <c r="H120">
        <v>9.51518973411725</v>
      </c>
      <c r="I120">
        <v>45.0253641794136</v>
      </c>
      <c r="J120">
        <v>0.14963788305243714</v>
      </c>
      <c r="K120">
        <v>0.6</v>
      </c>
      <c r="L120">
        <v>1700</v>
      </c>
      <c r="M120">
        <v>6.8010000000000002</v>
      </c>
      <c r="N120">
        <v>1.1867730599999999</v>
      </c>
      <c r="O120" t="s">
        <v>423</v>
      </c>
      <c r="P120">
        <v>82.339996337890597</v>
      </c>
      <c r="Q120">
        <v>14472603322.557117</v>
      </c>
      <c r="R120">
        <v>500.51103195065724</v>
      </c>
      <c r="S120">
        <v>14172186400.949896</v>
      </c>
      <c r="T120">
        <v>1877154.8853868181</v>
      </c>
      <c r="U120">
        <v>17.9527893066406</v>
      </c>
      <c r="V120">
        <v>161</v>
      </c>
      <c r="W120">
        <v>47.728650000000002</v>
      </c>
      <c r="X120">
        <v>0.39199101924896201</v>
      </c>
      <c r="Y120">
        <v>0.35</v>
      </c>
      <c r="Z120">
        <v>233</v>
      </c>
      <c r="AA120">
        <v>7.397071515966374</v>
      </c>
      <c r="AB120">
        <v>65.182000000000002</v>
      </c>
      <c r="AC120">
        <v>49.293135733782528</v>
      </c>
      <c r="AD120">
        <v>0.77003430337098899</v>
      </c>
      <c r="AE120">
        <v>3.7343254720490799</v>
      </c>
      <c r="AF120">
        <v>36.299999999999997</v>
      </c>
      <c r="AG120">
        <v>256.51799999999997</v>
      </c>
      <c r="AH120">
        <v>184.57499999999999</v>
      </c>
      <c r="AI120">
        <v>50.2</v>
      </c>
      <c r="AJ120">
        <v>29.2</v>
      </c>
      <c r="AK120">
        <v>159.6</v>
      </c>
      <c r="AL120">
        <v>30.2</v>
      </c>
      <c r="AM120">
        <v>-900227954.03473496</v>
      </c>
      <c r="AN120">
        <v>22.542282875086698</v>
      </c>
      <c r="AO120">
        <v>100</v>
      </c>
      <c r="AP120">
        <v>49.235312747426761</v>
      </c>
      <c r="AQ120">
        <v>28915653</v>
      </c>
      <c r="AR120">
        <v>0.4</v>
      </c>
      <c r="AS120">
        <v>10.3</v>
      </c>
      <c r="AT120">
        <v>48.5</v>
      </c>
      <c r="AU120">
        <v>71.875</v>
      </c>
      <c r="AV120">
        <v>2.5940001010894802</v>
      </c>
      <c r="AW120">
        <v>49.010707365029127</v>
      </c>
      <c r="AX120">
        <v>143.89797500007199</v>
      </c>
      <c r="AY120">
        <v>1.97</v>
      </c>
      <c r="AZ120">
        <v>10.283128679327367</v>
      </c>
      <c r="BA120">
        <v>23</v>
      </c>
      <c r="BB120">
        <v>5</v>
      </c>
      <c r="BC120" t="s">
        <v>423</v>
      </c>
      <c r="BD120">
        <v>60.792999999999999</v>
      </c>
      <c r="BE120">
        <v>54.596456554952802</v>
      </c>
      <c r="BF120">
        <v>82.77</v>
      </c>
      <c r="BG120">
        <v>12239.79805568084</v>
      </c>
      <c r="BH120">
        <v>337</v>
      </c>
      <c r="BI120">
        <v>35</v>
      </c>
      <c r="BJ120">
        <v>83</v>
      </c>
      <c r="BK120">
        <v>59</v>
      </c>
      <c r="BL120">
        <v>0.96721311475409832</v>
      </c>
    </row>
    <row r="121" spans="1:64">
      <c r="A121" t="s">
        <v>230</v>
      </c>
      <c r="B121" s="1" t="s">
        <v>231</v>
      </c>
      <c r="C121">
        <v>19889742</v>
      </c>
      <c r="D121">
        <v>118480</v>
      </c>
      <c r="E121">
        <v>14.866768836975099</v>
      </c>
      <c r="F121">
        <v>16000</v>
      </c>
      <c r="G121">
        <v>49.647247988715002</v>
      </c>
      <c r="H121">
        <v>10.1643789420465</v>
      </c>
      <c r="I121">
        <v>40.188372381740798</v>
      </c>
      <c r="J121">
        <v>7.6852395633984799E-2</v>
      </c>
      <c r="K121">
        <v>1.93</v>
      </c>
      <c r="L121">
        <v>6300</v>
      </c>
      <c r="M121">
        <v>6.7060000000000004</v>
      </c>
      <c r="N121">
        <v>2.4097156499999999</v>
      </c>
      <c r="O121" t="s">
        <v>423</v>
      </c>
      <c r="P121">
        <v>70.321998596191406</v>
      </c>
      <c r="Q121">
        <v>12626717491.894146</v>
      </c>
      <c r="R121">
        <v>634.83566010530183</v>
      </c>
      <c r="S121">
        <v>12398475305.466318</v>
      </c>
      <c r="T121">
        <v>502365.43290506233</v>
      </c>
      <c r="U121">
        <v>14.5902395248413</v>
      </c>
      <c r="V121">
        <v>109</v>
      </c>
      <c r="W121">
        <v>60.937100000000001</v>
      </c>
      <c r="X121">
        <v>0.41324064135551503</v>
      </c>
      <c r="Y121">
        <v>1.1299999999999999</v>
      </c>
      <c r="Z121">
        <v>132</v>
      </c>
      <c r="AA121">
        <v>8.4587719624560549</v>
      </c>
      <c r="AB121">
        <v>63.716999999999999</v>
      </c>
      <c r="AC121">
        <v>33.769663435784636</v>
      </c>
      <c r="AD121">
        <v>0.94896963823386005</v>
      </c>
      <c r="AE121">
        <v>2.9824532268045001</v>
      </c>
      <c r="AF121">
        <v>29</v>
      </c>
      <c r="AG121">
        <v>384.22300000000001</v>
      </c>
      <c r="AH121">
        <v>237.90100000000001</v>
      </c>
      <c r="AI121">
        <v>38.6</v>
      </c>
      <c r="AJ121">
        <v>33.4</v>
      </c>
      <c r="AK121">
        <v>115</v>
      </c>
      <c r="AL121">
        <v>28.3</v>
      </c>
      <c r="AM121">
        <v>-1797435446.2580299</v>
      </c>
      <c r="AN121">
        <v>23.5659214726087</v>
      </c>
      <c r="AO121">
        <v>100</v>
      </c>
      <c r="AP121">
        <v>167.87425725860905</v>
      </c>
      <c r="AQ121">
        <v>19889742</v>
      </c>
      <c r="AR121">
        <v>7.7</v>
      </c>
      <c r="AS121">
        <v>51</v>
      </c>
      <c r="AT121">
        <v>17.8</v>
      </c>
      <c r="AU121">
        <v>77.5</v>
      </c>
      <c r="AV121">
        <v>7.0209999084472701</v>
      </c>
      <c r="AW121" t="s">
        <v>423</v>
      </c>
      <c r="AX121">
        <v>153.38986341658401</v>
      </c>
      <c r="AY121">
        <v>3.63</v>
      </c>
      <c r="AZ121">
        <v>12.173878249450659</v>
      </c>
      <c r="BA121">
        <v>35</v>
      </c>
      <c r="BB121">
        <v>7</v>
      </c>
      <c r="BC121" t="s">
        <v>423</v>
      </c>
      <c r="BD121">
        <v>82.305000000000007</v>
      </c>
      <c r="BE121">
        <v>91.306828989918202</v>
      </c>
      <c r="BF121">
        <v>73.02</v>
      </c>
      <c r="BG121">
        <v>855.44663775285301</v>
      </c>
      <c r="BH121">
        <v>16.14</v>
      </c>
      <c r="BI121">
        <v>48</v>
      </c>
      <c r="BJ121">
        <v>90</v>
      </c>
      <c r="BK121">
        <v>55</v>
      </c>
      <c r="BL121">
        <v>0.95081967213114749</v>
      </c>
    </row>
    <row r="122" spans="1:64">
      <c r="A122" t="s">
        <v>232</v>
      </c>
      <c r="B122" s="1" t="s">
        <v>233</v>
      </c>
      <c r="C122">
        <v>33573874</v>
      </c>
      <c r="D122">
        <v>330241</v>
      </c>
      <c r="E122">
        <v>100</v>
      </c>
      <c r="F122">
        <v>5100</v>
      </c>
      <c r="G122">
        <v>18.138603074633</v>
      </c>
      <c r="H122">
        <v>8.4184216103194593</v>
      </c>
      <c r="I122">
        <v>73.442978330474304</v>
      </c>
      <c r="J122">
        <v>7.7207002151706101</v>
      </c>
      <c r="K122">
        <v>0.28000000000000003</v>
      </c>
      <c r="L122">
        <v>1000</v>
      </c>
      <c r="M122">
        <v>5.3109999999999999</v>
      </c>
      <c r="N122">
        <v>1.9965959799999999</v>
      </c>
      <c r="O122">
        <v>4539.499325942933</v>
      </c>
      <c r="P122">
        <v>61.7369995117188</v>
      </c>
      <c r="Q122">
        <v>372980957208.02258</v>
      </c>
      <c r="R122">
        <v>11109.261838774477</v>
      </c>
      <c r="S122">
        <v>362952477493.78516</v>
      </c>
      <c r="T122">
        <v>44791.405364778577</v>
      </c>
      <c r="U122">
        <v>17.685600280761701</v>
      </c>
      <c r="V122">
        <v>12</v>
      </c>
      <c r="W122">
        <v>81.473370000000003</v>
      </c>
      <c r="X122">
        <v>0.61097615957260099</v>
      </c>
      <c r="Y122">
        <v>0.17</v>
      </c>
      <c r="Z122">
        <v>97</v>
      </c>
      <c r="AA122">
        <v>5.7136749763177193</v>
      </c>
      <c r="AB122">
        <v>75.938000000000002</v>
      </c>
      <c r="AC122">
        <v>143.97732367352327</v>
      </c>
      <c r="AD122">
        <v>1.0579936585804302</v>
      </c>
      <c r="AE122">
        <v>4.0384057196107497</v>
      </c>
      <c r="AF122">
        <v>7.4</v>
      </c>
      <c r="AG122">
        <v>144.39699999999999</v>
      </c>
      <c r="AH122">
        <v>73.134</v>
      </c>
      <c r="AI122">
        <v>8.6</v>
      </c>
      <c r="AJ122">
        <v>22.5</v>
      </c>
      <c r="AK122">
        <v>47.4</v>
      </c>
      <c r="AL122">
        <v>0.4</v>
      </c>
      <c r="AM122">
        <v>32828821622.1591</v>
      </c>
      <c r="AN122">
        <v>16.035808706070501</v>
      </c>
      <c r="AO122">
        <v>90.537343806725005</v>
      </c>
      <c r="AP122">
        <v>101.66476603450208</v>
      </c>
      <c r="AQ122">
        <v>33573874</v>
      </c>
      <c r="AR122">
        <v>0.3</v>
      </c>
      <c r="AS122">
        <v>6.3</v>
      </c>
      <c r="AT122">
        <v>2.5</v>
      </c>
      <c r="AU122">
        <v>50</v>
      </c>
      <c r="AV122">
        <v>4.6090002059936497</v>
      </c>
      <c r="AW122">
        <v>116.82856135401975</v>
      </c>
      <c r="AX122">
        <v>40.5417196509473</v>
      </c>
      <c r="AY122">
        <v>0.85</v>
      </c>
      <c r="AZ122">
        <v>12.022662828391447</v>
      </c>
      <c r="BA122">
        <v>9</v>
      </c>
      <c r="BB122">
        <v>9</v>
      </c>
      <c r="BC122">
        <v>82.455558776855497</v>
      </c>
      <c r="BD122">
        <v>22.304000000000002</v>
      </c>
      <c r="BE122">
        <v>9.9571684552000708</v>
      </c>
      <c r="BF122">
        <v>5.1100000000000003</v>
      </c>
      <c r="BG122">
        <v>17680.759858090561</v>
      </c>
      <c r="BH122">
        <v>580</v>
      </c>
      <c r="BI122">
        <v>76</v>
      </c>
      <c r="BJ122">
        <v>78</v>
      </c>
      <c r="BK122">
        <v>65</v>
      </c>
      <c r="BL122">
        <v>1</v>
      </c>
    </row>
    <row r="123" spans="1:64">
      <c r="A123" t="s">
        <v>234</v>
      </c>
      <c r="B123" s="1" t="s">
        <v>235</v>
      </c>
      <c r="C123">
        <v>521457</v>
      </c>
      <c r="D123">
        <v>300</v>
      </c>
      <c r="E123">
        <v>100</v>
      </c>
      <c r="F123" t="s">
        <v>423</v>
      </c>
      <c r="G123">
        <v>8.1593212284167294</v>
      </c>
      <c r="H123">
        <v>6.6624867444732496</v>
      </c>
      <c r="I123">
        <v>85.178192161811296</v>
      </c>
      <c r="J123">
        <v>4.1822922433258354</v>
      </c>
      <c r="K123" t="s">
        <v>423</v>
      </c>
      <c r="L123" t="s">
        <v>423</v>
      </c>
      <c r="M123">
        <v>3.0009999999999999</v>
      </c>
      <c r="N123">
        <v>6.3931474699999997</v>
      </c>
      <c r="O123" t="s">
        <v>423</v>
      </c>
      <c r="P123">
        <v>52.754001617431598</v>
      </c>
      <c r="Q123">
        <v>5405576235.7946234</v>
      </c>
      <c r="R123">
        <v>10366.293358406587</v>
      </c>
      <c r="S123">
        <v>4922076232.5421038</v>
      </c>
      <c r="T123">
        <v>145104.20092164839</v>
      </c>
      <c r="U123">
        <v>12.055950164794901</v>
      </c>
      <c r="V123">
        <v>147</v>
      </c>
      <c r="W123">
        <v>53.274529999999999</v>
      </c>
      <c r="X123" t="s">
        <v>423</v>
      </c>
      <c r="Y123" t="s">
        <v>423</v>
      </c>
      <c r="Z123">
        <v>38</v>
      </c>
      <c r="AA123">
        <v>1.7386461636521773</v>
      </c>
      <c r="AB123">
        <v>79.875</v>
      </c>
      <c r="AC123">
        <v>52.889828489852476</v>
      </c>
      <c r="AD123" t="s">
        <v>423</v>
      </c>
      <c r="AE123" t="s">
        <v>423</v>
      </c>
      <c r="AF123">
        <v>5.5</v>
      </c>
      <c r="AG123">
        <v>57.86</v>
      </c>
      <c r="AH123">
        <v>40.594000000000001</v>
      </c>
      <c r="AI123">
        <v>6.5</v>
      </c>
      <c r="AJ123">
        <v>1.6</v>
      </c>
      <c r="AK123">
        <v>25.6</v>
      </c>
      <c r="AL123">
        <v>0.3</v>
      </c>
      <c r="AM123">
        <v>-1450679521.0328</v>
      </c>
      <c r="AN123">
        <v>7.7958207989003103</v>
      </c>
      <c r="AO123">
        <v>0</v>
      </c>
      <c r="AP123">
        <v>1738.19</v>
      </c>
      <c r="AQ123">
        <v>521457</v>
      </c>
      <c r="AR123" t="s">
        <v>423</v>
      </c>
      <c r="AS123">
        <v>2.2000000000000002</v>
      </c>
      <c r="AT123" t="s">
        <v>423</v>
      </c>
      <c r="AU123">
        <v>73.75</v>
      </c>
      <c r="AV123">
        <v>6.0780000686645499</v>
      </c>
      <c r="AW123">
        <v>117.77807174450415</v>
      </c>
      <c r="AX123" t="s">
        <v>423</v>
      </c>
      <c r="AY123">
        <v>2.2200000000000002</v>
      </c>
      <c r="AZ123" t="s">
        <v>423</v>
      </c>
      <c r="BA123">
        <v>17</v>
      </c>
      <c r="BB123">
        <v>6</v>
      </c>
      <c r="BC123" t="s">
        <v>423</v>
      </c>
      <c r="BD123">
        <v>58.898000000000003</v>
      </c>
      <c r="BE123">
        <v>1.2772044548891399</v>
      </c>
      <c r="BF123">
        <v>1.1100000000000001</v>
      </c>
      <c r="BG123">
        <v>59.463873714589262</v>
      </c>
      <c r="BH123">
        <v>0.03</v>
      </c>
      <c r="BI123">
        <v>69</v>
      </c>
      <c r="BJ123">
        <v>80</v>
      </c>
      <c r="BK123">
        <v>44</v>
      </c>
      <c r="BL123">
        <v>0.78688524590163933</v>
      </c>
    </row>
    <row r="124" spans="1:64">
      <c r="A124" t="s">
        <v>236</v>
      </c>
      <c r="B124" s="1" t="s">
        <v>237</v>
      </c>
      <c r="C124">
        <v>21904983</v>
      </c>
      <c r="D124">
        <v>1240190</v>
      </c>
      <c r="E124">
        <v>50.561416625976598</v>
      </c>
      <c r="F124">
        <v>3800</v>
      </c>
      <c r="G124">
        <v>60.254325179783898</v>
      </c>
      <c r="H124">
        <v>9.4234148231717594</v>
      </c>
      <c r="I124">
        <v>30.322260249561399</v>
      </c>
      <c r="J124">
        <v>0.28345795388406686</v>
      </c>
      <c r="K124">
        <v>0.42</v>
      </c>
      <c r="L124">
        <v>1000</v>
      </c>
      <c r="M124">
        <v>9.5289999999999999</v>
      </c>
      <c r="N124">
        <v>1.31026745</v>
      </c>
      <c r="O124" t="s">
        <v>423</v>
      </c>
      <c r="P124">
        <v>63.266998291015597</v>
      </c>
      <c r="Q124">
        <v>19140461605.822723</v>
      </c>
      <c r="R124">
        <v>873.79486237550259</v>
      </c>
      <c r="S124">
        <v>18250317609.647221</v>
      </c>
      <c r="T124">
        <v>462011.83535727923</v>
      </c>
      <c r="U124">
        <v>14.636019706726101</v>
      </c>
      <c r="V124">
        <v>148</v>
      </c>
      <c r="W124">
        <v>52.944719999999997</v>
      </c>
      <c r="X124">
        <v>0.31826958060264599</v>
      </c>
      <c r="Y124">
        <v>0.26</v>
      </c>
      <c r="Z124">
        <v>50</v>
      </c>
      <c r="AA124">
        <v>2.4543515578471471</v>
      </c>
      <c r="AB124">
        <v>58.633000000000003</v>
      </c>
      <c r="AC124">
        <v>60.317249592809688</v>
      </c>
      <c r="AD124">
        <v>2.82194830771039</v>
      </c>
      <c r="AE124">
        <v>10.4655009683364</v>
      </c>
      <c r="AF124">
        <v>58.8</v>
      </c>
      <c r="AG124">
        <v>312.72300000000001</v>
      </c>
      <c r="AH124">
        <v>257.22899999999998</v>
      </c>
      <c r="AI124">
        <v>91</v>
      </c>
      <c r="AJ124">
        <v>22.7</v>
      </c>
      <c r="AK124">
        <v>209.1</v>
      </c>
      <c r="AL124">
        <v>70.7</v>
      </c>
      <c r="AM124">
        <v>504018491.98277998</v>
      </c>
      <c r="AN124">
        <v>38.526606163845798</v>
      </c>
      <c r="AO124">
        <v>100</v>
      </c>
      <c r="AP124">
        <v>17.662602504454963</v>
      </c>
      <c r="AQ124">
        <v>21904983</v>
      </c>
      <c r="AR124">
        <v>0.8</v>
      </c>
      <c r="AS124" t="s">
        <v>423</v>
      </c>
      <c r="AT124">
        <v>9.8000000000000007</v>
      </c>
      <c r="AU124">
        <v>60.625</v>
      </c>
      <c r="AV124">
        <v>7.7199997901916504</v>
      </c>
      <c r="AW124">
        <v>66.990574280170463</v>
      </c>
      <c r="AX124">
        <v>151.46965974938701</v>
      </c>
      <c r="AY124">
        <v>1.28</v>
      </c>
      <c r="AZ124">
        <v>11.669737313173528</v>
      </c>
      <c r="BA124">
        <v>35</v>
      </c>
      <c r="BB124">
        <v>5</v>
      </c>
      <c r="BC124">
        <v>37.293148040771499</v>
      </c>
      <c r="BD124">
        <v>55.323</v>
      </c>
      <c r="BE124">
        <v>43.516355140186903</v>
      </c>
      <c r="BF124">
        <v>76.64</v>
      </c>
      <c r="BG124">
        <v>2917.2345549933721</v>
      </c>
      <c r="BH124">
        <v>60</v>
      </c>
      <c r="BI124">
        <v>42</v>
      </c>
      <c r="BJ124">
        <v>82</v>
      </c>
      <c r="BK124">
        <v>66</v>
      </c>
      <c r="BL124">
        <v>0.96721311475409832</v>
      </c>
    </row>
    <row r="125" spans="1:64">
      <c r="A125" t="s">
        <v>238</v>
      </c>
      <c r="B125" s="1" t="s">
        <v>239</v>
      </c>
      <c r="C125">
        <v>518536</v>
      </c>
      <c r="D125">
        <v>320</v>
      </c>
      <c r="E125">
        <v>100</v>
      </c>
      <c r="F125" t="s">
        <v>423</v>
      </c>
      <c r="G125">
        <v>7.0021335426857698</v>
      </c>
      <c r="H125">
        <v>3.2526575093978201</v>
      </c>
      <c r="I125">
        <v>89.745208805906898</v>
      </c>
      <c r="J125">
        <v>3.2932456059401423</v>
      </c>
      <c r="K125" t="s">
        <v>423</v>
      </c>
      <c r="L125" t="s">
        <v>423</v>
      </c>
      <c r="M125">
        <v>7.9</v>
      </c>
      <c r="N125">
        <v>5.1835227000000001</v>
      </c>
      <c r="O125">
        <v>4924.5440194404428</v>
      </c>
      <c r="P125">
        <v>60.055000305175803</v>
      </c>
      <c r="Q125">
        <v>17364044943.820225</v>
      </c>
      <c r="R125">
        <v>33486.671983854976</v>
      </c>
      <c r="S125">
        <v>16216240094.618568</v>
      </c>
      <c r="T125">
        <v>26441.425474798278</v>
      </c>
      <c r="U125">
        <v>13.997509956359901</v>
      </c>
      <c r="V125">
        <v>88</v>
      </c>
      <c r="W125">
        <v>66.139409999999998</v>
      </c>
      <c r="X125">
        <v>0.70924830436706499</v>
      </c>
      <c r="Y125" t="s">
        <v>423</v>
      </c>
      <c r="Z125">
        <v>12</v>
      </c>
      <c r="AA125">
        <v>1.8105181273883062</v>
      </c>
      <c r="AB125">
        <v>82.653658536585368</v>
      </c>
      <c r="AC125">
        <v>56.248414649928826</v>
      </c>
      <c r="AD125">
        <v>0.51366003136185701</v>
      </c>
      <c r="AE125">
        <v>1.0880284891650298</v>
      </c>
      <c r="AF125">
        <v>5.6</v>
      </c>
      <c r="AG125">
        <v>48.613999999999997</v>
      </c>
      <c r="AH125">
        <v>23.879000000000001</v>
      </c>
      <c r="AI125">
        <v>6.5</v>
      </c>
      <c r="AJ125">
        <v>4.0999999999999996</v>
      </c>
      <c r="AK125">
        <v>20.2</v>
      </c>
      <c r="AL125">
        <v>0.1</v>
      </c>
      <c r="AM125">
        <v>-1515348419.98002</v>
      </c>
      <c r="AN125">
        <v>13.9095433663149</v>
      </c>
      <c r="AO125">
        <v>100</v>
      </c>
      <c r="AP125">
        <v>1620.425</v>
      </c>
      <c r="AQ125">
        <v>518536</v>
      </c>
      <c r="AR125" t="s">
        <v>423</v>
      </c>
      <c r="AS125">
        <v>1.4</v>
      </c>
      <c r="AT125">
        <v>2.5</v>
      </c>
      <c r="AU125">
        <v>88.75</v>
      </c>
      <c r="AV125">
        <v>3.4990000724792498</v>
      </c>
      <c r="AW125">
        <v>291.50138826210997</v>
      </c>
      <c r="AX125" t="s">
        <v>423</v>
      </c>
      <c r="AY125">
        <v>7.99</v>
      </c>
      <c r="AZ125">
        <v>25.036418371285219</v>
      </c>
      <c r="BA125">
        <v>8</v>
      </c>
      <c r="BB125">
        <v>8</v>
      </c>
      <c r="BC125">
        <v>109.67771911621099</v>
      </c>
      <c r="BD125">
        <v>5.1899999999999977</v>
      </c>
      <c r="BE125">
        <v>7.6745970836531097</v>
      </c>
      <c r="BF125">
        <v>7.7</v>
      </c>
      <c r="BG125">
        <v>100.18608821930636</v>
      </c>
      <c r="BH125">
        <v>5.0500000000000003E-2</v>
      </c>
      <c r="BI125">
        <v>81</v>
      </c>
      <c r="BJ125">
        <v>99</v>
      </c>
      <c r="BK125">
        <v>87</v>
      </c>
      <c r="BL125">
        <v>0.90163934426229508</v>
      </c>
    </row>
    <row r="126" spans="1:64">
      <c r="A126" t="s">
        <v>240</v>
      </c>
      <c r="B126" s="1" t="s">
        <v>241</v>
      </c>
      <c r="C126">
        <v>42050</v>
      </c>
      <c r="D126">
        <v>180</v>
      </c>
      <c r="E126">
        <v>99.160606384277301</v>
      </c>
      <c r="F126" t="s">
        <v>423</v>
      </c>
      <c r="G126" t="s">
        <v>423</v>
      </c>
      <c r="H126" t="s">
        <v>423</v>
      </c>
      <c r="I126" t="s">
        <v>423</v>
      </c>
      <c r="J126">
        <v>4.0243249676389956</v>
      </c>
      <c r="K126" t="s">
        <v>423</v>
      </c>
      <c r="L126" t="s">
        <v>423</v>
      </c>
      <c r="M126">
        <v>3.7</v>
      </c>
      <c r="N126">
        <v>6.7269830700000002</v>
      </c>
      <c r="O126" t="s">
        <v>423</v>
      </c>
      <c r="P126" t="s">
        <v>423</v>
      </c>
      <c r="Q126">
        <v>259538700</v>
      </c>
      <c r="R126">
        <v>6172.1450653983356</v>
      </c>
      <c r="S126">
        <v>293704300</v>
      </c>
      <c r="T126">
        <v>6984.6444708680147</v>
      </c>
      <c r="U126">
        <v>24.809999465942401</v>
      </c>
      <c r="V126">
        <v>153</v>
      </c>
      <c r="W126">
        <v>50.891100000000002</v>
      </c>
      <c r="X126">
        <v>0.42339813709259</v>
      </c>
      <c r="Y126" t="s">
        <v>423</v>
      </c>
      <c r="Z126">
        <v>483</v>
      </c>
      <c r="AA126">
        <v>6.186797098395715</v>
      </c>
      <c r="AB126" t="s">
        <v>423</v>
      </c>
      <c r="AC126">
        <v>61.6478390313275</v>
      </c>
      <c r="AD126" t="s">
        <v>423</v>
      </c>
      <c r="AE126" t="s">
        <v>423</v>
      </c>
      <c r="AF126">
        <v>25.5</v>
      </c>
      <c r="AG126" t="s">
        <v>423</v>
      </c>
      <c r="AH126" t="s">
        <v>423</v>
      </c>
      <c r="AI126">
        <v>30.7</v>
      </c>
      <c r="AJ126" t="s">
        <v>423</v>
      </c>
      <c r="AK126" t="s">
        <v>423</v>
      </c>
      <c r="AL126" t="s">
        <v>423</v>
      </c>
      <c r="AM126">
        <v>-47367432.160815202</v>
      </c>
      <c r="AN126">
        <v>10.241332219379901</v>
      </c>
      <c r="AO126">
        <v>99.999996255809705</v>
      </c>
      <c r="AP126">
        <v>233.61111111111111</v>
      </c>
      <c r="AQ126">
        <v>42050</v>
      </c>
      <c r="AR126" t="s">
        <v>423</v>
      </c>
      <c r="AS126" t="s">
        <v>423</v>
      </c>
      <c r="AT126" t="s">
        <v>423</v>
      </c>
      <c r="AU126">
        <v>65.625</v>
      </c>
      <c r="AV126" t="s">
        <v>423</v>
      </c>
      <c r="AW126">
        <v>108.41423904003787</v>
      </c>
      <c r="AX126" t="s">
        <v>423</v>
      </c>
      <c r="AY126" t="s">
        <v>423</v>
      </c>
      <c r="AZ126">
        <v>17.972892938185012</v>
      </c>
      <c r="BA126">
        <v>9</v>
      </c>
      <c r="BB126">
        <v>5</v>
      </c>
      <c r="BC126">
        <v>62.658920288085902</v>
      </c>
      <c r="BD126">
        <v>21.837999999999994</v>
      </c>
      <c r="BE126">
        <v>0.233372228704784</v>
      </c>
      <c r="BF126">
        <v>11.7</v>
      </c>
      <c r="BG126" t="s">
        <v>423</v>
      </c>
      <c r="BH126" t="s">
        <v>423</v>
      </c>
      <c r="BI126">
        <v>62</v>
      </c>
      <c r="BJ126">
        <v>86</v>
      </c>
      <c r="BK126">
        <v>58</v>
      </c>
      <c r="BL126">
        <v>0.5901639344262295</v>
      </c>
    </row>
    <row r="127" spans="1:64">
      <c r="A127" t="s">
        <v>242</v>
      </c>
      <c r="B127" s="1" t="s">
        <v>243</v>
      </c>
      <c r="C127">
        <v>4614974</v>
      </c>
      <c r="D127">
        <v>1030700</v>
      </c>
      <c r="E127">
        <v>47.348419189453097</v>
      </c>
      <c r="F127">
        <v>500</v>
      </c>
      <c r="G127">
        <v>52.712800202034401</v>
      </c>
      <c r="H127">
        <v>10.2224410871213</v>
      </c>
      <c r="I127">
        <v>37.064759730599903</v>
      </c>
      <c r="J127">
        <v>0.9010346952378423</v>
      </c>
      <c r="K127">
        <v>0.2</v>
      </c>
      <c r="L127">
        <v>100</v>
      </c>
      <c r="M127">
        <v>7.4660000000000002</v>
      </c>
      <c r="N127">
        <v>1.23795974</v>
      </c>
      <c r="O127" t="s">
        <v>423</v>
      </c>
      <c r="P127">
        <v>39.612998962402301</v>
      </c>
      <c r="Q127">
        <v>9996249658.2398186</v>
      </c>
      <c r="R127">
        <v>2166.046798582141</v>
      </c>
      <c r="S127">
        <v>9849926792.6118793</v>
      </c>
      <c r="T127">
        <v>76971.368614427731</v>
      </c>
      <c r="U127">
        <v>10.228019714355501</v>
      </c>
      <c r="V127">
        <v>152</v>
      </c>
      <c r="W127">
        <v>51.06288</v>
      </c>
      <c r="X127">
        <v>0.381546080112457</v>
      </c>
      <c r="Y127">
        <v>0.13</v>
      </c>
      <c r="Z127">
        <v>81</v>
      </c>
      <c r="AA127">
        <v>12.571977926206429</v>
      </c>
      <c r="AB127">
        <v>64.531999999999996</v>
      </c>
      <c r="AC127">
        <v>79.099665077715727</v>
      </c>
      <c r="AD127">
        <v>2.3781621983778001</v>
      </c>
      <c r="AE127">
        <v>12.544825703103701</v>
      </c>
      <c r="AF127">
        <v>49</v>
      </c>
      <c r="AG127">
        <v>232.762</v>
      </c>
      <c r="AH127">
        <v>180.01</v>
      </c>
      <c r="AI127">
        <v>70.7</v>
      </c>
      <c r="AJ127">
        <v>25.6</v>
      </c>
      <c r="AK127">
        <v>169.5</v>
      </c>
      <c r="AL127">
        <v>38.6</v>
      </c>
      <c r="AM127">
        <v>-288074312.87477899</v>
      </c>
      <c r="AN127">
        <v>47.4229917763898</v>
      </c>
      <c r="AO127">
        <v>100</v>
      </c>
      <c r="AP127">
        <v>4.4775143106626567</v>
      </c>
      <c r="AQ127">
        <v>4614974</v>
      </c>
      <c r="AR127">
        <v>0.3</v>
      </c>
      <c r="AS127">
        <v>7.2</v>
      </c>
      <c r="AT127">
        <v>10.1</v>
      </c>
      <c r="AU127">
        <v>48.125</v>
      </c>
      <c r="AV127">
        <v>11.463000297546399</v>
      </c>
      <c r="AW127">
        <v>94.655926449939344</v>
      </c>
      <c r="AX127">
        <v>123.245315004283</v>
      </c>
      <c r="AY127">
        <v>3.5999999999999997E-2</v>
      </c>
      <c r="AZ127" t="s">
        <v>423</v>
      </c>
      <c r="BA127">
        <v>33</v>
      </c>
      <c r="BB127">
        <v>4</v>
      </c>
      <c r="BC127">
        <v>38.187210083007798</v>
      </c>
      <c r="BD127">
        <v>43.866999999999997</v>
      </c>
      <c r="BE127">
        <v>13.373253493013999</v>
      </c>
      <c r="BF127">
        <v>24.7</v>
      </c>
      <c r="BG127">
        <v>91.24401866943866</v>
      </c>
      <c r="BH127">
        <v>0.4</v>
      </c>
      <c r="BI127">
        <v>40</v>
      </c>
      <c r="BJ127">
        <v>75</v>
      </c>
      <c r="BK127">
        <v>65</v>
      </c>
      <c r="BL127">
        <v>0.96721311475409832</v>
      </c>
    </row>
    <row r="128" spans="1:64">
      <c r="A128" t="s">
        <v>244</v>
      </c>
      <c r="B128" s="1" t="s">
        <v>245</v>
      </c>
      <c r="C128">
        <v>1266060</v>
      </c>
      <c r="D128">
        <v>2040</v>
      </c>
      <c r="E128">
        <v>99.661651611328097</v>
      </c>
      <c r="F128">
        <v>1000</v>
      </c>
      <c r="G128">
        <v>7.2643992182042902</v>
      </c>
      <c r="H128">
        <v>4.3541151979951502</v>
      </c>
      <c r="I128">
        <v>88.381483840402794</v>
      </c>
      <c r="J128">
        <v>3.2945910056039254</v>
      </c>
      <c r="K128">
        <v>0.92</v>
      </c>
      <c r="L128">
        <v>200</v>
      </c>
      <c r="M128">
        <v>8.6999999999999993</v>
      </c>
      <c r="N128">
        <v>2.9163491700000002</v>
      </c>
      <c r="O128">
        <v>2182.5091559114117</v>
      </c>
      <c r="P128">
        <v>52.449001312255902</v>
      </c>
      <c r="Q128">
        <v>11529042672.352795</v>
      </c>
      <c r="R128">
        <v>9106.2372023069947</v>
      </c>
      <c r="S128">
        <v>11700106255.141861</v>
      </c>
      <c r="T128">
        <v>385291.37639606337</v>
      </c>
      <c r="U128">
        <v>18.676929473876999</v>
      </c>
      <c r="V128">
        <v>13</v>
      </c>
      <c r="W128">
        <v>81.468109999999996</v>
      </c>
      <c r="X128">
        <v>0.62185925245285001</v>
      </c>
      <c r="Y128">
        <v>0.54</v>
      </c>
      <c r="Z128">
        <v>12</v>
      </c>
      <c r="AA128">
        <v>3.3231745425261039</v>
      </c>
      <c r="AB128">
        <v>74.177073170731703</v>
      </c>
      <c r="AC128">
        <v>61.635646618262015</v>
      </c>
      <c r="AD128">
        <v>0.169557664598392</v>
      </c>
      <c r="AE128">
        <v>0.51572975760701401</v>
      </c>
      <c r="AF128">
        <v>14.8</v>
      </c>
      <c r="AG128">
        <v>198.75700000000001</v>
      </c>
      <c r="AH128">
        <v>100.889</v>
      </c>
      <c r="AI128">
        <v>16.5</v>
      </c>
      <c r="AJ128">
        <v>12.2</v>
      </c>
      <c r="AK128">
        <v>38.299999999999997</v>
      </c>
      <c r="AL128">
        <v>0.6</v>
      </c>
      <c r="AM128">
        <v>-2125791263.8721001</v>
      </c>
      <c r="AN128">
        <v>14.457827322358201</v>
      </c>
      <c r="AO128">
        <v>100</v>
      </c>
      <c r="AP128">
        <v>620.61764705882354</v>
      </c>
      <c r="AQ128">
        <v>1266060</v>
      </c>
      <c r="AR128">
        <v>1.4</v>
      </c>
      <c r="AS128">
        <v>9.1</v>
      </c>
      <c r="AT128">
        <v>7.8</v>
      </c>
      <c r="AU128">
        <v>89.375</v>
      </c>
      <c r="AV128">
        <v>7.4140000343322798</v>
      </c>
      <c r="AW128">
        <v>85.883735031074721</v>
      </c>
      <c r="AX128" t="s">
        <v>423</v>
      </c>
      <c r="AY128">
        <v>4.3499999999999996</v>
      </c>
      <c r="AZ128">
        <v>18.406048111477521</v>
      </c>
      <c r="BA128">
        <v>8</v>
      </c>
      <c r="BB128">
        <v>4</v>
      </c>
      <c r="BC128" t="s">
        <v>423</v>
      </c>
      <c r="BD128">
        <v>59.225000000000001</v>
      </c>
      <c r="BE128">
        <v>22.7227227227227</v>
      </c>
      <c r="BF128">
        <v>8.94</v>
      </c>
      <c r="BG128">
        <v>2173.4819401901382</v>
      </c>
      <c r="BH128">
        <v>2.7509999999999999</v>
      </c>
      <c r="BI128">
        <v>65</v>
      </c>
      <c r="BJ128">
        <v>83</v>
      </c>
      <c r="BK128">
        <v>58</v>
      </c>
      <c r="BL128">
        <v>0.96721311475409832</v>
      </c>
    </row>
    <row r="129" spans="1:64">
      <c r="A129" t="s">
        <v>246</v>
      </c>
      <c r="B129" s="1" t="s">
        <v>247</v>
      </c>
      <c r="C129">
        <v>126705138</v>
      </c>
      <c r="D129">
        <v>1964375</v>
      </c>
      <c r="E129">
        <v>99.400001525878906</v>
      </c>
      <c r="F129">
        <v>17000</v>
      </c>
      <c r="G129">
        <v>9.0934368360701008</v>
      </c>
      <c r="H129">
        <v>10.4962551679616</v>
      </c>
      <c r="I129">
        <v>80.410309207254201</v>
      </c>
      <c r="J129">
        <v>3.591708614080769</v>
      </c>
      <c r="K129">
        <v>0.23</v>
      </c>
      <c r="L129">
        <v>5900</v>
      </c>
      <c r="M129">
        <v>9.33</v>
      </c>
      <c r="N129">
        <v>2.67891455</v>
      </c>
      <c r="O129">
        <v>2186.3758215203261</v>
      </c>
      <c r="P129">
        <v>56.446998596191399</v>
      </c>
      <c r="Q129">
        <v>1272839334119.2952</v>
      </c>
      <c r="R129">
        <v>10045.680500496319</v>
      </c>
      <c r="S129">
        <v>1239325387817.9199</v>
      </c>
      <c r="T129">
        <v>198287.93361165829</v>
      </c>
      <c r="U129" t="s">
        <v>423</v>
      </c>
      <c r="V129">
        <v>60</v>
      </c>
      <c r="W129">
        <v>72.355559999999997</v>
      </c>
      <c r="X129">
        <v>0.61294984817504905</v>
      </c>
      <c r="Y129">
        <v>0.13</v>
      </c>
      <c r="Z129">
        <v>25</v>
      </c>
      <c r="AA129">
        <v>5.1640956554334707</v>
      </c>
      <c r="AB129">
        <v>70.132999999999996</v>
      </c>
      <c r="AC129">
        <v>79.917391985991401</v>
      </c>
      <c r="AD129">
        <v>0.680130763342781</v>
      </c>
      <c r="AE129">
        <v>2.4041263583172103</v>
      </c>
      <c r="AF129">
        <v>11.8</v>
      </c>
      <c r="AG129">
        <v>283.286</v>
      </c>
      <c r="AH129">
        <v>141.35900000000001</v>
      </c>
      <c r="AI129">
        <v>13.7</v>
      </c>
      <c r="AJ129">
        <v>12.8</v>
      </c>
      <c r="AK129">
        <v>36.700000000000003</v>
      </c>
      <c r="AL129">
        <v>1.1000000000000001</v>
      </c>
      <c r="AM129">
        <v>34150596491</v>
      </c>
      <c r="AN129">
        <v>20.921115787408102</v>
      </c>
      <c r="AO129">
        <v>99.656126547577401</v>
      </c>
      <c r="AP129">
        <v>64.501502004454338</v>
      </c>
      <c r="AQ129">
        <v>126705138</v>
      </c>
      <c r="AR129">
        <v>0.4</v>
      </c>
      <c r="AS129">
        <v>3.7</v>
      </c>
      <c r="AT129">
        <v>6.1</v>
      </c>
      <c r="AU129">
        <v>88.75</v>
      </c>
      <c r="AV129">
        <v>4.3790001869201696</v>
      </c>
      <c r="AW129">
        <v>76.900353710895814</v>
      </c>
      <c r="AX129">
        <v>34.255506416069103</v>
      </c>
      <c r="AY129">
        <v>5</v>
      </c>
      <c r="AZ129">
        <v>13.064637779354587</v>
      </c>
      <c r="BA129">
        <v>6</v>
      </c>
      <c r="BB129">
        <v>8</v>
      </c>
      <c r="BC129">
        <v>101.83529663085901</v>
      </c>
      <c r="BD129">
        <v>18.983999999999995</v>
      </c>
      <c r="BE129">
        <v>15.394133792722201</v>
      </c>
      <c r="BF129">
        <v>10.34</v>
      </c>
      <c r="BG129">
        <v>3269.7684222890089</v>
      </c>
      <c r="BH129">
        <v>409</v>
      </c>
      <c r="BI129">
        <v>74</v>
      </c>
      <c r="BJ129">
        <v>71</v>
      </c>
      <c r="BK129">
        <v>68</v>
      </c>
      <c r="BL129">
        <v>0.98360655737704916</v>
      </c>
    </row>
    <row r="130" spans="1:64">
      <c r="A130" t="s">
        <v>248</v>
      </c>
      <c r="B130" s="1" t="s">
        <v>249</v>
      </c>
      <c r="C130">
        <v>113131</v>
      </c>
      <c r="D130">
        <v>700</v>
      </c>
      <c r="E130">
        <v>82.925918579101605</v>
      </c>
      <c r="F130" t="s">
        <v>423</v>
      </c>
      <c r="G130">
        <v>12.7066300942558</v>
      </c>
      <c r="H130">
        <v>7.80877881508904</v>
      </c>
      <c r="I130">
        <v>79.484590946540095</v>
      </c>
      <c r="J130">
        <v>1.6161036385005882</v>
      </c>
      <c r="K130" t="s">
        <v>423</v>
      </c>
      <c r="L130" t="s">
        <v>423</v>
      </c>
      <c r="M130">
        <v>6.0650000000000004</v>
      </c>
      <c r="N130">
        <v>3.2418613399999998</v>
      </c>
      <c r="O130" t="s">
        <v>423</v>
      </c>
      <c r="P130" t="s">
        <v>423</v>
      </c>
      <c r="Q130">
        <v>404028900</v>
      </c>
      <c r="R130">
        <v>3571.3367688785565</v>
      </c>
      <c r="S130">
        <v>445128900</v>
      </c>
      <c r="T130">
        <v>3934.632417286155</v>
      </c>
      <c r="U130">
        <v>18.1073093414307</v>
      </c>
      <c r="V130">
        <v>158</v>
      </c>
      <c r="W130">
        <v>48.103409999999997</v>
      </c>
      <c r="X130">
        <v>0.50596654415130604</v>
      </c>
      <c r="Y130" t="s">
        <v>423</v>
      </c>
      <c r="Z130">
        <v>80</v>
      </c>
      <c r="AA130">
        <v>2.2878183041437978</v>
      </c>
      <c r="AB130">
        <v>70.674000000000007</v>
      </c>
      <c r="AC130">
        <v>66.331888634699155</v>
      </c>
      <c r="AD130" t="s">
        <v>423</v>
      </c>
      <c r="AE130" t="s">
        <v>423</v>
      </c>
      <c r="AF130">
        <v>20.9</v>
      </c>
      <c r="AG130">
        <v>219.922</v>
      </c>
      <c r="AH130">
        <v>106.705</v>
      </c>
      <c r="AI130">
        <v>24.7</v>
      </c>
      <c r="AJ130">
        <v>0.2</v>
      </c>
      <c r="AK130">
        <v>151.80000000000001</v>
      </c>
      <c r="AL130">
        <v>3.6</v>
      </c>
      <c r="AM130" t="s">
        <v>423</v>
      </c>
      <c r="AN130">
        <v>11.2833994444834</v>
      </c>
      <c r="AO130">
        <v>99.999999983751394</v>
      </c>
      <c r="AP130">
        <v>161.61571428571429</v>
      </c>
      <c r="AQ130">
        <v>113131</v>
      </c>
      <c r="AR130" t="s">
        <v>423</v>
      </c>
      <c r="AS130" t="s">
        <v>423</v>
      </c>
      <c r="AT130" t="s">
        <v>423</v>
      </c>
      <c r="AU130">
        <v>61.25</v>
      </c>
      <c r="AV130" t="s">
        <v>423</v>
      </c>
      <c r="AW130">
        <v>89.044117647058812</v>
      </c>
      <c r="AX130" t="s">
        <v>423</v>
      </c>
      <c r="AY130">
        <v>2.48</v>
      </c>
      <c r="AZ130">
        <v>25.196273850098638</v>
      </c>
      <c r="BA130">
        <v>21</v>
      </c>
      <c r="BB130">
        <v>7</v>
      </c>
      <c r="BC130" t="s">
        <v>423</v>
      </c>
      <c r="BD130">
        <v>76.932000000000002</v>
      </c>
      <c r="BE130">
        <v>1.6011644832605501</v>
      </c>
      <c r="BF130">
        <v>1.78</v>
      </c>
      <c r="BG130" t="s">
        <v>423</v>
      </c>
      <c r="BH130" t="s">
        <v>423</v>
      </c>
      <c r="BI130">
        <v>48</v>
      </c>
      <c r="BJ130">
        <v>78</v>
      </c>
      <c r="BK130">
        <v>80</v>
      </c>
      <c r="BL130">
        <v>0.72131147540983609</v>
      </c>
    </row>
    <row r="131" spans="1:64">
      <c r="A131" t="s">
        <v>250</v>
      </c>
      <c r="B131" s="1" t="s">
        <v>251</v>
      </c>
      <c r="C131">
        <v>2615199</v>
      </c>
      <c r="D131">
        <v>33850</v>
      </c>
      <c r="E131">
        <v>100</v>
      </c>
      <c r="F131">
        <v>1000</v>
      </c>
      <c r="G131">
        <v>4.4705031453064601</v>
      </c>
      <c r="H131">
        <v>6.04526188221804</v>
      </c>
      <c r="I131">
        <v>89.484237974785003</v>
      </c>
      <c r="J131">
        <v>3.3255460714554217</v>
      </c>
      <c r="K131">
        <v>0.59</v>
      </c>
      <c r="L131">
        <v>200</v>
      </c>
      <c r="M131">
        <v>14.445</v>
      </c>
      <c r="N131">
        <v>3.8067769999999999</v>
      </c>
      <c r="O131">
        <v>1725.0941715961319</v>
      </c>
      <c r="P131">
        <v>37.091999053955099</v>
      </c>
      <c r="Q131">
        <v>13679221333.205196</v>
      </c>
      <c r="R131">
        <v>5230.6617328949715</v>
      </c>
      <c r="S131">
        <v>14056071333.205196</v>
      </c>
      <c r="T131">
        <v>95034.385867079705</v>
      </c>
      <c r="U131">
        <v>19.464380264282202</v>
      </c>
      <c r="V131">
        <v>48</v>
      </c>
      <c r="W131">
        <v>74.390910000000005</v>
      </c>
      <c r="X131">
        <v>0.584153532981873</v>
      </c>
      <c r="Y131">
        <v>0.3</v>
      </c>
      <c r="Z131">
        <v>84</v>
      </c>
      <c r="AA131">
        <v>3.3285904817625891</v>
      </c>
      <c r="AB131">
        <v>70.165999999999997</v>
      </c>
      <c r="AC131">
        <v>75.450201064782931</v>
      </c>
      <c r="AD131">
        <v>0.41161360906192995</v>
      </c>
      <c r="AE131">
        <v>1.1600674929906201</v>
      </c>
      <c r="AF131">
        <v>12.5</v>
      </c>
      <c r="AG131">
        <v>271.99799999999999</v>
      </c>
      <c r="AH131">
        <v>101.09699999999999</v>
      </c>
      <c r="AI131">
        <v>14.5</v>
      </c>
      <c r="AJ131">
        <v>7.3</v>
      </c>
      <c r="AK131">
        <v>78.3</v>
      </c>
      <c r="AL131">
        <v>0.1</v>
      </c>
      <c r="AM131">
        <v>-3094260000</v>
      </c>
      <c r="AN131">
        <v>16.251032708151499</v>
      </c>
      <c r="AO131">
        <v>100</v>
      </c>
      <c r="AP131">
        <v>77.258463810930579</v>
      </c>
      <c r="AQ131">
        <v>2615199</v>
      </c>
      <c r="AR131">
        <v>0.8</v>
      </c>
      <c r="AS131">
        <v>4.9000000000000004</v>
      </c>
      <c r="AT131" t="s">
        <v>423</v>
      </c>
      <c r="AU131">
        <v>87.5</v>
      </c>
      <c r="AV131">
        <v>3.9619998931884801</v>
      </c>
      <c r="AW131">
        <v>77.065456561699378</v>
      </c>
      <c r="AX131">
        <v>-70.153326594921893</v>
      </c>
      <c r="AY131">
        <v>11.43</v>
      </c>
      <c r="AZ131">
        <v>17.691629524477371</v>
      </c>
      <c r="BA131">
        <v>10</v>
      </c>
      <c r="BB131">
        <v>3</v>
      </c>
      <c r="BC131">
        <v>108.461067199707</v>
      </c>
      <c r="BD131">
        <v>57.002000000000002</v>
      </c>
      <c r="BE131">
        <v>5.3685765884091303</v>
      </c>
      <c r="BF131">
        <v>22.04</v>
      </c>
      <c r="BG131">
        <v>608.05698019385761</v>
      </c>
      <c r="BH131">
        <v>1.62</v>
      </c>
      <c r="BI131">
        <v>67</v>
      </c>
      <c r="BJ131">
        <v>79</v>
      </c>
      <c r="BK131">
        <v>80</v>
      </c>
      <c r="BL131">
        <v>0.98360655737704916</v>
      </c>
    </row>
    <row r="132" spans="1:64">
      <c r="A132" t="s">
        <v>252</v>
      </c>
      <c r="B132" s="1" t="s">
        <v>253</v>
      </c>
      <c r="C132">
        <v>36686</v>
      </c>
      <c r="D132">
        <v>74.92</v>
      </c>
      <c r="E132">
        <v>100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>
        <v>6.6</v>
      </c>
      <c r="N132">
        <v>1.2958043800000001</v>
      </c>
      <c r="O132" t="s">
        <v>423</v>
      </c>
      <c r="P132" t="s">
        <v>423</v>
      </c>
      <c r="Q132">
        <v>8596096984.0331154</v>
      </c>
      <c r="R132">
        <v>234315.46050354672</v>
      </c>
      <c r="S132" t="s">
        <v>423</v>
      </c>
      <c r="T132" t="s">
        <v>423</v>
      </c>
      <c r="U132">
        <v>5.0292701721191397</v>
      </c>
      <c r="V132" t="s">
        <v>423</v>
      </c>
      <c r="W132" t="s">
        <v>423</v>
      </c>
      <c r="X132" t="s">
        <v>423</v>
      </c>
      <c r="Y132" t="s">
        <v>423</v>
      </c>
      <c r="Z132">
        <v>0</v>
      </c>
      <c r="AA132">
        <v>1.3330369010775769</v>
      </c>
      <c r="AB132" t="s">
        <v>423</v>
      </c>
      <c r="AC132" t="s">
        <v>423</v>
      </c>
      <c r="AD132" t="s">
        <v>423</v>
      </c>
      <c r="AE132" t="s">
        <v>423</v>
      </c>
      <c r="AF132">
        <v>2.5</v>
      </c>
      <c r="AG132" t="s">
        <v>423</v>
      </c>
      <c r="AH132" t="s">
        <v>423</v>
      </c>
      <c r="AI132">
        <v>3</v>
      </c>
      <c r="AJ132" t="s">
        <v>423</v>
      </c>
      <c r="AK132" t="s">
        <v>423</v>
      </c>
      <c r="AL132" t="s">
        <v>423</v>
      </c>
      <c r="AM132" t="s">
        <v>423</v>
      </c>
      <c r="AN132" t="s">
        <v>423</v>
      </c>
      <c r="AO132" t="s">
        <v>423</v>
      </c>
      <c r="AP132">
        <v>489.66898024559526</v>
      </c>
      <c r="AQ132">
        <v>36686</v>
      </c>
      <c r="AR132" t="s">
        <v>423</v>
      </c>
      <c r="AS132" t="s">
        <v>423</v>
      </c>
      <c r="AT132" t="s">
        <v>423</v>
      </c>
      <c r="AU132" t="s">
        <v>423</v>
      </c>
      <c r="AV132" t="s">
        <v>423</v>
      </c>
      <c r="AW132" t="s">
        <v>423</v>
      </c>
      <c r="AX132" t="s">
        <v>423</v>
      </c>
      <c r="AY132" t="s">
        <v>423</v>
      </c>
      <c r="AZ132" t="s">
        <v>423</v>
      </c>
      <c r="BA132" t="s">
        <v>423</v>
      </c>
      <c r="BB132" t="s">
        <v>423</v>
      </c>
      <c r="BC132" t="s">
        <v>423</v>
      </c>
      <c r="BD132">
        <v>0</v>
      </c>
      <c r="BE132">
        <v>0</v>
      </c>
      <c r="BF132" t="s">
        <v>423</v>
      </c>
      <c r="BG132" t="s">
        <v>423</v>
      </c>
      <c r="BH132" t="s">
        <v>423</v>
      </c>
      <c r="BI132">
        <v>85</v>
      </c>
      <c r="BJ132" t="s">
        <v>423</v>
      </c>
      <c r="BK132" t="s">
        <v>423</v>
      </c>
      <c r="BL132">
        <v>0.27868852459016391</v>
      </c>
    </row>
    <row r="133" spans="1:64">
      <c r="A133" t="s">
        <v>254</v>
      </c>
      <c r="B133" s="1" t="s">
        <v>255</v>
      </c>
      <c r="C133">
        <v>3347782</v>
      </c>
      <c r="D133">
        <v>1564115.7490000001</v>
      </c>
      <c r="E133">
        <v>98.099998474121094</v>
      </c>
      <c r="F133">
        <v>100</v>
      </c>
      <c r="G133">
        <v>6.3095660220059502</v>
      </c>
      <c r="H133">
        <v>10.974440454423901</v>
      </c>
      <c r="I133">
        <v>82.715992601859895</v>
      </c>
      <c r="J133">
        <v>7.1370454100550358</v>
      </c>
      <c r="K133">
        <v>0.02</v>
      </c>
      <c r="L133">
        <v>100</v>
      </c>
      <c r="M133">
        <v>5.4749999999999996</v>
      </c>
      <c r="N133">
        <v>2.1334500300000001</v>
      </c>
      <c r="O133">
        <v>2032.1597286503518</v>
      </c>
      <c r="P133">
        <v>54.6570014953613</v>
      </c>
      <c r="Q133">
        <v>15286441818.14366</v>
      </c>
      <c r="R133">
        <v>4566.1401543301381</v>
      </c>
      <c r="S133">
        <v>13054692239.669931</v>
      </c>
      <c r="T133">
        <v>11110814.794690933</v>
      </c>
      <c r="U133">
        <v>38.106159210205099</v>
      </c>
      <c r="V133">
        <v>81</v>
      </c>
      <c r="W133">
        <v>67.772620000000003</v>
      </c>
      <c r="X133">
        <v>0.61439752578735396</v>
      </c>
      <c r="Y133">
        <v>0.01</v>
      </c>
      <c r="Z133">
        <v>428</v>
      </c>
      <c r="AA133">
        <v>14.420065483684482</v>
      </c>
      <c r="AB133">
        <v>72.141000000000005</v>
      </c>
      <c r="AC133">
        <v>105.29592295896791</v>
      </c>
      <c r="AD133">
        <v>0.65543303838371592</v>
      </c>
      <c r="AE133">
        <v>1.73456064073758</v>
      </c>
      <c r="AF133">
        <v>13.2</v>
      </c>
      <c r="AG133">
        <v>250.018</v>
      </c>
      <c r="AH133">
        <v>95.954999999999998</v>
      </c>
      <c r="AI133">
        <v>15.4</v>
      </c>
      <c r="AJ133">
        <v>21</v>
      </c>
      <c r="AK133">
        <v>155.9</v>
      </c>
      <c r="AL133">
        <v>1.3</v>
      </c>
      <c r="AM133">
        <v>1755558634.24652</v>
      </c>
      <c r="AN133">
        <v>40.112849047047597</v>
      </c>
      <c r="AO133">
        <v>97.013980589674205</v>
      </c>
      <c r="AP133">
        <v>2.1403671704861784</v>
      </c>
      <c r="AQ133">
        <v>3347782</v>
      </c>
      <c r="AR133">
        <v>0.1</v>
      </c>
      <c r="AS133">
        <v>5</v>
      </c>
      <c r="AT133">
        <v>3.6</v>
      </c>
      <c r="AU133">
        <v>85</v>
      </c>
      <c r="AV133">
        <v>7.0819997787475604</v>
      </c>
      <c r="AW133">
        <v>112.83864762918753</v>
      </c>
      <c r="AX133" t="s">
        <v>423</v>
      </c>
      <c r="AY133">
        <v>8.19</v>
      </c>
      <c r="AZ133">
        <v>16.688528314044682</v>
      </c>
      <c r="BA133">
        <v>19</v>
      </c>
      <c r="BB133">
        <v>8</v>
      </c>
      <c r="BC133">
        <v>98.048988342285199</v>
      </c>
      <c r="BD133">
        <v>31.215000000000003</v>
      </c>
      <c r="BE133">
        <v>3.08362053328496</v>
      </c>
      <c r="BF133">
        <v>3.32</v>
      </c>
      <c r="BG133">
        <v>10765.89438905096</v>
      </c>
      <c r="BH133">
        <v>34.799999999999997</v>
      </c>
      <c r="BI133">
        <v>63</v>
      </c>
      <c r="BJ133">
        <v>90</v>
      </c>
      <c r="BK133">
        <v>19</v>
      </c>
      <c r="BL133">
        <v>0.98360655737704916</v>
      </c>
    </row>
    <row r="134" spans="1:64">
      <c r="A134" t="s">
        <v>256</v>
      </c>
      <c r="B134" s="1" t="s">
        <v>257</v>
      </c>
      <c r="C134">
        <v>619211</v>
      </c>
      <c r="D134">
        <v>13810</v>
      </c>
      <c r="E134">
        <v>100</v>
      </c>
      <c r="F134">
        <v>100</v>
      </c>
      <c r="G134">
        <v>1.4138763197586299</v>
      </c>
      <c r="H134">
        <v>4.4801788369670703</v>
      </c>
      <c r="I134">
        <v>94.105945210793905</v>
      </c>
      <c r="J134">
        <v>4.1798759937375332</v>
      </c>
      <c r="K134">
        <v>0.06</v>
      </c>
      <c r="L134">
        <v>100</v>
      </c>
      <c r="M134">
        <v>11.7</v>
      </c>
      <c r="N134">
        <v>5.0674610099999997</v>
      </c>
      <c r="O134">
        <v>4612.3413904568915</v>
      </c>
      <c r="P134">
        <v>44.6310005187988</v>
      </c>
      <c r="Q134">
        <v>5861268038.7982016</v>
      </c>
      <c r="R134">
        <v>9465.7039987955668</v>
      </c>
      <c r="S134">
        <v>5983804589.5434113</v>
      </c>
      <c r="T134">
        <v>8169.6035761638605</v>
      </c>
      <c r="U134" t="s">
        <v>423</v>
      </c>
      <c r="V134">
        <v>50</v>
      </c>
      <c r="W134">
        <v>73.818910000000002</v>
      </c>
      <c r="X134">
        <v>0.63318181037902799</v>
      </c>
      <c r="Y134">
        <v>0.03</v>
      </c>
      <c r="Z134">
        <v>16</v>
      </c>
      <c r="AA134">
        <v>5.2935947276699693</v>
      </c>
      <c r="AB134">
        <v>75.931707317073176</v>
      </c>
      <c r="AC134">
        <v>59.219267520679644</v>
      </c>
      <c r="AD134">
        <v>1.7429456230431701</v>
      </c>
      <c r="AE134">
        <v>3.75337533753375</v>
      </c>
      <c r="AF134">
        <v>2</v>
      </c>
      <c r="AG134">
        <v>135.501</v>
      </c>
      <c r="AH134">
        <v>69.656999999999996</v>
      </c>
      <c r="AI134">
        <v>2.4</v>
      </c>
      <c r="AJ134">
        <v>7.6</v>
      </c>
      <c r="AK134">
        <v>78.599999999999994</v>
      </c>
      <c r="AL134">
        <v>0.1</v>
      </c>
      <c r="AM134">
        <v>-1873472579.4618101</v>
      </c>
      <c r="AN134">
        <v>20.781813550173801</v>
      </c>
      <c r="AO134">
        <v>100</v>
      </c>
      <c r="AP134">
        <v>44.83787110789283</v>
      </c>
      <c r="AQ134">
        <v>619211</v>
      </c>
      <c r="AR134">
        <v>0.1</v>
      </c>
      <c r="AS134">
        <v>3.4</v>
      </c>
      <c r="AT134">
        <v>2.5</v>
      </c>
      <c r="AU134">
        <v>85</v>
      </c>
      <c r="AV134">
        <v>18.4869995117188</v>
      </c>
      <c r="AW134">
        <v>87.006022239165148</v>
      </c>
      <c r="AX134" t="s">
        <v>423</v>
      </c>
      <c r="AY134">
        <v>11.47</v>
      </c>
      <c r="AZ134" t="s">
        <v>423</v>
      </c>
      <c r="BA134">
        <v>18</v>
      </c>
      <c r="BB134">
        <v>8</v>
      </c>
      <c r="BC134">
        <v>90.396858215332003</v>
      </c>
      <c r="BD134">
        <v>32.174000000000007</v>
      </c>
      <c r="BE134">
        <v>49.650349650349703</v>
      </c>
      <c r="BF134">
        <v>38.74</v>
      </c>
      <c r="BG134" t="s">
        <v>423</v>
      </c>
      <c r="BH134" t="s">
        <v>423</v>
      </c>
      <c r="BI134">
        <v>67</v>
      </c>
      <c r="BJ134">
        <v>88</v>
      </c>
      <c r="BK134">
        <v>81</v>
      </c>
      <c r="BL134">
        <v>0.91803278688524592</v>
      </c>
    </row>
    <row r="135" spans="1:64">
      <c r="A135" t="s">
        <v>258</v>
      </c>
      <c r="B135" s="1" t="s">
        <v>259</v>
      </c>
      <c r="C135">
        <v>37076584</v>
      </c>
      <c r="D135">
        <v>446550</v>
      </c>
      <c r="E135">
        <v>100</v>
      </c>
      <c r="F135">
        <v>1000</v>
      </c>
      <c r="G135">
        <v>8.9061293772704992</v>
      </c>
      <c r="H135">
        <v>6.9035818970584</v>
      </c>
      <c r="I135">
        <v>84.190289466377493</v>
      </c>
      <c r="J135">
        <v>1.9689070086732607</v>
      </c>
      <c r="K135">
        <v>0.04</v>
      </c>
      <c r="L135">
        <v>100</v>
      </c>
      <c r="M135">
        <v>6.0730000000000004</v>
      </c>
      <c r="N135">
        <v>2.1168234300000002</v>
      </c>
      <c r="O135">
        <v>902.95653811047418</v>
      </c>
      <c r="P135">
        <v>38.564998626708999</v>
      </c>
      <c r="Q135">
        <v>142866329198.4202</v>
      </c>
      <c r="R135">
        <v>3795.38012695313</v>
      </c>
      <c r="S135">
        <v>140921733325.91644</v>
      </c>
      <c r="T135">
        <v>33650.4296875</v>
      </c>
      <c r="U135">
        <v>15.4675598144531</v>
      </c>
      <c r="V135">
        <v>53</v>
      </c>
      <c r="W135">
        <v>73.381330000000005</v>
      </c>
      <c r="X135">
        <v>0.50411635637283303</v>
      </c>
      <c r="Y135">
        <v>0.02</v>
      </c>
      <c r="Z135">
        <v>94</v>
      </c>
      <c r="AA135">
        <v>3.2442462707086293</v>
      </c>
      <c r="AB135">
        <v>73.92</v>
      </c>
      <c r="AC135">
        <v>65.709674579528638</v>
      </c>
      <c r="AD135">
        <v>4.1835129927529504</v>
      </c>
      <c r="AE135">
        <v>13.1963742225751</v>
      </c>
      <c r="AF135">
        <v>16</v>
      </c>
      <c r="AG135">
        <v>130.197</v>
      </c>
      <c r="AH135">
        <v>84.929000000000002</v>
      </c>
      <c r="AI135">
        <v>18.7</v>
      </c>
      <c r="AJ135">
        <v>17</v>
      </c>
      <c r="AK135">
        <v>49.1</v>
      </c>
      <c r="AL135">
        <v>1.9</v>
      </c>
      <c r="AM135">
        <v>-15539568149.278299</v>
      </c>
      <c r="AN135">
        <v>32.5935414574286</v>
      </c>
      <c r="AO135">
        <v>100</v>
      </c>
      <c r="AP135">
        <v>83.028964281715375</v>
      </c>
      <c r="AQ135">
        <v>37076584</v>
      </c>
      <c r="AR135">
        <v>0.1</v>
      </c>
      <c r="AS135">
        <v>9.6999999999999993</v>
      </c>
      <c r="AT135">
        <v>5.6</v>
      </c>
      <c r="AU135">
        <v>75.625</v>
      </c>
      <c r="AV135">
        <v>11.4670000076294</v>
      </c>
      <c r="AW135">
        <v>68.847268224491259</v>
      </c>
      <c r="AX135">
        <v>114.25071333571501</v>
      </c>
      <c r="AY135">
        <v>0.69</v>
      </c>
      <c r="AZ135">
        <v>20.286121377720821</v>
      </c>
      <c r="BA135">
        <v>6</v>
      </c>
      <c r="BB135">
        <v>4</v>
      </c>
      <c r="BC135">
        <v>82.454231262207003</v>
      </c>
      <c r="BD135">
        <v>35.935000000000002</v>
      </c>
      <c r="BE135">
        <v>14.308890330953901</v>
      </c>
      <c r="BF135">
        <v>10.69</v>
      </c>
      <c r="BG135">
        <v>798.80107120876335</v>
      </c>
      <c r="BH135">
        <v>29</v>
      </c>
      <c r="BI135">
        <v>73</v>
      </c>
      <c r="BJ135">
        <v>88</v>
      </c>
      <c r="BK135">
        <v>84</v>
      </c>
      <c r="BL135">
        <v>1</v>
      </c>
    </row>
    <row r="136" spans="1:64">
      <c r="A136" t="s">
        <v>260</v>
      </c>
      <c r="B136" s="1" t="s">
        <v>261</v>
      </c>
      <c r="C136">
        <v>32077072</v>
      </c>
      <c r="D136">
        <v>799380</v>
      </c>
      <c r="E136">
        <v>30.603832244873001</v>
      </c>
      <c r="F136" t="s">
        <v>423</v>
      </c>
      <c r="G136">
        <v>54.439636603994401</v>
      </c>
      <c r="H136">
        <v>9.3961958049029395</v>
      </c>
      <c r="I136">
        <v>36.164167160193401</v>
      </c>
      <c r="J136">
        <v>0.24764248481827744</v>
      </c>
      <c r="K136" t="s">
        <v>423</v>
      </c>
      <c r="L136" t="s">
        <v>423</v>
      </c>
      <c r="M136">
        <v>8.0039999999999996</v>
      </c>
      <c r="N136">
        <v>1.6672264299999999</v>
      </c>
      <c r="O136">
        <v>483.47260293753482</v>
      </c>
      <c r="P136">
        <v>75.144996643066406</v>
      </c>
      <c r="Q136">
        <v>15776758632.85725</v>
      </c>
      <c r="R136">
        <v>491.83911277367366</v>
      </c>
      <c r="S136">
        <v>15448140157.335979</v>
      </c>
      <c r="T136">
        <v>31527.581301684892</v>
      </c>
      <c r="U136">
        <v>19.0336799621582</v>
      </c>
      <c r="V136">
        <v>138</v>
      </c>
      <c r="W136">
        <v>54.9955</v>
      </c>
      <c r="X136">
        <v>0.36211666464805597</v>
      </c>
      <c r="Y136" t="s">
        <v>423</v>
      </c>
      <c r="Z136">
        <v>361</v>
      </c>
      <c r="AA136">
        <v>3.536349373582766</v>
      </c>
      <c r="AB136">
        <v>61.171999999999997</v>
      </c>
      <c r="AC136">
        <v>90.00581380782846</v>
      </c>
      <c r="AD136">
        <v>1.5111900140532901</v>
      </c>
      <c r="AE136">
        <v>4.3155664846336501</v>
      </c>
      <c r="AF136">
        <v>52.8</v>
      </c>
      <c r="AG136">
        <v>355.09399999999999</v>
      </c>
      <c r="AH136">
        <v>219.48400000000001</v>
      </c>
      <c r="AI136">
        <v>70.599999999999994</v>
      </c>
      <c r="AJ136">
        <v>30</v>
      </c>
      <c r="AK136">
        <v>110</v>
      </c>
      <c r="AL136">
        <v>27.6</v>
      </c>
      <c r="AM136">
        <v>-2294249610.6453099</v>
      </c>
      <c r="AN136">
        <v>21.298695459134098</v>
      </c>
      <c r="AO136">
        <v>100</v>
      </c>
      <c r="AP136">
        <v>40.127438765042911</v>
      </c>
      <c r="AQ136">
        <v>32077072</v>
      </c>
      <c r="AR136" t="s">
        <v>423</v>
      </c>
      <c r="AS136">
        <v>40.4</v>
      </c>
      <c r="AT136">
        <v>32.700000000000003</v>
      </c>
      <c r="AU136">
        <v>82.5</v>
      </c>
      <c r="AV136">
        <v>3.9820001125335698</v>
      </c>
      <c r="AW136">
        <v>95.928662523598973</v>
      </c>
      <c r="AX136">
        <v>828.871023386307</v>
      </c>
      <c r="AY136">
        <v>2.2999999999999998</v>
      </c>
      <c r="AZ136">
        <v>21.438117115237993</v>
      </c>
      <c r="BA136">
        <v>37</v>
      </c>
      <c r="BB136">
        <v>10</v>
      </c>
      <c r="BC136">
        <v>39.020477294921903</v>
      </c>
      <c r="BD136">
        <v>62.372</v>
      </c>
      <c r="BE136">
        <v>86.410887360016105</v>
      </c>
      <c r="BF136">
        <v>78.08</v>
      </c>
      <c r="BG136">
        <v>3311.8054969697641</v>
      </c>
      <c r="BH136">
        <v>100.3</v>
      </c>
      <c r="BI136">
        <v>47</v>
      </c>
      <c r="BJ136">
        <v>94</v>
      </c>
      <c r="BK136">
        <v>85</v>
      </c>
      <c r="BL136">
        <v>0.91803278688524592</v>
      </c>
    </row>
    <row r="137" spans="1:64">
      <c r="A137" t="s">
        <v>262</v>
      </c>
      <c r="B137" s="1" t="s">
        <v>263</v>
      </c>
      <c r="C137">
        <v>53798084</v>
      </c>
      <c r="D137">
        <v>676590</v>
      </c>
      <c r="E137">
        <v>70.397193908691406</v>
      </c>
      <c r="F137">
        <v>9400</v>
      </c>
      <c r="G137">
        <v>21.597298813926301</v>
      </c>
      <c r="H137">
        <v>7.2581744806661597</v>
      </c>
      <c r="I137">
        <v>71.144525214029599</v>
      </c>
      <c r="J137">
        <v>0.69230494819106503</v>
      </c>
      <c r="K137">
        <v>0.32</v>
      </c>
      <c r="L137">
        <v>5700</v>
      </c>
      <c r="M137">
        <v>8.8190000000000008</v>
      </c>
      <c r="N137">
        <v>0.73722624999999997</v>
      </c>
      <c r="O137">
        <v>220.39285535547981</v>
      </c>
      <c r="P137">
        <v>53.550998687744098</v>
      </c>
      <c r="Q137">
        <v>65091751273.287865</v>
      </c>
      <c r="R137">
        <v>1209.9269422548184</v>
      </c>
      <c r="S137">
        <v>63362548425.730919</v>
      </c>
      <c r="T137">
        <v>1755477.9928482212</v>
      </c>
      <c r="U137">
        <v>10.564129829406699</v>
      </c>
      <c r="V137">
        <v>165</v>
      </c>
      <c r="W137">
        <v>46.827750000000002</v>
      </c>
      <c r="X137">
        <v>0.47765201330184898</v>
      </c>
      <c r="Y137">
        <v>0.2</v>
      </c>
      <c r="Z137">
        <v>360</v>
      </c>
      <c r="AA137">
        <v>4.8025550036039846</v>
      </c>
      <c r="AB137">
        <v>66.796999999999997</v>
      </c>
      <c r="AC137">
        <v>45.269944998534044</v>
      </c>
      <c r="AD137">
        <v>3.3349398303347599</v>
      </c>
      <c r="AE137">
        <v>15.403289343919498</v>
      </c>
      <c r="AF137">
        <v>35</v>
      </c>
      <c r="AG137">
        <v>251.89599999999999</v>
      </c>
      <c r="AH137">
        <v>149.851</v>
      </c>
      <c r="AI137">
        <v>43.7</v>
      </c>
      <c r="AJ137">
        <v>20.399999999999999</v>
      </c>
      <c r="AK137">
        <v>156.4</v>
      </c>
      <c r="AL137">
        <v>12.6</v>
      </c>
      <c r="AM137" t="s">
        <v>423</v>
      </c>
      <c r="AN137">
        <v>35.557452919076702</v>
      </c>
      <c r="AO137">
        <v>100</v>
      </c>
      <c r="AP137">
        <v>79.513566561728666</v>
      </c>
      <c r="AQ137">
        <v>53798084</v>
      </c>
      <c r="AR137">
        <v>0.8</v>
      </c>
      <c r="AS137">
        <v>3.7</v>
      </c>
      <c r="AT137">
        <v>3.1</v>
      </c>
      <c r="AU137">
        <v>58.75</v>
      </c>
      <c r="AV137">
        <v>2.1730000972747798</v>
      </c>
      <c r="AW137">
        <v>55.104129326298967</v>
      </c>
      <c r="AX137">
        <v>-39.640412320262598</v>
      </c>
      <c r="AY137">
        <v>5.12</v>
      </c>
      <c r="AZ137">
        <v>2.9784867487962474</v>
      </c>
      <c r="BA137">
        <v>31</v>
      </c>
      <c r="BB137">
        <v>12</v>
      </c>
      <c r="BC137" t="s">
        <v>423</v>
      </c>
      <c r="BD137">
        <v>68.551999999999992</v>
      </c>
      <c r="BE137">
        <v>58.854101440200402</v>
      </c>
      <c r="BF137">
        <v>57.85</v>
      </c>
      <c r="BG137">
        <v>18906.410102584054</v>
      </c>
      <c r="BH137">
        <v>1002.8</v>
      </c>
      <c r="BI137">
        <v>61</v>
      </c>
      <c r="BJ137">
        <v>87</v>
      </c>
      <c r="BK137">
        <v>33</v>
      </c>
      <c r="BL137">
        <v>0.96721311475409832</v>
      </c>
    </row>
    <row r="138" spans="1:64">
      <c r="A138" t="s">
        <v>264</v>
      </c>
      <c r="B138" s="1" t="s">
        <v>265</v>
      </c>
      <c r="C138">
        <v>2530151</v>
      </c>
      <c r="D138">
        <v>824290</v>
      </c>
      <c r="E138">
        <v>56.258693695068402</v>
      </c>
      <c r="F138">
        <v>5800</v>
      </c>
      <c r="G138">
        <v>45.1503326089775</v>
      </c>
      <c r="H138">
        <v>11.8124947057211</v>
      </c>
      <c r="I138">
        <v>43.037172936292897</v>
      </c>
      <c r="J138">
        <v>1.7248115337546659</v>
      </c>
      <c r="K138">
        <v>5.16</v>
      </c>
      <c r="L138">
        <v>2400</v>
      </c>
      <c r="M138">
        <v>8.4749999999999996</v>
      </c>
      <c r="N138">
        <v>3.98512077</v>
      </c>
      <c r="O138">
        <v>1674.9881074506877</v>
      </c>
      <c r="P138">
        <v>45.562999725341797</v>
      </c>
      <c r="Q138">
        <v>12310595843.935326</v>
      </c>
      <c r="R138">
        <v>4865.5577647086384</v>
      </c>
      <c r="S138">
        <v>12074230432.363537</v>
      </c>
      <c r="T138">
        <v>70525.999946552984</v>
      </c>
      <c r="U138">
        <v>26.3903999328613</v>
      </c>
      <c r="V138">
        <v>104</v>
      </c>
      <c r="W138">
        <v>61.35078</v>
      </c>
      <c r="X138">
        <v>0.446437537670136</v>
      </c>
      <c r="Y138">
        <v>2.91</v>
      </c>
      <c r="Z138">
        <v>457</v>
      </c>
      <c r="AA138">
        <v>1.733295051270872</v>
      </c>
      <c r="AB138">
        <v>62.829000000000001</v>
      </c>
      <c r="AC138">
        <v>128.49093740489056</v>
      </c>
      <c r="AD138">
        <v>3.00171992334371</v>
      </c>
      <c r="AE138">
        <v>8.2241880756180308</v>
      </c>
      <c r="AF138">
        <v>30.1</v>
      </c>
      <c r="AG138">
        <v>415.24400000000003</v>
      </c>
      <c r="AH138">
        <v>264.93200000000002</v>
      </c>
      <c r="AI138">
        <v>40.200000000000003</v>
      </c>
      <c r="AJ138">
        <v>34.799999999999997</v>
      </c>
      <c r="AK138">
        <v>145</v>
      </c>
      <c r="AL138">
        <v>18.3</v>
      </c>
      <c r="AM138">
        <v>-985209978.06039095</v>
      </c>
      <c r="AN138">
        <v>25.358765398457301</v>
      </c>
      <c r="AO138">
        <v>100</v>
      </c>
      <c r="AP138">
        <v>3.0694913198024967</v>
      </c>
      <c r="AQ138">
        <v>2530151</v>
      </c>
      <c r="AR138">
        <v>11.8</v>
      </c>
      <c r="AS138">
        <v>32.6</v>
      </c>
      <c r="AT138">
        <v>18</v>
      </c>
      <c r="AU138">
        <v>86.25</v>
      </c>
      <c r="AV138">
        <v>21.67799949646</v>
      </c>
      <c r="AW138">
        <v>75.139272884143324</v>
      </c>
      <c r="AX138">
        <v>421.22643608623599</v>
      </c>
      <c r="AY138">
        <v>5.43</v>
      </c>
      <c r="AZ138">
        <v>29.180088230343092</v>
      </c>
      <c r="BA138">
        <v>27</v>
      </c>
      <c r="BB138">
        <v>10</v>
      </c>
      <c r="BC138" t="s">
        <v>423</v>
      </c>
      <c r="BD138">
        <v>46.994999999999997</v>
      </c>
      <c r="BE138">
        <v>97.7864583333333</v>
      </c>
      <c r="BF138">
        <v>30.69</v>
      </c>
      <c r="BG138">
        <v>2517.7344967228582</v>
      </c>
      <c r="BH138">
        <v>6.16</v>
      </c>
      <c r="BI138">
        <v>62</v>
      </c>
      <c r="BJ138">
        <v>88</v>
      </c>
      <c r="BK138">
        <v>58</v>
      </c>
      <c r="BL138">
        <v>0.98360655737704916</v>
      </c>
    </row>
    <row r="139" spans="1:64">
      <c r="A139" t="s">
        <v>266</v>
      </c>
      <c r="B139" s="1" t="s">
        <v>267</v>
      </c>
      <c r="C139">
        <v>12511</v>
      </c>
      <c r="D139">
        <v>20</v>
      </c>
      <c r="E139">
        <v>100</v>
      </c>
      <c r="F139" t="s">
        <v>423</v>
      </c>
      <c r="G139" t="s">
        <v>423</v>
      </c>
      <c r="H139" t="s">
        <v>423</v>
      </c>
      <c r="I139" t="s">
        <v>423</v>
      </c>
      <c r="J139">
        <v>4.9455983068657678</v>
      </c>
      <c r="K139" t="s">
        <v>423</v>
      </c>
      <c r="L139" t="s">
        <v>423</v>
      </c>
      <c r="M139" t="s">
        <v>423</v>
      </c>
      <c r="N139">
        <v>8.4423065200000007</v>
      </c>
      <c r="O139" t="s">
        <v>423</v>
      </c>
      <c r="P139" t="s">
        <v>423</v>
      </c>
      <c r="Q139">
        <v>133218896.93260691</v>
      </c>
      <c r="R139">
        <v>10648.14139018519</v>
      </c>
      <c r="S139">
        <v>221509067.84088364</v>
      </c>
      <c r="T139">
        <v>23723.123651186954</v>
      </c>
      <c r="U139">
        <v>4.3255801200866699</v>
      </c>
      <c r="V139" t="s">
        <v>423</v>
      </c>
      <c r="W139" t="s">
        <v>423</v>
      </c>
      <c r="X139">
        <v>0.50841212272643999</v>
      </c>
      <c r="Y139" t="s">
        <v>423</v>
      </c>
      <c r="Z139">
        <v>193</v>
      </c>
      <c r="AA139">
        <v>2.8433151845130169</v>
      </c>
      <c r="AB139" t="s">
        <v>423</v>
      </c>
      <c r="AC139">
        <v>123.10565826330533</v>
      </c>
      <c r="AD139" t="s">
        <v>423</v>
      </c>
      <c r="AE139" t="s">
        <v>423</v>
      </c>
      <c r="AF139">
        <v>23.8</v>
      </c>
      <c r="AG139" t="s">
        <v>423</v>
      </c>
      <c r="AH139" t="s">
        <v>423</v>
      </c>
      <c r="AI139">
        <v>28.5</v>
      </c>
      <c r="AJ139" t="s">
        <v>423</v>
      </c>
      <c r="AK139" t="s">
        <v>423</v>
      </c>
      <c r="AL139" t="s">
        <v>423</v>
      </c>
      <c r="AM139" t="s">
        <v>423</v>
      </c>
      <c r="AN139" t="s">
        <v>423</v>
      </c>
      <c r="AO139" t="s">
        <v>423</v>
      </c>
      <c r="AP139">
        <v>625.54999999999995</v>
      </c>
      <c r="AQ139">
        <v>12511</v>
      </c>
      <c r="AR139" t="s">
        <v>423</v>
      </c>
      <c r="AS139" t="s">
        <v>423</v>
      </c>
      <c r="AT139" t="s">
        <v>423</v>
      </c>
      <c r="AU139" t="s">
        <v>423</v>
      </c>
      <c r="AV139" t="s">
        <v>423</v>
      </c>
      <c r="AW139">
        <v>146.78362573099415</v>
      </c>
      <c r="AX139" t="s">
        <v>423</v>
      </c>
      <c r="AY139">
        <v>3.71</v>
      </c>
      <c r="AZ139">
        <v>30.466267887499999</v>
      </c>
      <c r="BA139" t="s">
        <v>423</v>
      </c>
      <c r="BB139" t="s">
        <v>423</v>
      </c>
      <c r="BC139" t="s">
        <v>423</v>
      </c>
      <c r="BD139">
        <v>0</v>
      </c>
      <c r="BE139">
        <v>0.39840637450199201</v>
      </c>
      <c r="BF139">
        <v>0.61</v>
      </c>
      <c r="BG139">
        <v>824.26640290141779</v>
      </c>
      <c r="BH139">
        <v>0.01</v>
      </c>
      <c r="BI139">
        <v>54</v>
      </c>
      <c r="BJ139">
        <v>92</v>
      </c>
      <c r="BK139">
        <v>87</v>
      </c>
      <c r="BL139">
        <v>0.47540983606557374</v>
      </c>
    </row>
    <row r="140" spans="1:64">
      <c r="A140" t="s">
        <v>268</v>
      </c>
      <c r="B140" s="1" t="s">
        <v>269</v>
      </c>
      <c r="C140">
        <v>30034989</v>
      </c>
      <c r="D140">
        <v>147180</v>
      </c>
      <c r="E140">
        <v>89.900001525878906</v>
      </c>
      <c r="F140" t="s">
        <v>423</v>
      </c>
      <c r="G140">
        <v>24.8208329609614</v>
      </c>
      <c r="H140">
        <v>8.7218453964809299</v>
      </c>
      <c r="I140">
        <v>66.457321668228701</v>
      </c>
      <c r="J140">
        <v>0.46648752883777733</v>
      </c>
      <c r="K140" t="s">
        <v>423</v>
      </c>
      <c r="L140" t="s">
        <v>423</v>
      </c>
      <c r="M140">
        <v>7.2089999999999996</v>
      </c>
      <c r="N140">
        <v>1.1028087099999999</v>
      </c>
      <c r="O140">
        <v>143.50683811358095</v>
      </c>
      <c r="P140">
        <v>75.592002868652301</v>
      </c>
      <c r="Q140">
        <v>36288830373.410614</v>
      </c>
      <c r="R140">
        <v>1208.2185338376723</v>
      </c>
      <c r="S140">
        <v>36486385880.407089</v>
      </c>
      <c r="T140">
        <v>143185.91565989918</v>
      </c>
      <c r="U140">
        <v>12.113029479980501</v>
      </c>
      <c r="V140">
        <v>94</v>
      </c>
      <c r="W140">
        <v>63.186599999999999</v>
      </c>
      <c r="X140">
        <v>0.50460177659988403</v>
      </c>
      <c r="Y140" t="s">
        <v>423</v>
      </c>
      <c r="Z140">
        <v>229</v>
      </c>
      <c r="AA140">
        <v>5.511971478488249</v>
      </c>
      <c r="AB140">
        <v>69.245999999999995</v>
      </c>
      <c r="AC140">
        <v>48.43639163658176</v>
      </c>
      <c r="AD140">
        <v>1.3369918904648699</v>
      </c>
      <c r="AE140">
        <v>4.37710792136322</v>
      </c>
      <c r="AF140">
        <v>23.6</v>
      </c>
      <c r="AG140">
        <v>201.32300000000001</v>
      </c>
      <c r="AH140">
        <v>144.18199999999999</v>
      </c>
      <c r="AI140">
        <v>28.2</v>
      </c>
      <c r="AJ140">
        <v>16.3</v>
      </c>
      <c r="AK140">
        <v>193.8</v>
      </c>
      <c r="AL140">
        <v>19.8</v>
      </c>
      <c r="AM140">
        <v>-8706903114.8176498</v>
      </c>
      <c r="AN140">
        <v>99.734373719850495</v>
      </c>
      <c r="AO140">
        <v>100</v>
      </c>
      <c r="AP140">
        <v>204.06977170811251</v>
      </c>
      <c r="AQ140">
        <v>30034989</v>
      </c>
      <c r="AR140">
        <v>0.1</v>
      </c>
      <c r="AS140">
        <v>13.6</v>
      </c>
      <c r="AT140">
        <v>5.5</v>
      </c>
      <c r="AU140">
        <v>80.625</v>
      </c>
      <c r="AV140">
        <v>5.0520000457763699</v>
      </c>
      <c r="AW140">
        <v>40.918865594864009</v>
      </c>
      <c r="AX140">
        <v>62.282719269719202</v>
      </c>
      <c r="AY140">
        <v>2.0499999999999998</v>
      </c>
      <c r="AZ140">
        <v>19.082826058208919</v>
      </c>
      <c r="BA140">
        <v>46</v>
      </c>
      <c r="BB140">
        <v>8</v>
      </c>
      <c r="BC140">
        <v>85.521492004394503</v>
      </c>
      <c r="BD140">
        <v>78.992000000000004</v>
      </c>
      <c r="BE140">
        <v>100</v>
      </c>
      <c r="BF140">
        <v>77.39</v>
      </c>
      <c r="BG140">
        <v>6874.1880689066938</v>
      </c>
      <c r="BH140">
        <v>198.2</v>
      </c>
      <c r="BI140">
        <v>53</v>
      </c>
      <c r="BJ140">
        <v>91</v>
      </c>
      <c r="BK140">
        <v>41</v>
      </c>
      <c r="BL140">
        <v>0.93442622950819676</v>
      </c>
    </row>
    <row r="141" spans="1:64">
      <c r="A141" t="s">
        <v>270</v>
      </c>
      <c r="B141" s="1" t="s">
        <v>271</v>
      </c>
      <c r="C141">
        <v>17533044</v>
      </c>
      <c r="D141">
        <v>41540</v>
      </c>
      <c r="E141">
        <v>100</v>
      </c>
      <c r="F141">
        <v>200</v>
      </c>
      <c r="G141">
        <v>6.0008238441939801</v>
      </c>
      <c r="H141">
        <v>5.7649905509937698</v>
      </c>
      <c r="I141">
        <v>88.234188813407997</v>
      </c>
      <c r="J141">
        <v>8.4370746272294053</v>
      </c>
      <c r="K141">
        <v>0.02</v>
      </c>
      <c r="L141">
        <v>100</v>
      </c>
      <c r="M141">
        <v>9.6999999999999993</v>
      </c>
      <c r="N141">
        <v>6.6755628600000003</v>
      </c>
      <c r="O141">
        <v>6712.7747582450002</v>
      </c>
      <c r="P141">
        <v>64.161003112792997</v>
      </c>
      <c r="Q141">
        <v>1012846760976.7279</v>
      </c>
      <c r="R141">
        <v>57767.878810817332</v>
      </c>
      <c r="S141">
        <v>990138147023.23987</v>
      </c>
      <c r="T141">
        <v>47747.32784563821</v>
      </c>
      <c r="U141">
        <v>12.512789726257299</v>
      </c>
      <c r="V141">
        <v>42</v>
      </c>
      <c r="W141">
        <v>76.103759999999994</v>
      </c>
      <c r="X141">
        <v>0.78991502523422197</v>
      </c>
      <c r="Y141">
        <v>0.01</v>
      </c>
      <c r="Z141">
        <v>4.4000000000000004</v>
      </c>
      <c r="AA141">
        <v>2.5248214669854434</v>
      </c>
      <c r="AB141">
        <v>81.409756097560972</v>
      </c>
      <c r="AC141">
        <v>157.42736822916459</v>
      </c>
      <c r="AD141">
        <v>1.4224507029137299</v>
      </c>
      <c r="AE141">
        <v>2.86011185935432</v>
      </c>
      <c r="AF141">
        <v>3.6</v>
      </c>
      <c r="AG141" t="s">
        <v>423</v>
      </c>
      <c r="AH141" t="s">
        <v>423</v>
      </c>
      <c r="AI141">
        <v>4.2</v>
      </c>
      <c r="AJ141">
        <v>4</v>
      </c>
      <c r="AK141">
        <v>13.7</v>
      </c>
      <c r="AL141">
        <v>0.2</v>
      </c>
      <c r="AM141">
        <v>70659188108.827606</v>
      </c>
      <c r="AN141">
        <v>12.0344080729237</v>
      </c>
      <c r="AO141">
        <v>99.598141481326905</v>
      </c>
      <c r="AP141">
        <v>422.07616754935003</v>
      </c>
      <c r="AQ141">
        <v>17533044</v>
      </c>
      <c r="AR141">
        <v>0.1</v>
      </c>
      <c r="AS141">
        <v>1.4</v>
      </c>
      <c r="AT141">
        <v>2.5</v>
      </c>
      <c r="AU141">
        <v>97.5</v>
      </c>
      <c r="AV141">
        <v>4.0100002288818404</v>
      </c>
      <c r="AW141">
        <v>146.46177796190977</v>
      </c>
      <c r="AX141">
        <v>-12.738703856666699</v>
      </c>
      <c r="AY141">
        <v>9.61</v>
      </c>
      <c r="AZ141">
        <v>23.056330403482228</v>
      </c>
      <c r="BA141">
        <v>9</v>
      </c>
      <c r="BB141">
        <v>4</v>
      </c>
      <c r="BC141">
        <v>115.169242858887</v>
      </c>
      <c r="BD141">
        <v>7.4279999999999973</v>
      </c>
      <c r="BE141">
        <v>12.442082311256501</v>
      </c>
      <c r="BF141">
        <v>8.5399999999999991</v>
      </c>
      <c r="BG141">
        <v>634.19313394839298</v>
      </c>
      <c r="BH141">
        <v>11</v>
      </c>
      <c r="BI141">
        <v>86</v>
      </c>
      <c r="BJ141">
        <v>83</v>
      </c>
      <c r="BK141">
        <v>87</v>
      </c>
      <c r="BL141">
        <v>0.96721311475409832</v>
      </c>
    </row>
    <row r="142" spans="1:64">
      <c r="A142" t="s">
        <v>272</v>
      </c>
      <c r="B142" s="1" t="s">
        <v>273</v>
      </c>
      <c r="C142">
        <v>271030</v>
      </c>
      <c r="D142">
        <v>18580</v>
      </c>
      <c r="E142">
        <v>100</v>
      </c>
      <c r="F142" t="s">
        <v>423</v>
      </c>
      <c r="G142" t="s">
        <v>423</v>
      </c>
      <c r="H142" t="s">
        <v>423</v>
      </c>
      <c r="I142" t="s">
        <v>423</v>
      </c>
      <c r="J142" t="s">
        <v>423</v>
      </c>
      <c r="K142" t="s">
        <v>423</v>
      </c>
      <c r="L142" t="s">
        <v>423</v>
      </c>
      <c r="M142">
        <v>5.008</v>
      </c>
      <c r="N142" t="s">
        <v>423</v>
      </c>
      <c r="O142" t="s">
        <v>423</v>
      </c>
      <c r="P142">
        <v>52.4869995117188</v>
      </c>
      <c r="Q142">
        <v>10071351960.047661</v>
      </c>
      <c r="R142">
        <v>37159.54676621651</v>
      </c>
      <c r="S142" t="s">
        <v>423</v>
      </c>
      <c r="T142" t="s">
        <v>423</v>
      </c>
      <c r="U142" t="s">
        <v>423</v>
      </c>
      <c r="V142" t="s">
        <v>423</v>
      </c>
      <c r="W142" t="s">
        <v>423</v>
      </c>
      <c r="X142" t="s">
        <v>423</v>
      </c>
      <c r="Y142" t="s">
        <v>423</v>
      </c>
      <c r="Z142">
        <v>10</v>
      </c>
      <c r="AA142" t="s">
        <v>423</v>
      </c>
      <c r="AB142">
        <v>80.834951219512206</v>
      </c>
      <c r="AC142">
        <v>44.452820413385822</v>
      </c>
      <c r="AD142" t="s">
        <v>423</v>
      </c>
      <c r="AE142" t="s">
        <v>423</v>
      </c>
      <c r="AF142" t="s">
        <v>423</v>
      </c>
      <c r="AG142">
        <v>110.45</v>
      </c>
      <c r="AH142">
        <v>46.533000000000001</v>
      </c>
      <c r="AI142" t="s">
        <v>423</v>
      </c>
      <c r="AJ142" t="s">
        <v>423</v>
      </c>
      <c r="AK142" t="s">
        <v>423</v>
      </c>
      <c r="AL142" t="s">
        <v>423</v>
      </c>
      <c r="AM142" t="s">
        <v>423</v>
      </c>
      <c r="AN142" t="s">
        <v>423</v>
      </c>
      <c r="AO142" t="s">
        <v>423</v>
      </c>
      <c r="AP142">
        <v>14.58719052744887</v>
      </c>
      <c r="AQ142">
        <v>271030</v>
      </c>
      <c r="AR142" t="s">
        <v>423</v>
      </c>
      <c r="AS142" t="s">
        <v>423</v>
      </c>
      <c r="AT142">
        <v>6.8</v>
      </c>
      <c r="AU142" t="s">
        <v>423</v>
      </c>
      <c r="AV142">
        <v>16.57200050354</v>
      </c>
      <c r="AW142" t="s">
        <v>423</v>
      </c>
      <c r="AX142" t="s">
        <v>423</v>
      </c>
      <c r="AY142" t="s">
        <v>423</v>
      </c>
      <c r="AZ142" t="s">
        <v>423</v>
      </c>
      <c r="BA142" t="s">
        <v>423</v>
      </c>
      <c r="BB142" t="s">
        <v>423</v>
      </c>
      <c r="BC142" t="s">
        <v>423</v>
      </c>
      <c r="BD142">
        <v>28.075000000000003</v>
      </c>
      <c r="BE142">
        <v>14.094708672156701</v>
      </c>
      <c r="BF142">
        <v>5.4</v>
      </c>
      <c r="BG142" t="s">
        <v>423</v>
      </c>
      <c r="BH142" t="s">
        <v>423</v>
      </c>
      <c r="BI142" t="s">
        <v>423</v>
      </c>
      <c r="BJ142">
        <v>24</v>
      </c>
      <c r="BK142">
        <v>87</v>
      </c>
      <c r="BL142">
        <v>0.34426229508196721</v>
      </c>
    </row>
    <row r="143" spans="1:64">
      <c r="A143" t="s">
        <v>274</v>
      </c>
      <c r="B143" s="1" t="s">
        <v>275</v>
      </c>
      <c r="C143">
        <v>5122600</v>
      </c>
      <c r="D143">
        <v>267710</v>
      </c>
      <c r="E143">
        <v>100</v>
      </c>
      <c r="F143">
        <v>200</v>
      </c>
      <c r="G143">
        <v>4.3547304313191804</v>
      </c>
      <c r="H143">
        <v>6.0433715525131797</v>
      </c>
      <c r="I143">
        <v>89.601898547478598</v>
      </c>
      <c r="J143">
        <v>6.8304141873259168</v>
      </c>
      <c r="K143">
        <v>0.05</v>
      </c>
      <c r="L143">
        <v>100</v>
      </c>
      <c r="M143">
        <v>6.41</v>
      </c>
      <c r="N143">
        <v>7.3605461099999996</v>
      </c>
      <c r="O143">
        <v>9012.7310970884537</v>
      </c>
      <c r="P143">
        <v>67.170997619628906</v>
      </c>
      <c r="Q143">
        <v>249885687029.63434</v>
      </c>
      <c r="R143">
        <v>48781.026632888446</v>
      </c>
      <c r="S143">
        <v>245588484934.21985</v>
      </c>
      <c r="T143">
        <v>67780.619216803971</v>
      </c>
      <c r="U143">
        <v>13.4846296310425</v>
      </c>
      <c r="V143">
        <v>1</v>
      </c>
      <c r="W143">
        <v>86.764650000000003</v>
      </c>
      <c r="X143">
        <v>0.77593243122100797</v>
      </c>
      <c r="Y143">
        <v>0.02</v>
      </c>
      <c r="Z143">
        <v>6.8</v>
      </c>
      <c r="AA143">
        <v>4.3276525120331968</v>
      </c>
      <c r="AB143">
        <v>82.056097560975616</v>
      </c>
      <c r="AC143">
        <v>37.862512705171341</v>
      </c>
      <c r="AD143">
        <v>1.3709806591118401</v>
      </c>
      <c r="AE143">
        <v>3.1424141502878</v>
      </c>
      <c r="AF143">
        <v>3.9</v>
      </c>
      <c r="AG143" t="s">
        <v>423</v>
      </c>
      <c r="AH143" t="s">
        <v>423</v>
      </c>
      <c r="AI143">
        <v>4.7</v>
      </c>
      <c r="AJ143">
        <v>9.6</v>
      </c>
      <c r="AK143">
        <v>7.2</v>
      </c>
      <c r="AL143">
        <v>0.1</v>
      </c>
      <c r="AM143">
        <v>1850081382.49454</v>
      </c>
      <c r="AN143">
        <v>5.9560011294156201</v>
      </c>
      <c r="AO143">
        <v>0</v>
      </c>
      <c r="AP143">
        <v>19.134884763363342</v>
      </c>
      <c r="AQ143">
        <v>5122600</v>
      </c>
      <c r="AR143">
        <v>0.1</v>
      </c>
      <c r="AS143">
        <v>3.5</v>
      </c>
      <c r="AT143">
        <v>2.5</v>
      </c>
      <c r="AU143">
        <v>97.5</v>
      </c>
      <c r="AV143">
        <v>4.1240000724792498</v>
      </c>
      <c r="AW143">
        <v>44.221410260729478</v>
      </c>
      <c r="AX143">
        <v>18.939256417262701</v>
      </c>
      <c r="AY143">
        <v>10.63</v>
      </c>
      <c r="AZ143">
        <v>27.46834591792431</v>
      </c>
      <c r="BA143">
        <v>7</v>
      </c>
      <c r="BB143">
        <v>1</v>
      </c>
      <c r="BC143">
        <v>120.381866455078</v>
      </c>
      <c r="BD143">
        <v>13.210999999999999</v>
      </c>
      <c r="BE143">
        <v>80.081438751272501</v>
      </c>
      <c r="BF143">
        <v>29.65</v>
      </c>
      <c r="BG143">
        <v>65673.200514138807</v>
      </c>
      <c r="BH143">
        <v>327</v>
      </c>
      <c r="BI143">
        <v>86</v>
      </c>
      <c r="BJ143">
        <v>89</v>
      </c>
      <c r="BK143">
        <v>87</v>
      </c>
      <c r="BL143">
        <v>0.96721311475409832</v>
      </c>
    </row>
    <row r="144" spans="1:64">
      <c r="A144" t="s">
        <v>276</v>
      </c>
      <c r="B144" s="1" t="s">
        <v>277</v>
      </c>
      <c r="C144">
        <v>6850540</v>
      </c>
      <c r="D144">
        <v>130370</v>
      </c>
      <c r="E144">
        <v>88.907379150390597</v>
      </c>
      <c r="F144">
        <v>500</v>
      </c>
      <c r="G144">
        <v>9.4505421698852103</v>
      </c>
      <c r="H144">
        <v>8.9095621715759492</v>
      </c>
      <c r="I144">
        <v>81.6398958837988</v>
      </c>
      <c r="J144">
        <v>0.78632345913881374</v>
      </c>
      <c r="K144">
        <v>0.14000000000000001</v>
      </c>
      <c r="L144">
        <v>500</v>
      </c>
      <c r="M144">
        <v>5.7030000000000003</v>
      </c>
      <c r="N144">
        <v>5.1194944400000004</v>
      </c>
      <c r="O144">
        <v>562.2776901226606</v>
      </c>
      <c r="P144">
        <v>59.734001159667997</v>
      </c>
      <c r="Q144">
        <v>14013022092.064486</v>
      </c>
      <c r="R144">
        <v>2045.5354018901407</v>
      </c>
      <c r="S144">
        <v>13114322092.064486</v>
      </c>
      <c r="T144">
        <v>67329.556837855125</v>
      </c>
      <c r="U144">
        <v>23.950000762939499</v>
      </c>
      <c r="V144">
        <v>142</v>
      </c>
      <c r="W144">
        <v>54.38673</v>
      </c>
      <c r="X144">
        <v>0.508098244667053</v>
      </c>
      <c r="Y144">
        <v>0.08</v>
      </c>
      <c r="Z144">
        <v>45</v>
      </c>
      <c r="AA144">
        <v>3.3280886352408743</v>
      </c>
      <c r="AB144">
        <v>71.795000000000002</v>
      </c>
      <c r="AC144">
        <v>116.47023670391923</v>
      </c>
      <c r="AD144">
        <v>0.60358162170253993</v>
      </c>
      <c r="AE144">
        <v>1.91377252276114</v>
      </c>
      <c r="AF144">
        <v>13.8</v>
      </c>
      <c r="AG144">
        <v>216.97499999999999</v>
      </c>
      <c r="AH144">
        <v>114.295</v>
      </c>
      <c r="AI144">
        <v>16</v>
      </c>
      <c r="AJ144">
        <v>16.899999999999999</v>
      </c>
      <c r="AK144">
        <v>55.7</v>
      </c>
      <c r="AL144">
        <v>2.2000000000000002</v>
      </c>
      <c r="AM144">
        <v>-927900000</v>
      </c>
      <c r="AN144">
        <v>17.614180448958098</v>
      </c>
      <c r="AO144">
        <v>99.902695132235806</v>
      </c>
      <c r="AP144">
        <v>52.546904962798187</v>
      </c>
      <c r="AQ144">
        <v>6850540</v>
      </c>
      <c r="AR144">
        <v>0.3</v>
      </c>
      <c r="AS144" t="s">
        <v>423</v>
      </c>
      <c r="AT144">
        <v>18.600000000000001</v>
      </c>
      <c r="AU144">
        <v>86.25</v>
      </c>
      <c r="AV144">
        <v>5.9569997787475604</v>
      </c>
      <c r="AW144">
        <v>89.399740435799501</v>
      </c>
      <c r="AX144">
        <v>59.040101375904101</v>
      </c>
      <c r="AY144">
        <v>5.18</v>
      </c>
      <c r="AZ144">
        <v>15.699416453684778</v>
      </c>
      <c r="BA144">
        <v>43</v>
      </c>
      <c r="BB144">
        <v>7</v>
      </c>
      <c r="BC144" t="s">
        <v>423</v>
      </c>
      <c r="BD144">
        <v>40.722999999999999</v>
      </c>
      <c r="BE144">
        <v>50.054597073596902</v>
      </c>
      <c r="BF144">
        <v>50.71</v>
      </c>
      <c r="BG144">
        <v>23441.143686512634</v>
      </c>
      <c r="BH144">
        <v>156.21</v>
      </c>
      <c r="BI144">
        <v>70</v>
      </c>
      <c r="BJ144">
        <v>86</v>
      </c>
      <c r="BK144">
        <v>60</v>
      </c>
      <c r="BL144">
        <v>0.96721311475409832</v>
      </c>
    </row>
    <row r="145" spans="1:64">
      <c r="A145" t="s">
        <v>278</v>
      </c>
      <c r="B145" s="1" t="s">
        <v>279</v>
      </c>
      <c r="C145">
        <v>25252722</v>
      </c>
      <c r="D145">
        <v>1267000</v>
      </c>
      <c r="E145">
        <v>19.251909255981399</v>
      </c>
      <c r="F145">
        <v>1000</v>
      </c>
      <c r="G145">
        <v>59.173614329055098</v>
      </c>
      <c r="H145">
        <v>10.4722428619647</v>
      </c>
      <c r="I145">
        <v>30.3541425963808</v>
      </c>
      <c r="J145">
        <v>9.1710278259099678E-2</v>
      </c>
      <c r="K145">
        <v>0.06</v>
      </c>
      <c r="L145">
        <v>200</v>
      </c>
      <c r="M145">
        <v>8.2810000000000006</v>
      </c>
      <c r="N145">
        <v>2.0231537799999999</v>
      </c>
      <c r="O145">
        <v>50.846545950255866</v>
      </c>
      <c r="P145">
        <v>72.386001586914105</v>
      </c>
      <c r="Q145">
        <v>14915001426.972393</v>
      </c>
      <c r="R145">
        <v>590.6294547958986</v>
      </c>
      <c r="S145">
        <v>15188307692.612871</v>
      </c>
      <c r="T145">
        <v>333523.76415500877</v>
      </c>
      <c r="U145">
        <v>13.012809753418001</v>
      </c>
      <c r="V145">
        <v>132</v>
      </c>
      <c r="W145">
        <v>56.759320000000002</v>
      </c>
      <c r="X145">
        <v>0.31568518280982999</v>
      </c>
      <c r="Y145">
        <v>0.04</v>
      </c>
      <c r="Z145">
        <v>79</v>
      </c>
      <c r="AA145">
        <v>3.1186406629016687</v>
      </c>
      <c r="AB145">
        <v>61.451000000000001</v>
      </c>
      <c r="AC145">
        <v>26.496812751577586</v>
      </c>
      <c r="AD145">
        <v>1.8416716021600701</v>
      </c>
      <c r="AE145">
        <v>5.5079604404209501</v>
      </c>
      <c r="AF145">
        <v>45.6</v>
      </c>
      <c r="AG145">
        <v>269.44</v>
      </c>
      <c r="AH145">
        <v>226.21799999999999</v>
      </c>
      <c r="AI145">
        <v>77.5</v>
      </c>
      <c r="AJ145">
        <v>25.5</v>
      </c>
      <c r="AK145">
        <v>251.8</v>
      </c>
      <c r="AL145">
        <v>70.8</v>
      </c>
      <c r="AM145">
        <v>-1350853241.57706</v>
      </c>
      <c r="AN145">
        <v>94.053817677428199</v>
      </c>
      <c r="AO145">
        <v>100</v>
      </c>
      <c r="AP145">
        <v>19.931114443567481</v>
      </c>
      <c r="AQ145">
        <v>25252722</v>
      </c>
      <c r="AR145">
        <v>0.2</v>
      </c>
      <c r="AS145" t="s">
        <v>423</v>
      </c>
      <c r="AT145" t="s">
        <v>423</v>
      </c>
      <c r="AU145">
        <v>56.875</v>
      </c>
      <c r="AV145">
        <v>0.75099998712539695</v>
      </c>
      <c r="AW145">
        <v>36.061905639370181</v>
      </c>
      <c r="AX145">
        <v>65.398439021054301</v>
      </c>
      <c r="AY145">
        <v>0.67</v>
      </c>
      <c r="AZ145" t="s">
        <v>423</v>
      </c>
      <c r="BA145">
        <v>41</v>
      </c>
      <c r="BB145">
        <v>4</v>
      </c>
      <c r="BC145" t="s">
        <v>423</v>
      </c>
      <c r="BD145">
        <v>83.248999999999995</v>
      </c>
      <c r="BE145">
        <v>0.75329566854990604</v>
      </c>
      <c r="BF145">
        <v>80.83</v>
      </c>
      <c r="BG145">
        <v>149.2957951948338</v>
      </c>
      <c r="BH145">
        <v>3.5</v>
      </c>
      <c r="BI145">
        <v>37</v>
      </c>
      <c r="BJ145">
        <v>84</v>
      </c>
      <c r="BK145">
        <v>64</v>
      </c>
      <c r="BL145">
        <v>0.93442622950819676</v>
      </c>
    </row>
    <row r="146" spans="1:64">
      <c r="A146" t="s">
        <v>280</v>
      </c>
      <c r="B146" s="1" t="s">
        <v>281</v>
      </c>
      <c r="C146">
        <v>213401323</v>
      </c>
      <c r="D146">
        <v>923770</v>
      </c>
      <c r="E146">
        <v>55.400001525878899</v>
      </c>
      <c r="F146">
        <v>45000</v>
      </c>
      <c r="G146">
        <v>65.207891045896403</v>
      </c>
      <c r="H146">
        <v>7.6603994319994202</v>
      </c>
      <c r="I146">
        <v>27.131709825434399</v>
      </c>
      <c r="J146">
        <v>0.56703124286745721</v>
      </c>
      <c r="K146">
        <v>0.44</v>
      </c>
      <c r="L146">
        <v>18000</v>
      </c>
      <c r="M146">
        <v>12.997</v>
      </c>
      <c r="N146">
        <v>0.48264918000000001</v>
      </c>
      <c r="O146">
        <v>142.12922207132632</v>
      </c>
      <c r="P146">
        <v>48.534999847412102</v>
      </c>
      <c r="Q146">
        <v>440833583992.48505</v>
      </c>
      <c r="R146">
        <v>2065.7490675092254</v>
      </c>
      <c r="S146">
        <v>423882311505.65491</v>
      </c>
      <c r="T146">
        <v>793363.92427988839</v>
      </c>
      <c r="U146">
        <v>5.8549699783325204</v>
      </c>
      <c r="V146">
        <v>131</v>
      </c>
      <c r="W146">
        <v>56.875889999999998</v>
      </c>
      <c r="X146">
        <v>0.36060982942581199</v>
      </c>
      <c r="Y146">
        <v>0.34</v>
      </c>
      <c r="Z146">
        <v>219</v>
      </c>
      <c r="AA146">
        <v>10.131033686057435</v>
      </c>
      <c r="AB146">
        <v>52.887</v>
      </c>
      <c r="AC146">
        <v>22.428645091995872</v>
      </c>
      <c r="AD146">
        <v>0.97024920425187511</v>
      </c>
      <c r="AE146">
        <v>7.3234540029737101</v>
      </c>
      <c r="AF146">
        <v>72.2</v>
      </c>
      <c r="AG146">
        <v>377.226</v>
      </c>
      <c r="AH146">
        <v>357.01400000000001</v>
      </c>
      <c r="AI146">
        <v>113.8</v>
      </c>
      <c r="AJ146">
        <v>20.7</v>
      </c>
      <c r="AK146">
        <v>307.39999999999998</v>
      </c>
      <c r="AL146">
        <v>68.599999999999994</v>
      </c>
      <c r="AM146">
        <v>-16401761979.1164</v>
      </c>
      <c r="AN146">
        <v>71.798174375332593</v>
      </c>
      <c r="AO146">
        <v>100</v>
      </c>
      <c r="AP146">
        <v>231.01131558721326</v>
      </c>
      <c r="AQ146">
        <v>213401323</v>
      </c>
      <c r="AR146">
        <v>1.3</v>
      </c>
      <c r="AS146">
        <v>19.100000000000001</v>
      </c>
      <c r="AT146">
        <v>12.7</v>
      </c>
      <c r="AU146">
        <v>63.125</v>
      </c>
      <c r="AV146">
        <v>9.7880001068115199</v>
      </c>
      <c r="AW146">
        <v>16.352187397776227</v>
      </c>
      <c r="AX146">
        <v>84.358685915533798</v>
      </c>
      <c r="AY146">
        <v>10.84</v>
      </c>
      <c r="AZ146" t="s">
        <v>423</v>
      </c>
      <c r="BA146">
        <v>48</v>
      </c>
      <c r="BB146">
        <v>8</v>
      </c>
      <c r="BC146" t="s">
        <v>423</v>
      </c>
      <c r="BD146">
        <v>47.253999999999998</v>
      </c>
      <c r="BE146">
        <v>18.1951250556864</v>
      </c>
      <c r="BF146">
        <v>81.400000000000006</v>
      </c>
      <c r="BG146">
        <v>1087.0394344262693</v>
      </c>
      <c r="BH146">
        <v>221</v>
      </c>
      <c r="BI146">
        <v>44</v>
      </c>
      <c r="BJ146">
        <v>90</v>
      </c>
      <c r="BK146">
        <v>44</v>
      </c>
      <c r="BL146">
        <v>0.96721311475409832</v>
      </c>
    </row>
    <row r="147" spans="1:64">
      <c r="A147" t="s">
        <v>282</v>
      </c>
      <c r="B147" s="1" t="s">
        <v>283</v>
      </c>
      <c r="C147">
        <v>2065092</v>
      </c>
      <c r="D147">
        <v>25710</v>
      </c>
      <c r="E147">
        <v>100</v>
      </c>
      <c r="F147" t="s">
        <v>423</v>
      </c>
      <c r="G147">
        <v>1.28361099483121</v>
      </c>
      <c r="H147">
        <v>2.5845183335753301</v>
      </c>
      <c r="I147">
        <v>96.131870575847998</v>
      </c>
      <c r="J147">
        <v>3.9967372134435113</v>
      </c>
      <c r="K147" t="s">
        <v>423</v>
      </c>
      <c r="L147" t="s">
        <v>423</v>
      </c>
      <c r="M147">
        <v>12.4</v>
      </c>
      <c r="N147">
        <v>4.2775745399999998</v>
      </c>
      <c r="O147">
        <v>3513.9549720407203</v>
      </c>
      <c r="P147">
        <v>44.291999816894503</v>
      </c>
      <c r="Q147">
        <v>13825049831.79586</v>
      </c>
      <c r="R147">
        <v>6694.6411258170874</v>
      </c>
      <c r="S147">
        <v>13208529986.010176</v>
      </c>
      <c r="T147">
        <v>333296.16869369498</v>
      </c>
      <c r="U147" t="s">
        <v>423</v>
      </c>
      <c r="V147">
        <v>17</v>
      </c>
      <c r="W147">
        <v>80.748069999999998</v>
      </c>
      <c r="X147">
        <v>0.55734920501708995</v>
      </c>
      <c r="Y147" t="s">
        <v>423</v>
      </c>
      <c r="Z147">
        <v>11</v>
      </c>
      <c r="AA147">
        <v>3.5356460661679847</v>
      </c>
      <c r="AB147">
        <v>75.693170731707326</v>
      </c>
      <c r="AC147">
        <v>141.56910997157408</v>
      </c>
      <c r="AD147">
        <v>1.54104251710607</v>
      </c>
      <c r="AE147">
        <v>4.3363639568635604</v>
      </c>
      <c r="AF147">
        <v>5.2</v>
      </c>
      <c r="AG147">
        <v>110.334</v>
      </c>
      <c r="AH147">
        <v>60.741999999999997</v>
      </c>
      <c r="AI147">
        <v>5.9</v>
      </c>
      <c r="AJ147">
        <v>5.0999999999999996</v>
      </c>
      <c r="AK147">
        <v>82.2</v>
      </c>
      <c r="AL147">
        <v>0.1</v>
      </c>
      <c r="AM147">
        <v>-2060197287.59553</v>
      </c>
      <c r="AN147">
        <v>29.726944508356802</v>
      </c>
      <c r="AO147">
        <v>100</v>
      </c>
      <c r="AP147">
        <v>80.322520420070006</v>
      </c>
      <c r="AQ147">
        <v>2065092</v>
      </c>
      <c r="AR147" t="s">
        <v>423</v>
      </c>
      <c r="AS147">
        <v>6</v>
      </c>
      <c r="AT147">
        <v>3.3</v>
      </c>
      <c r="AU147">
        <v>85</v>
      </c>
      <c r="AV147">
        <v>16.202999114990199</v>
      </c>
      <c r="AW147">
        <v>128.24125808137748</v>
      </c>
      <c r="AX147">
        <v>-9.3258806524600502</v>
      </c>
      <c r="AY147">
        <v>6.16</v>
      </c>
      <c r="AZ147">
        <v>17.574936317595682</v>
      </c>
      <c r="BA147">
        <v>7</v>
      </c>
      <c r="BB147">
        <v>6</v>
      </c>
      <c r="BC147">
        <v>79.596488952636705</v>
      </c>
      <c r="BD147">
        <v>41.213999999999999</v>
      </c>
      <c r="BE147">
        <v>35.936946510804098</v>
      </c>
      <c r="BF147">
        <v>16.32</v>
      </c>
      <c r="BG147">
        <v>2600.2868020035694</v>
      </c>
      <c r="BH147">
        <v>5.4</v>
      </c>
      <c r="BI147">
        <v>68</v>
      </c>
      <c r="BJ147">
        <v>84</v>
      </c>
      <c r="BK147">
        <v>61</v>
      </c>
      <c r="BL147">
        <v>0.90163934426229508</v>
      </c>
    </row>
    <row r="148" spans="1:64">
      <c r="A148" t="s">
        <v>284</v>
      </c>
      <c r="B148" s="1" t="s">
        <v>285</v>
      </c>
      <c r="C148">
        <v>49481</v>
      </c>
      <c r="D148">
        <v>460</v>
      </c>
      <c r="E148">
        <v>100</v>
      </c>
      <c r="F148" t="s">
        <v>423</v>
      </c>
      <c r="G148" t="s">
        <v>423</v>
      </c>
      <c r="H148" t="s">
        <v>423</v>
      </c>
      <c r="I148" t="s">
        <v>423</v>
      </c>
      <c r="J148" t="s">
        <v>423</v>
      </c>
      <c r="K148" t="s">
        <v>423</v>
      </c>
      <c r="L148" t="s">
        <v>423</v>
      </c>
      <c r="M148">
        <v>4</v>
      </c>
      <c r="N148" t="s">
        <v>423</v>
      </c>
      <c r="O148" t="s">
        <v>423</v>
      </c>
      <c r="P148" t="s">
        <v>423</v>
      </c>
      <c r="Q148" t="s">
        <v>423</v>
      </c>
      <c r="R148" t="s">
        <v>423</v>
      </c>
      <c r="S148" t="s">
        <v>423</v>
      </c>
      <c r="T148" t="s">
        <v>423</v>
      </c>
      <c r="U148" t="s">
        <v>423</v>
      </c>
      <c r="V148" t="s">
        <v>423</v>
      </c>
      <c r="W148" t="s">
        <v>423</v>
      </c>
      <c r="X148" t="s">
        <v>423</v>
      </c>
      <c r="Y148" t="s">
        <v>423</v>
      </c>
      <c r="Z148">
        <v>81</v>
      </c>
      <c r="AA148" t="s">
        <v>423</v>
      </c>
      <c r="AB148" t="s">
        <v>423</v>
      </c>
      <c r="AC148" t="s">
        <v>423</v>
      </c>
      <c r="AD148" t="s">
        <v>423</v>
      </c>
      <c r="AE148" t="s">
        <v>423</v>
      </c>
      <c r="AF148" t="s">
        <v>423</v>
      </c>
      <c r="AG148" t="s">
        <v>423</v>
      </c>
      <c r="AH148" t="s">
        <v>423</v>
      </c>
      <c r="AI148" t="s">
        <v>423</v>
      </c>
      <c r="AJ148" t="s">
        <v>423</v>
      </c>
      <c r="AK148" t="s">
        <v>423</v>
      </c>
      <c r="AL148" t="s">
        <v>423</v>
      </c>
      <c r="AM148" t="s">
        <v>423</v>
      </c>
      <c r="AN148">
        <v>9.8929811293251397</v>
      </c>
      <c r="AO148">
        <v>26.923076923076898</v>
      </c>
      <c r="AP148">
        <v>107.56739130434782</v>
      </c>
      <c r="AQ148">
        <v>49481</v>
      </c>
      <c r="AR148" t="s">
        <v>423</v>
      </c>
      <c r="AS148" t="s">
        <v>423</v>
      </c>
      <c r="AT148" t="s">
        <v>423</v>
      </c>
      <c r="AU148" t="s">
        <v>423</v>
      </c>
      <c r="AV148" t="s">
        <v>423</v>
      </c>
      <c r="AW148" t="s">
        <v>423</v>
      </c>
      <c r="AX148">
        <v>144.10403410884999</v>
      </c>
      <c r="AY148" t="s">
        <v>423</v>
      </c>
      <c r="AZ148" t="s">
        <v>423</v>
      </c>
      <c r="BA148" t="s">
        <v>423</v>
      </c>
      <c r="BB148" t="s">
        <v>423</v>
      </c>
      <c r="BC148" t="s">
        <v>423</v>
      </c>
      <c r="BD148">
        <v>8.11</v>
      </c>
      <c r="BE148">
        <v>0</v>
      </c>
      <c r="BF148">
        <v>0</v>
      </c>
      <c r="BG148" t="s">
        <v>423</v>
      </c>
      <c r="BH148" t="s">
        <v>423</v>
      </c>
      <c r="BI148" t="s">
        <v>423</v>
      </c>
      <c r="BJ148">
        <v>87</v>
      </c>
      <c r="BK148">
        <v>87</v>
      </c>
      <c r="BL148">
        <v>0.24590163934426229</v>
      </c>
    </row>
    <row r="149" spans="1:64">
      <c r="A149" t="s">
        <v>286</v>
      </c>
      <c r="B149" s="1" t="s">
        <v>287</v>
      </c>
      <c r="C149">
        <v>5408320</v>
      </c>
      <c r="D149">
        <v>624499</v>
      </c>
      <c r="E149">
        <v>100</v>
      </c>
      <c r="F149">
        <v>100</v>
      </c>
      <c r="G149">
        <v>7.6795797790219904</v>
      </c>
      <c r="H149">
        <v>5.5982904507536899</v>
      </c>
      <c r="I149">
        <v>86.722129928758804</v>
      </c>
      <c r="J149">
        <v>6.722269984857502</v>
      </c>
      <c r="K149">
        <v>0.02</v>
      </c>
      <c r="L149">
        <v>100</v>
      </c>
      <c r="M149">
        <v>7.5</v>
      </c>
      <c r="N149">
        <v>9.02942657</v>
      </c>
      <c r="O149">
        <v>22999.93459512827</v>
      </c>
      <c r="P149">
        <v>62.869998931884801</v>
      </c>
      <c r="Q149">
        <v>482174854481.95575</v>
      </c>
      <c r="R149">
        <v>89154.276093492197</v>
      </c>
      <c r="S149">
        <v>503286961583.23633</v>
      </c>
      <c r="T149">
        <v>799367.4560676883</v>
      </c>
      <c r="U149">
        <v>15.665530204772899</v>
      </c>
      <c r="V149">
        <v>9</v>
      </c>
      <c r="W149">
        <v>82.627290000000002</v>
      </c>
      <c r="X149">
        <v>0.77105116844177202</v>
      </c>
      <c r="Y149">
        <v>0.01</v>
      </c>
      <c r="Z149">
        <v>2.9</v>
      </c>
      <c r="AA149">
        <v>16.911349981999507</v>
      </c>
      <c r="AB149">
        <v>83.20975609756097</v>
      </c>
      <c r="AC149">
        <v>53.480598916144885</v>
      </c>
      <c r="AD149">
        <v>1.84135524909727</v>
      </c>
      <c r="AE149">
        <v>3.6214844679701401</v>
      </c>
      <c r="AF149">
        <v>1.8</v>
      </c>
      <c r="AG149">
        <v>59.917000000000002</v>
      </c>
      <c r="AH149">
        <v>37.225999999999999</v>
      </c>
      <c r="AI149">
        <v>2.2000000000000002</v>
      </c>
      <c r="AJ149">
        <v>2.1</v>
      </c>
      <c r="AK149">
        <v>8.6</v>
      </c>
      <c r="AL149">
        <v>0.2</v>
      </c>
      <c r="AM149">
        <v>-130630575.391423</v>
      </c>
      <c r="AN149">
        <v>6.95651980294718</v>
      </c>
      <c r="AO149">
        <v>2.04383779996992</v>
      </c>
      <c r="AP149">
        <v>8.6602540596542195</v>
      </c>
      <c r="AQ149">
        <v>5408320</v>
      </c>
      <c r="AR149">
        <v>0.1</v>
      </c>
      <c r="AS149">
        <v>1</v>
      </c>
      <c r="AT149">
        <v>2.5</v>
      </c>
      <c r="AU149">
        <v>96.875</v>
      </c>
      <c r="AV149">
        <v>4.9850001335143999</v>
      </c>
      <c r="AW149">
        <v>65.330478926366098</v>
      </c>
      <c r="AX149">
        <v>-5.8242107238285703</v>
      </c>
      <c r="AY149">
        <v>7.41</v>
      </c>
      <c r="AZ149">
        <v>23.462393426939418</v>
      </c>
      <c r="BA149">
        <v>5</v>
      </c>
      <c r="BB149">
        <v>4</v>
      </c>
      <c r="BC149">
        <v>118.971313476563</v>
      </c>
      <c r="BD149">
        <v>16.677000000000007</v>
      </c>
      <c r="BE149">
        <v>97.709870624366005</v>
      </c>
      <c r="BF149">
        <v>62.37</v>
      </c>
      <c r="BG149">
        <v>71429.960492874205</v>
      </c>
      <c r="BH149">
        <v>382</v>
      </c>
      <c r="BI149">
        <v>86</v>
      </c>
      <c r="BJ149">
        <v>89</v>
      </c>
      <c r="BK149">
        <v>89</v>
      </c>
      <c r="BL149">
        <v>1</v>
      </c>
    </row>
    <row r="150" spans="1:64">
      <c r="A150" t="s">
        <v>288</v>
      </c>
      <c r="B150" s="1" t="s">
        <v>289</v>
      </c>
      <c r="C150">
        <v>4520471</v>
      </c>
      <c r="D150">
        <v>309500</v>
      </c>
      <c r="E150">
        <v>100</v>
      </c>
      <c r="F150">
        <v>200</v>
      </c>
      <c r="G150">
        <v>9.7646236510208908</v>
      </c>
      <c r="H150">
        <v>10.445585100698301</v>
      </c>
      <c r="I150">
        <v>79.789791902576596</v>
      </c>
      <c r="J150">
        <v>16.518320884149908</v>
      </c>
      <c r="K150">
        <v>0.1</v>
      </c>
      <c r="L150">
        <v>100</v>
      </c>
      <c r="M150">
        <v>3.0249999999999999</v>
      </c>
      <c r="N150">
        <v>3.5199325099999998</v>
      </c>
      <c r="O150">
        <v>6474.5002016578092</v>
      </c>
      <c r="P150">
        <v>66.101997375488295</v>
      </c>
      <c r="Q150">
        <v>88191977373.211975</v>
      </c>
      <c r="R150">
        <v>19509.466463386663</v>
      </c>
      <c r="S150">
        <v>82199779713.914169</v>
      </c>
      <c r="T150">
        <v>6991.7084525041746</v>
      </c>
      <c r="U150">
        <v>12.4210195541382</v>
      </c>
      <c r="V150">
        <v>68</v>
      </c>
      <c r="W150">
        <v>69.984740000000002</v>
      </c>
      <c r="X150">
        <v>0.60811626911163297</v>
      </c>
      <c r="Y150">
        <v>0.05</v>
      </c>
      <c r="Z150">
        <v>5.9</v>
      </c>
      <c r="AA150">
        <v>12.695715219056254</v>
      </c>
      <c r="AB150">
        <v>74.757000000000005</v>
      </c>
      <c r="AC150">
        <v>85.706208491203412</v>
      </c>
      <c r="AD150">
        <v>7.3443837656525304</v>
      </c>
      <c r="AE150">
        <v>20.556479940839299</v>
      </c>
      <c r="AF150">
        <v>9.5</v>
      </c>
      <c r="AG150">
        <v>102.505</v>
      </c>
      <c r="AH150">
        <v>72.522000000000006</v>
      </c>
      <c r="AI150">
        <v>11</v>
      </c>
      <c r="AJ150">
        <v>10.6</v>
      </c>
      <c r="AK150">
        <v>53.9</v>
      </c>
      <c r="AL150">
        <v>0.1</v>
      </c>
      <c r="AM150">
        <v>7638132053.0204201</v>
      </c>
      <c r="AN150">
        <v>41.115238265513703</v>
      </c>
      <c r="AO150">
        <v>100</v>
      </c>
      <c r="AP150">
        <v>14.605722132471728</v>
      </c>
      <c r="AQ150">
        <v>4520471</v>
      </c>
      <c r="AR150">
        <v>0.1</v>
      </c>
      <c r="AS150" t="s">
        <v>423</v>
      </c>
      <c r="AT150">
        <v>9.8000000000000007</v>
      </c>
      <c r="AU150">
        <v>38.75</v>
      </c>
      <c r="AV150">
        <v>3.1219999790191699</v>
      </c>
      <c r="AW150">
        <v>91.875700397798852</v>
      </c>
      <c r="AX150">
        <v>75.927808190369205</v>
      </c>
      <c r="AY150">
        <v>0.78</v>
      </c>
      <c r="AZ150" t="s">
        <v>423</v>
      </c>
      <c r="BA150">
        <v>15</v>
      </c>
      <c r="BB150">
        <v>4</v>
      </c>
      <c r="BC150">
        <v>107.053581237793</v>
      </c>
      <c r="BD150">
        <v>12.956000000000003</v>
      </c>
      <c r="BE150">
        <v>0</v>
      </c>
      <c r="BF150">
        <v>0</v>
      </c>
      <c r="BG150">
        <v>304.16479822576326</v>
      </c>
      <c r="BH150">
        <v>1.4</v>
      </c>
      <c r="BI150">
        <v>69</v>
      </c>
      <c r="BJ150">
        <v>56</v>
      </c>
      <c r="BK150">
        <v>87</v>
      </c>
      <c r="BL150">
        <v>0.96721311475409832</v>
      </c>
    </row>
    <row r="151" spans="1:64">
      <c r="A151" t="s">
        <v>290</v>
      </c>
      <c r="B151" s="1" t="s">
        <v>291</v>
      </c>
      <c r="C151">
        <v>231402117</v>
      </c>
      <c r="D151">
        <v>796100</v>
      </c>
      <c r="E151">
        <v>75.379692077636705</v>
      </c>
      <c r="F151" t="s">
        <v>423</v>
      </c>
      <c r="G151">
        <v>33.147959229334802</v>
      </c>
      <c r="H151">
        <v>6.9961735847328299</v>
      </c>
      <c r="I151">
        <v>59.855867516107502</v>
      </c>
      <c r="J151">
        <v>0.85345160107021134</v>
      </c>
      <c r="K151" t="s">
        <v>423</v>
      </c>
      <c r="L151" t="s">
        <v>423</v>
      </c>
      <c r="M151">
        <v>7.06</v>
      </c>
      <c r="N151">
        <v>1.08106327</v>
      </c>
      <c r="O151">
        <v>419.68459425440841</v>
      </c>
      <c r="P151">
        <v>47.937000274658203</v>
      </c>
      <c r="Q151">
        <v>348262544719.17773</v>
      </c>
      <c r="R151">
        <v>1505.0101927942937</v>
      </c>
      <c r="S151">
        <v>343862544719.17877</v>
      </c>
      <c r="T151">
        <v>238072.95717662168</v>
      </c>
      <c r="U151">
        <v>11.5916795730591</v>
      </c>
      <c r="V151">
        <v>108</v>
      </c>
      <c r="W151">
        <v>60.954909999999998</v>
      </c>
      <c r="X151">
        <v>0.40607002377510099</v>
      </c>
      <c r="Y151" t="s">
        <v>423</v>
      </c>
      <c r="Z151">
        <v>264</v>
      </c>
      <c r="AA151">
        <v>10.214676646859289</v>
      </c>
      <c r="AB151">
        <v>66.269000000000005</v>
      </c>
      <c r="AC151">
        <v>28.953443753564635</v>
      </c>
      <c r="AD151">
        <v>3.8332740952406299</v>
      </c>
      <c r="AE151">
        <v>17.8185108282232</v>
      </c>
      <c r="AF151">
        <v>54.2</v>
      </c>
      <c r="AG151">
        <v>215.47200000000001</v>
      </c>
      <c r="AH151">
        <v>140.36000000000001</v>
      </c>
      <c r="AI151">
        <v>65.2</v>
      </c>
      <c r="AJ151">
        <v>13</v>
      </c>
      <c r="AK151">
        <v>173.6</v>
      </c>
      <c r="AL151">
        <v>19.600000000000001</v>
      </c>
      <c r="AM151">
        <v>-22172000000</v>
      </c>
      <c r="AN151">
        <v>58.282418771519701</v>
      </c>
      <c r="AO151">
        <v>100</v>
      </c>
      <c r="AP151">
        <v>290.66966084662732</v>
      </c>
      <c r="AQ151">
        <v>231402117</v>
      </c>
      <c r="AR151">
        <v>0.2</v>
      </c>
      <c r="AS151">
        <v>8.6999999999999993</v>
      </c>
      <c r="AT151">
        <v>16.899999999999999</v>
      </c>
      <c r="AU151">
        <v>55.625</v>
      </c>
      <c r="AV151">
        <v>4.3520002365112296</v>
      </c>
      <c r="AW151">
        <v>26.716280459429786</v>
      </c>
      <c r="AX151">
        <v>114.275183035711</v>
      </c>
      <c r="AY151">
        <v>0.34</v>
      </c>
      <c r="AZ151" t="s">
        <v>423</v>
      </c>
      <c r="BA151">
        <v>34</v>
      </c>
      <c r="BB151">
        <v>10</v>
      </c>
      <c r="BC151" t="s">
        <v>423</v>
      </c>
      <c r="BD151">
        <v>62.56</v>
      </c>
      <c r="BE151">
        <v>31.430349717213399</v>
      </c>
      <c r="BF151">
        <v>43.36</v>
      </c>
      <c r="BG151">
        <v>246.31283126836595</v>
      </c>
      <c r="BH151">
        <v>55</v>
      </c>
      <c r="BI151">
        <v>45</v>
      </c>
      <c r="BJ151">
        <v>94</v>
      </c>
      <c r="BK151">
        <v>55</v>
      </c>
      <c r="BL151">
        <v>0.90163934426229508</v>
      </c>
    </row>
    <row r="152" spans="1:64">
      <c r="A152" t="s">
        <v>292</v>
      </c>
      <c r="B152" s="1" t="s">
        <v>293</v>
      </c>
      <c r="C152">
        <v>18024</v>
      </c>
      <c r="D152">
        <v>460</v>
      </c>
      <c r="E152">
        <v>100</v>
      </c>
      <c r="F152" t="s">
        <v>423</v>
      </c>
      <c r="G152" t="s">
        <v>423</v>
      </c>
      <c r="H152" t="s">
        <v>423</v>
      </c>
      <c r="I152" t="s">
        <v>423</v>
      </c>
      <c r="J152">
        <v>13.95400759098013</v>
      </c>
      <c r="K152" t="s">
        <v>423</v>
      </c>
      <c r="L152" t="s">
        <v>423</v>
      </c>
      <c r="M152">
        <v>7.6</v>
      </c>
      <c r="N152">
        <v>6.8160085700000002</v>
      </c>
      <c r="O152" t="s">
        <v>423</v>
      </c>
      <c r="P152" t="s">
        <v>423</v>
      </c>
      <c r="Q152">
        <v>217800000</v>
      </c>
      <c r="R152">
        <v>12083.888149134487</v>
      </c>
      <c r="S152">
        <v>222800000</v>
      </c>
      <c r="T152">
        <v>12361.296049711496</v>
      </c>
      <c r="U152">
        <v>15.6565504074097</v>
      </c>
      <c r="V152">
        <v>145</v>
      </c>
      <c r="W152">
        <v>53.699820000000003</v>
      </c>
      <c r="X152">
        <v>0.58811348676681496</v>
      </c>
      <c r="Y152" t="s">
        <v>423</v>
      </c>
      <c r="Z152">
        <v>51</v>
      </c>
      <c r="AA152">
        <v>-0.23513604299630231</v>
      </c>
      <c r="AB152" t="s">
        <v>423</v>
      </c>
      <c r="AC152">
        <v>72.543617998163455</v>
      </c>
      <c r="AD152" t="s">
        <v>423</v>
      </c>
      <c r="AE152" t="s">
        <v>423</v>
      </c>
      <c r="AF152">
        <v>15.7</v>
      </c>
      <c r="AG152" t="s">
        <v>423</v>
      </c>
      <c r="AH152" t="s">
        <v>423</v>
      </c>
      <c r="AI152">
        <v>16.899999999999999</v>
      </c>
      <c r="AJ152" t="s">
        <v>423</v>
      </c>
      <c r="AK152" t="s">
        <v>423</v>
      </c>
      <c r="AL152" t="s">
        <v>423</v>
      </c>
      <c r="AM152">
        <v>-149743000</v>
      </c>
      <c r="AN152" t="s">
        <v>423</v>
      </c>
      <c r="AO152" t="s">
        <v>423</v>
      </c>
      <c r="AP152">
        <v>39.182608695652171</v>
      </c>
      <c r="AQ152">
        <v>18024</v>
      </c>
      <c r="AR152" t="s">
        <v>423</v>
      </c>
      <c r="AS152" t="s">
        <v>423</v>
      </c>
      <c r="AT152" t="s">
        <v>423</v>
      </c>
      <c r="AU152">
        <v>56.25</v>
      </c>
      <c r="AV152" t="s">
        <v>423</v>
      </c>
      <c r="AW152" t="s">
        <v>423</v>
      </c>
      <c r="AX152" t="s">
        <v>423</v>
      </c>
      <c r="AY152" t="s">
        <v>423</v>
      </c>
      <c r="AZ152">
        <v>21.22240401272127</v>
      </c>
      <c r="BA152">
        <v>11</v>
      </c>
      <c r="BB152">
        <v>8</v>
      </c>
      <c r="BC152">
        <v>157.70327758789099</v>
      </c>
      <c r="BD152">
        <v>18.516999999999996</v>
      </c>
      <c r="BE152">
        <v>0</v>
      </c>
      <c r="BF152">
        <v>0.28999999999999998</v>
      </c>
      <c r="BG152" t="s">
        <v>423</v>
      </c>
      <c r="BH152" t="s">
        <v>423</v>
      </c>
      <c r="BI152">
        <v>59</v>
      </c>
      <c r="BJ152">
        <v>90</v>
      </c>
      <c r="BK152">
        <v>87</v>
      </c>
      <c r="BL152">
        <v>0.54098360655737709</v>
      </c>
    </row>
    <row r="153" spans="1:64">
      <c r="A153" t="s">
        <v>294</v>
      </c>
      <c r="B153" s="1" t="s">
        <v>295</v>
      </c>
      <c r="C153">
        <v>4351267</v>
      </c>
      <c r="D153">
        <v>75320</v>
      </c>
      <c r="E153">
        <v>96.704635620117202</v>
      </c>
      <c r="F153" t="s">
        <v>423</v>
      </c>
      <c r="G153">
        <v>13.3672704197102</v>
      </c>
      <c r="H153">
        <v>8.7727403842036296</v>
      </c>
      <c r="I153">
        <v>77.859990559680995</v>
      </c>
      <c r="J153">
        <v>3.1517777426344091</v>
      </c>
      <c r="K153" t="s">
        <v>423</v>
      </c>
      <c r="L153" t="s">
        <v>423</v>
      </c>
      <c r="M153">
        <v>5.7469999999999999</v>
      </c>
      <c r="N153">
        <v>5.0140957799999999</v>
      </c>
      <c r="O153">
        <v>2070.8224891373752</v>
      </c>
      <c r="P153">
        <v>53.984001159667997</v>
      </c>
      <c r="Q153">
        <v>63605100000</v>
      </c>
      <c r="R153">
        <v>14617.604481637187</v>
      </c>
      <c r="S153">
        <v>59261300000</v>
      </c>
      <c r="T153">
        <v>13619.320533536555</v>
      </c>
      <c r="U153">
        <v>10.0902700424194</v>
      </c>
      <c r="V153">
        <v>86</v>
      </c>
      <c r="W153">
        <v>66.560450000000003</v>
      </c>
      <c r="X153">
        <v>0.50160199403762795</v>
      </c>
      <c r="Y153" t="s">
        <v>423</v>
      </c>
      <c r="Z153">
        <v>42</v>
      </c>
      <c r="AA153">
        <v>2.168916068215637</v>
      </c>
      <c r="AB153">
        <v>76.656999999999996</v>
      </c>
      <c r="AC153">
        <v>53.072788188368548</v>
      </c>
      <c r="AD153" t="s">
        <v>423</v>
      </c>
      <c r="AE153" t="s">
        <v>423</v>
      </c>
      <c r="AF153">
        <v>12.3</v>
      </c>
      <c r="AG153">
        <v>156.03700000000001</v>
      </c>
      <c r="AH153">
        <v>82.87</v>
      </c>
      <c r="AI153">
        <v>14.3</v>
      </c>
      <c r="AJ153">
        <v>13.9</v>
      </c>
      <c r="AK153">
        <v>25.8</v>
      </c>
      <c r="AL153">
        <v>1.9</v>
      </c>
      <c r="AM153">
        <v>-2818760160.3699999</v>
      </c>
      <c r="AN153">
        <v>11.400054332155401</v>
      </c>
      <c r="AO153">
        <v>71.636747655760402</v>
      </c>
      <c r="AP153">
        <v>57.770406266595856</v>
      </c>
      <c r="AQ153">
        <v>4351267</v>
      </c>
      <c r="AR153" t="s">
        <v>423</v>
      </c>
      <c r="AS153" t="s">
        <v>423</v>
      </c>
      <c r="AT153">
        <v>5.8</v>
      </c>
      <c r="AU153">
        <v>79.375</v>
      </c>
      <c r="AV153">
        <v>12.088000297546399</v>
      </c>
      <c r="AW153">
        <v>74.077236600774398</v>
      </c>
      <c r="AX153">
        <v>138.44581178886801</v>
      </c>
      <c r="AY153">
        <v>7.98</v>
      </c>
      <c r="AZ153">
        <v>9.9435711492174583</v>
      </c>
      <c r="BA153">
        <v>36</v>
      </c>
      <c r="BB153">
        <v>5</v>
      </c>
      <c r="BC153" t="s">
        <v>423</v>
      </c>
      <c r="BD153">
        <v>31.224999999999994</v>
      </c>
      <c r="BE153">
        <v>65.326340326340301</v>
      </c>
      <c r="BF153">
        <v>18.91</v>
      </c>
      <c r="BG153">
        <v>32273.825691099322</v>
      </c>
      <c r="BH153">
        <v>136.6</v>
      </c>
      <c r="BI153">
        <v>77</v>
      </c>
      <c r="BJ153">
        <v>79</v>
      </c>
      <c r="BK153">
        <v>80</v>
      </c>
      <c r="BL153">
        <v>0.85245901639344257</v>
      </c>
    </row>
    <row r="154" spans="1:64">
      <c r="A154" t="s">
        <v>296</v>
      </c>
      <c r="B154" s="1" t="s">
        <v>297</v>
      </c>
      <c r="C154">
        <v>9949437</v>
      </c>
      <c r="D154">
        <v>462840</v>
      </c>
      <c r="E154">
        <v>60.400001525878899</v>
      </c>
      <c r="F154">
        <v>2900</v>
      </c>
      <c r="G154">
        <v>30.272026783885799</v>
      </c>
      <c r="H154">
        <v>7.3734407132876996</v>
      </c>
      <c r="I154">
        <v>62.354533378630698</v>
      </c>
      <c r="J154">
        <v>0.79434226298116128</v>
      </c>
      <c r="K154">
        <v>0.64</v>
      </c>
      <c r="L154">
        <v>1000</v>
      </c>
      <c r="M154">
        <v>6.4020000000000001</v>
      </c>
      <c r="N154">
        <v>1.32699835</v>
      </c>
      <c r="O154" t="s">
        <v>423</v>
      </c>
      <c r="P154">
        <v>45.911998748779297</v>
      </c>
      <c r="Q154">
        <v>26594305745.554035</v>
      </c>
      <c r="R154">
        <v>2672.9457903551765</v>
      </c>
      <c r="S154">
        <v>25499665355.677155</v>
      </c>
      <c r="T154">
        <v>8992.792838428948</v>
      </c>
      <c r="U154">
        <v>7.8231945037841797</v>
      </c>
      <c r="V154">
        <v>120</v>
      </c>
      <c r="W154">
        <v>59.773569999999999</v>
      </c>
      <c r="X154">
        <v>0.42918500304222101</v>
      </c>
      <c r="Y154">
        <v>0.43</v>
      </c>
      <c r="Z154">
        <v>424</v>
      </c>
      <c r="AA154">
        <v>12.749191074295751</v>
      </c>
      <c r="AB154">
        <v>65.787000000000006</v>
      </c>
      <c r="AC154">
        <v>50.601057717965446</v>
      </c>
      <c r="AD154">
        <v>0.37526140880535902</v>
      </c>
      <c r="AE154">
        <v>1.5570175438596501</v>
      </c>
      <c r="AF154">
        <v>35.200000000000003</v>
      </c>
      <c r="AG154">
        <v>267.834</v>
      </c>
      <c r="AH154">
        <v>174.209</v>
      </c>
      <c r="AI154">
        <v>43.9</v>
      </c>
      <c r="AJ154">
        <v>12.6</v>
      </c>
      <c r="AK154">
        <v>152</v>
      </c>
      <c r="AL154">
        <v>16.3</v>
      </c>
      <c r="AM154" t="s">
        <v>423</v>
      </c>
      <c r="AN154">
        <v>12.2944182563739</v>
      </c>
      <c r="AO154">
        <v>99.995165743856504</v>
      </c>
      <c r="AP154">
        <v>21.496493388644023</v>
      </c>
      <c r="AQ154">
        <v>9949437</v>
      </c>
      <c r="AR154">
        <v>0.9</v>
      </c>
      <c r="AS154" t="s">
        <v>423</v>
      </c>
      <c r="AT154">
        <v>21.6</v>
      </c>
      <c r="AU154">
        <v>60</v>
      </c>
      <c r="AV154">
        <v>2.7520000934600799</v>
      </c>
      <c r="AW154" t="s">
        <v>423</v>
      </c>
      <c r="AX154">
        <v>-62.420587041509101</v>
      </c>
      <c r="AY154">
        <v>1.39</v>
      </c>
      <c r="AZ154">
        <v>13.193028747715719</v>
      </c>
      <c r="BA154">
        <v>45</v>
      </c>
      <c r="BB154">
        <v>6</v>
      </c>
      <c r="BC154" t="s">
        <v>423</v>
      </c>
      <c r="BD154">
        <v>86.543999999999997</v>
      </c>
      <c r="BE154">
        <v>34.530651340996201</v>
      </c>
      <c r="BF154">
        <v>53.09</v>
      </c>
      <c r="BG154">
        <v>83940.390376260431</v>
      </c>
      <c r="BH154">
        <v>801</v>
      </c>
      <c r="BI154">
        <v>33</v>
      </c>
      <c r="BJ154">
        <v>74</v>
      </c>
      <c r="BK154">
        <v>68</v>
      </c>
      <c r="BL154">
        <v>0.91803278688524592</v>
      </c>
    </row>
    <row r="155" spans="1:64">
      <c r="A155" t="s">
        <v>298</v>
      </c>
      <c r="B155" s="1" t="s">
        <v>299</v>
      </c>
      <c r="C155">
        <v>6703799</v>
      </c>
      <c r="D155">
        <v>406752</v>
      </c>
      <c r="E155">
        <v>100</v>
      </c>
      <c r="F155">
        <v>1000</v>
      </c>
      <c r="G155">
        <v>13.954068845618</v>
      </c>
      <c r="H155">
        <v>11.1075949803312</v>
      </c>
      <c r="I155">
        <v>74.9383368877686</v>
      </c>
      <c r="J155">
        <v>1.2572691193185097</v>
      </c>
      <c r="K155">
        <v>0.2</v>
      </c>
      <c r="L155">
        <v>500</v>
      </c>
      <c r="M155">
        <v>5.9160000000000004</v>
      </c>
      <c r="N155">
        <v>3.2994334699999999</v>
      </c>
      <c r="O155">
        <v>1682.0668686022557</v>
      </c>
      <c r="P155">
        <v>66.894996643066406</v>
      </c>
      <c r="Q155">
        <v>39495431574.178162</v>
      </c>
      <c r="R155">
        <v>5891.4999650464106</v>
      </c>
      <c r="S155">
        <v>38349497671.239876</v>
      </c>
      <c r="T155">
        <v>38752017.578129955</v>
      </c>
      <c r="U155">
        <v>11.947950363159199</v>
      </c>
      <c r="V155">
        <v>125</v>
      </c>
      <c r="W155">
        <v>59.054009999999998</v>
      </c>
      <c r="X155">
        <v>0.52818006277084395</v>
      </c>
      <c r="Y155">
        <v>0.13</v>
      </c>
      <c r="Z155">
        <v>48</v>
      </c>
      <c r="AA155">
        <v>7.1235060285901994</v>
      </c>
      <c r="AB155">
        <v>73.182000000000002</v>
      </c>
      <c r="AC155">
        <v>61.037439114251853</v>
      </c>
      <c r="AD155">
        <v>0.973959842403742</v>
      </c>
      <c r="AE155">
        <v>4.1630399217770702</v>
      </c>
      <c r="AF155">
        <v>16.2</v>
      </c>
      <c r="AG155">
        <v>198.785</v>
      </c>
      <c r="AH155">
        <v>117.991</v>
      </c>
      <c r="AI155">
        <v>18.899999999999999</v>
      </c>
      <c r="AJ155">
        <v>22</v>
      </c>
      <c r="AK155">
        <v>57.5</v>
      </c>
      <c r="AL155">
        <v>1.5</v>
      </c>
      <c r="AM155">
        <v>1243762869</v>
      </c>
      <c r="AN155">
        <v>11.9090808488171</v>
      </c>
      <c r="AO155">
        <v>99.058308249718095</v>
      </c>
      <c r="AP155">
        <v>16.481293269609001</v>
      </c>
      <c r="AQ155">
        <v>6703799</v>
      </c>
      <c r="AR155">
        <v>0.3</v>
      </c>
      <c r="AS155">
        <v>5.6</v>
      </c>
      <c r="AT155">
        <v>8.6999999999999993</v>
      </c>
      <c r="AU155">
        <v>94.375</v>
      </c>
      <c r="AV155">
        <v>7.2059998512268102</v>
      </c>
      <c r="AW155">
        <v>63.094650434822277</v>
      </c>
      <c r="AX155">
        <v>-20.349094791629</v>
      </c>
      <c r="AY155">
        <v>7.58</v>
      </c>
      <c r="AZ155">
        <v>10.075058576683832</v>
      </c>
      <c r="BA155">
        <v>19</v>
      </c>
      <c r="BB155">
        <v>7</v>
      </c>
      <c r="BC155" t="s">
        <v>423</v>
      </c>
      <c r="BD155">
        <v>37.503999999999998</v>
      </c>
      <c r="BE155">
        <v>99.998206084959804</v>
      </c>
      <c r="BF155">
        <v>60.09</v>
      </c>
      <c r="BG155">
        <v>17917.233407646461</v>
      </c>
      <c r="BH155">
        <v>117</v>
      </c>
      <c r="BI155">
        <v>61</v>
      </c>
      <c r="BJ155">
        <v>68</v>
      </c>
      <c r="BK155">
        <v>85</v>
      </c>
      <c r="BL155">
        <v>0.98360655737704916</v>
      </c>
    </row>
    <row r="156" spans="1:64">
      <c r="A156" t="s">
        <v>300</v>
      </c>
      <c r="B156" s="1" t="s">
        <v>301</v>
      </c>
      <c r="C156">
        <v>33715471</v>
      </c>
      <c r="D156">
        <v>1285220</v>
      </c>
      <c r="E156">
        <v>99.311813354492202</v>
      </c>
      <c r="F156">
        <v>4900</v>
      </c>
      <c r="G156">
        <v>17.537580996372299</v>
      </c>
      <c r="H156">
        <v>9.8763362555274092</v>
      </c>
      <c r="I156">
        <v>72.586084936567801</v>
      </c>
      <c r="J156">
        <v>1.7288725152560434</v>
      </c>
      <c r="K156">
        <v>0.28999999999999998</v>
      </c>
      <c r="L156">
        <v>1000</v>
      </c>
      <c r="M156">
        <v>7.327</v>
      </c>
      <c r="N156">
        <v>3.2798132899999999</v>
      </c>
      <c r="O156">
        <v>1334.1920463665504</v>
      </c>
      <c r="P156">
        <v>70.314002990722699</v>
      </c>
      <c r="Q156">
        <v>223249497500.38654</v>
      </c>
      <c r="R156">
        <v>6621.5743360188126</v>
      </c>
      <c r="S156">
        <v>207496263464.41272</v>
      </c>
      <c r="T156">
        <v>23882.507825561745</v>
      </c>
      <c r="U156">
        <v>17.762870788574201</v>
      </c>
      <c r="V156">
        <v>76</v>
      </c>
      <c r="W156">
        <v>68.696579999999997</v>
      </c>
      <c r="X156">
        <v>0.60519266128539995</v>
      </c>
      <c r="Y156">
        <v>0.17</v>
      </c>
      <c r="Z156">
        <v>130</v>
      </c>
      <c r="AA156">
        <v>8.4221931153017664</v>
      </c>
      <c r="AB156">
        <v>73.665000000000006</v>
      </c>
      <c r="AC156">
        <v>49.412877177835078</v>
      </c>
      <c r="AD156">
        <v>1.1151564864811401</v>
      </c>
      <c r="AE156">
        <v>4.4918157594213897</v>
      </c>
      <c r="AF156">
        <v>10</v>
      </c>
      <c r="AG156">
        <v>184.30699999999999</v>
      </c>
      <c r="AH156">
        <v>103.416</v>
      </c>
      <c r="AI156">
        <v>12.8</v>
      </c>
      <c r="AJ156">
        <v>13.6</v>
      </c>
      <c r="AK156">
        <v>63.9</v>
      </c>
      <c r="AL156">
        <v>1.3</v>
      </c>
      <c r="AM156">
        <v>8196405637.3298197</v>
      </c>
      <c r="AN156">
        <v>24.786728048653998</v>
      </c>
      <c r="AO156">
        <v>99.962926285586093</v>
      </c>
      <c r="AP156">
        <v>26.233229330387015</v>
      </c>
      <c r="AQ156">
        <v>33715471</v>
      </c>
      <c r="AR156">
        <v>0.4</v>
      </c>
      <c r="AS156">
        <v>20.5</v>
      </c>
      <c r="AT156">
        <v>8.3000000000000007</v>
      </c>
      <c r="AU156">
        <v>95</v>
      </c>
      <c r="AV156">
        <v>4.8330001831054696</v>
      </c>
      <c r="AW156">
        <v>43.530007560937896</v>
      </c>
      <c r="AX156">
        <v>25.6326577837782</v>
      </c>
      <c r="AY156">
        <v>6.38</v>
      </c>
      <c r="AZ156">
        <v>14.286370035449872</v>
      </c>
      <c r="BA156">
        <v>8</v>
      </c>
      <c r="BB156">
        <v>8</v>
      </c>
      <c r="BC156">
        <v>110.584922790527</v>
      </c>
      <c r="BD156">
        <v>21.5</v>
      </c>
      <c r="BE156">
        <v>52.730513357236099</v>
      </c>
      <c r="BF156">
        <v>27.12</v>
      </c>
      <c r="BG156">
        <v>49992.595551280479</v>
      </c>
      <c r="BH156">
        <v>1641</v>
      </c>
      <c r="BI156">
        <v>78</v>
      </c>
      <c r="BJ156">
        <v>85</v>
      </c>
      <c r="BK156">
        <v>59</v>
      </c>
      <c r="BL156">
        <v>1</v>
      </c>
    </row>
    <row r="157" spans="1:64">
      <c r="A157" t="s">
        <v>302</v>
      </c>
      <c r="B157" s="1" t="s">
        <v>303</v>
      </c>
      <c r="C157">
        <v>113880328</v>
      </c>
      <c r="D157">
        <v>300000</v>
      </c>
      <c r="E157">
        <v>96.842384338378906</v>
      </c>
      <c r="F157">
        <v>21000</v>
      </c>
      <c r="G157">
        <v>24.281664665108</v>
      </c>
      <c r="H157">
        <v>5.9691901395597604</v>
      </c>
      <c r="I157">
        <v>69.749144360247499</v>
      </c>
      <c r="J157">
        <v>1.3174392004695399</v>
      </c>
      <c r="K157">
        <v>0.36</v>
      </c>
      <c r="L157">
        <v>10000</v>
      </c>
      <c r="M157">
        <v>5.5659999999999998</v>
      </c>
      <c r="N157">
        <v>1.6550749499999999</v>
      </c>
      <c r="O157">
        <v>690.76596255654113</v>
      </c>
      <c r="P157">
        <v>54.660999298095703</v>
      </c>
      <c r="Q157">
        <v>394086401171.16779</v>
      </c>
      <c r="R157">
        <v>3460.5309634440796</v>
      </c>
      <c r="S157">
        <v>408173799023.65863</v>
      </c>
      <c r="T157">
        <v>176540.03596995873</v>
      </c>
      <c r="U157">
        <v>18.1409301757813</v>
      </c>
      <c r="V157">
        <v>95</v>
      </c>
      <c r="W157">
        <v>62.829430000000002</v>
      </c>
      <c r="X157">
        <v>0.51596212387085005</v>
      </c>
      <c r="Y157">
        <v>0.19</v>
      </c>
      <c r="Z157">
        <v>650</v>
      </c>
      <c r="AA157">
        <v>2.2934362842843541</v>
      </c>
      <c r="AB157">
        <v>72.119</v>
      </c>
      <c r="AC157">
        <v>50.497555715850353</v>
      </c>
      <c r="AD157">
        <v>1.03784746356299</v>
      </c>
      <c r="AE157">
        <v>3.82242967116933</v>
      </c>
      <c r="AF157">
        <v>20.9</v>
      </c>
      <c r="AG157">
        <v>153.06700000000001</v>
      </c>
      <c r="AH157">
        <v>108.59099999999999</v>
      </c>
      <c r="AI157">
        <v>26.4</v>
      </c>
      <c r="AJ157">
        <v>12</v>
      </c>
      <c r="AK157">
        <v>185.2</v>
      </c>
      <c r="AL157">
        <v>4.2</v>
      </c>
      <c r="AM157">
        <v>-33775273827.311199</v>
      </c>
      <c r="AN157">
        <v>18.069798913274099</v>
      </c>
      <c r="AO157">
        <v>96.370658765092202</v>
      </c>
      <c r="AP157">
        <v>379.60109333333332</v>
      </c>
      <c r="AQ157">
        <v>113880328</v>
      </c>
      <c r="AR157">
        <v>0.2</v>
      </c>
      <c r="AS157">
        <v>4.8</v>
      </c>
      <c r="AT157">
        <v>5.2</v>
      </c>
      <c r="AU157">
        <v>78.75</v>
      </c>
      <c r="AV157">
        <v>2.4059998989105198</v>
      </c>
      <c r="AW157">
        <v>58.169560301799905</v>
      </c>
      <c r="AX157">
        <v>73.625440006918794</v>
      </c>
      <c r="AY157">
        <v>6.86</v>
      </c>
      <c r="AZ157">
        <v>14.047533279036623</v>
      </c>
      <c r="BA157">
        <v>13</v>
      </c>
      <c r="BB157">
        <v>14</v>
      </c>
      <c r="BC157">
        <v>91.987998962402301</v>
      </c>
      <c r="BD157">
        <v>52.316000000000003</v>
      </c>
      <c r="BE157">
        <v>25.413466322060799</v>
      </c>
      <c r="BF157">
        <v>26.73</v>
      </c>
      <c r="BG157">
        <v>4339.5226583056965</v>
      </c>
      <c r="BH157">
        <v>479</v>
      </c>
      <c r="BI157">
        <v>55</v>
      </c>
      <c r="BJ157">
        <v>76</v>
      </c>
      <c r="BK157">
        <v>43</v>
      </c>
      <c r="BL157">
        <v>1</v>
      </c>
    </row>
    <row r="158" spans="1:64">
      <c r="A158" t="s">
        <v>304</v>
      </c>
      <c r="B158" s="1" t="s">
        <v>305</v>
      </c>
      <c r="C158">
        <v>37747124</v>
      </c>
      <c r="D158">
        <v>312710</v>
      </c>
      <c r="E158">
        <v>100</v>
      </c>
      <c r="F158" t="s">
        <v>423</v>
      </c>
      <c r="G158">
        <v>5.85222082210651</v>
      </c>
      <c r="H158">
        <v>4.2408822821858196</v>
      </c>
      <c r="I158">
        <v>89.906897649352004</v>
      </c>
      <c r="J158">
        <v>7.7736418386129245</v>
      </c>
      <c r="K158" t="s">
        <v>423</v>
      </c>
      <c r="L158" t="s">
        <v>423</v>
      </c>
      <c r="M158">
        <v>12.6</v>
      </c>
      <c r="N158">
        <v>4.6020655599999998</v>
      </c>
      <c r="O158">
        <v>3971.7997613105531</v>
      </c>
      <c r="P158">
        <v>55.089000701904297</v>
      </c>
      <c r="Q158">
        <v>679444832854.29456</v>
      </c>
      <c r="R158">
        <v>17999.909949544621</v>
      </c>
      <c r="S158">
        <v>647483363111.42188</v>
      </c>
      <c r="T158">
        <v>66243.881255695131</v>
      </c>
      <c r="U158">
        <v>11.9929103851318</v>
      </c>
      <c r="V158">
        <v>40</v>
      </c>
      <c r="W158">
        <v>76.381219999999999</v>
      </c>
      <c r="X158">
        <v>0.75308859348297097</v>
      </c>
      <c r="Y158" t="s">
        <v>423</v>
      </c>
      <c r="Z158">
        <v>10</v>
      </c>
      <c r="AA158">
        <v>5.0525060023998662</v>
      </c>
      <c r="AB158">
        <v>76.600000000000009</v>
      </c>
      <c r="AC158">
        <v>99.529640568334429</v>
      </c>
      <c r="AD158">
        <v>2.12041438242855</v>
      </c>
      <c r="AE158">
        <v>4.6262538449495896</v>
      </c>
      <c r="AF158">
        <v>3.7</v>
      </c>
      <c r="AG158" t="s">
        <v>423</v>
      </c>
      <c r="AH158" t="s">
        <v>423</v>
      </c>
      <c r="AI158">
        <v>4.4000000000000004</v>
      </c>
      <c r="AJ158">
        <v>9.4</v>
      </c>
      <c r="AK158">
        <v>37.9</v>
      </c>
      <c r="AL158">
        <v>0.1</v>
      </c>
      <c r="AM158">
        <v>14379000000</v>
      </c>
      <c r="AN158">
        <v>20.8778222190899</v>
      </c>
      <c r="AO158">
        <v>99.966115727964606</v>
      </c>
      <c r="AP158">
        <v>120.70967989511048</v>
      </c>
      <c r="AQ158">
        <v>37747124</v>
      </c>
      <c r="AR158" t="s">
        <v>423</v>
      </c>
      <c r="AS158">
        <v>0.9</v>
      </c>
      <c r="AT158">
        <v>2.5</v>
      </c>
      <c r="AU158">
        <v>93.75</v>
      </c>
      <c r="AV158">
        <v>3.3680000305175799</v>
      </c>
      <c r="AW158">
        <v>100.32421143770382</v>
      </c>
      <c r="AX158">
        <v>-12.5331550861611</v>
      </c>
      <c r="AY158">
        <v>11.71</v>
      </c>
      <c r="AZ158">
        <v>17.355182632919917</v>
      </c>
      <c r="BA158">
        <v>7</v>
      </c>
      <c r="BB158">
        <v>5</v>
      </c>
      <c r="BC158">
        <v>115.24439239502</v>
      </c>
      <c r="BD158">
        <v>39.924999999999997</v>
      </c>
      <c r="BE158">
        <v>13.802398671055901</v>
      </c>
      <c r="BF158">
        <v>12.18</v>
      </c>
      <c r="BG158">
        <v>1411.8090185885992</v>
      </c>
      <c r="BH158">
        <v>53.6</v>
      </c>
      <c r="BI158">
        <v>74</v>
      </c>
      <c r="BJ158" t="s">
        <v>423</v>
      </c>
      <c r="BK158">
        <v>87</v>
      </c>
      <c r="BL158">
        <v>0.86885245901639341</v>
      </c>
    </row>
    <row r="159" spans="1:64">
      <c r="A159" t="s">
        <v>306</v>
      </c>
      <c r="B159" s="1" t="s">
        <v>307</v>
      </c>
      <c r="C159">
        <v>10325147</v>
      </c>
      <c r="D159">
        <v>92230</v>
      </c>
      <c r="E159">
        <v>100</v>
      </c>
      <c r="F159">
        <v>1000</v>
      </c>
      <c r="G159">
        <v>8.5170034449766998</v>
      </c>
      <c r="H159">
        <v>4.79371579293751</v>
      </c>
      <c r="I159">
        <v>86.6892779439777</v>
      </c>
      <c r="J159">
        <v>4.339768426069643</v>
      </c>
      <c r="K159">
        <v>0.14000000000000001</v>
      </c>
      <c r="L159">
        <v>200</v>
      </c>
      <c r="M159">
        <v>12</v>
      </c>
      <c r="N159">
        <v>5.80534792</v>
      </c>
      <c r="O159">
        <v>4662.6007998029436</v>
      </c>
      <c r="P159">
        <v>53.979000091552699</v>
      </c>
      <c r="Q159">
        <v>253663144586.01917</v>
      </c>
      <c r="R159">
        <v>24567.509265099972</v>
      </c>
      <c r="S159">
        <v>250592690421.30219</v>
      </c>
      <c r="T159">
        <v>20520.255159563345</v>
      </c>
      <c r="U159">
        <v>10.9067497253418</v>
      </c>
      <c r="V159">
        <v>39</v>
      </c>
      <c r="W159">
        <v>76.466160000000002</v>
      </c>
      <c r="X159">
        <v>0.76894956827163696</v>
      </c>
      <c r="Y159">
        <v>7.0000000000000007E-2</v>
      </c>
      <c r="Z159">
        <v>16</v>
      </c>
      <c r="AA159">
        <v>1.3987917778472934</v>
      </c>
      <c r="AB159">
        <v>80.975609756097569</v>
      </c>
      <c r="AC159">
        <v>68.158896430210532</v>
      </c>
      <c r="AD159">
        <v>2.0727573615885699</v>
      </c>
      <c r="AE159">
        <v>4.0322894000621705</v>
      </c>
      <c r="AF159">
        <v>2.7</v>
      </c>
      <c r="AG159">
        <v>102.581</v>
      </c>
      <c r="AH159">
        <v>44.215000000000003</v>
      </c>
      <c r="AI159">
        <v>3.3</v>
      </c>
      <c r="AJ159">
        <v>8.1999999999999993</v>
      </c>
      <c r="AK159">
        <v>9.8000000000000007</v>
      </c>
      <c r="AL159">
        <v>0.2</v>
      </c>
      <c r="AM159">
        <v>-14236118402.479799</v>
      </c>
      <c r="AN159">
        <v>8.1607522479173493</v>
      </c>
      <c r="AO159">
        <v>16.008356626681199</v>
      </c>
      <c r="AP159">
        <v>111.9499837363114</v>
      </c>
      <c r="AQ159">
        <v>10325147</v>
      </c>
      <c r="AR159">
        <v>0.5</v>
      </c>
      <c r="AS159">
        <v>3.2</v>
      </c>
      <c r="AT159">
        <v>2.5</v>
      </c>
      <c r="AU159">
        <v>100</v>
      </c>
      <c r="AV159">
        <v>6.6469998359680202</v>
      </c>
      <c r="AW159">
        <v>76.237488464863048</v>
      </c>
      <c r="AX159">
        <v>24.553893483787</v>
      </c>
      <c r="AY159">
        <v>12.03</v>
      </c>
      <c r="AZ159">
        <v>22.65334670824727</v>
      </c>
      <c r="BA159">
        <v>8</v>
      </c>
      <c r="BB159">
        <v>6</v>
      </c>
      <c r="BC159">
        <v>119.735893249512</v>
      </c>
      <c r="BD159">
        <v>33.150999999999996</v>
      </c>
      <c r="BE159">
        <v>47.526374290672997</v>
      </c>
      <c r="BF159">
        <v>28.19</v>
      </c>
      <c r="BG159">
        <v>3694.2473666092342</v>
      </c>
      <c r="BH159">
        <v>38</v>
      </c>
      <c r="BI159">
        <v>84</v>
      </c>
      <c r="BJ159">
        <v>73</v>
      </c>
      <c r="BK159">
        <v>89</v>
      </c>
      <c r="BL159">
        <v>1</v>
      </c>
    </row>
    <row r="160" spans="1:64">
      <c r="A160" t="s">
        <v>308</v>
      </c>
      <c r="B160" s="1" t="s">
        <v>309</v>
      </c>
      <c r="C160">
        <v>3263584</v>
      </c>
      <c r="D160">
        <v>8870</v>
      </c>
      <c r="E160">
        <v>100</v>
      </c>
      <c r="F160" t="s">
        <v>423</v>
      </c>
      <c r="G160" t="s">
        <v>423</v>
      </c>
      <c r="H160" t="s">
        <v>423</v>
      </c>
      <c r="I160" t="s">
        <v>423</v>
      </c>
      <c r="J160" t="s">
        <v>423</v>
      </c>
      <c r="K160" t="s">
        <v>423</v>
      </c>
      <c r="L160" t="s">
        <v>423</v>
      </c>
      <c r="M160">
        <v>9.6</v>
      </c>
      <c r="N160" t="s">
        <v>423</v>
      </c>
      <c r="O160" t="s">
        <v>423</v>
      </c>
      <c r="P160">
        <v>36.990001678466797</v>
      </c>
      <c r="Q160">
        <v>106525700000</v>
      </c>
      <c r="R160">
        <v>32640.710335631011</v>
      </c>
      <c r="S160">
        <v>73580800000</v>
      </c>
      <c r="T160">
        <v>22546.01076607803</v>
      </c>
      <c r="U160">
        <v>14.629309654235801</v>
      </c>
      <c r="V160">
        <v>65</v>
      </c>
      <c r="W160">
        <v>70.06962</v>
      </c>
      <c r="X160" t="s">
        <v>423</v>
      </c>
      <c r="Y160" t="s">
        <v>423</v>
      </c>
      <c r="Z160">
        <v>0.6</v>
      </c>
      <c r="AA160">
        <v>3.188583358033199</v>
      </c>
      <c r="AB160">
        <v>78.040999999999997</v>
      </c>
      <c r="AC160" t="s">
        <v>423</v>
      </c>
      <c r="AD160" t="s">
        <v>423</v>
      </c>
      <c r="AE160" t="s">
        <v>423</v>
      </c>
      <c r="AF160" t="s">
        <v>423</v>
      </c>
      <c r="AG160">
        <v>177.19200000000001</v>
      </c>
      <c r="AH160">
        <v>68.192999999999998</v>
      </c>
      <c r="AI160" t="s">
        <v>423</v>
      </c>
      <c r="AJ160" t="s">
        <v>423</v>
      </c>
      <c r="AK160" t="s">
        <v>423</v>
      </c>
      <c r="AL160" t="s">
        <v>423</v>
      </c>
      <c r="AM160" t="s">
        <v>423</v>
      </c>
      <c r="AN160">
        <v>8.3490333394451799</v>
      </c>
      <c r="AO160">
        <v>3.6697247706421998</v>
      </c>
      <c r="AP160">
        <v>367.93506200676438</v>
      </c>
      <c r="AQ160">
        <v>3263584</v>
      </c>
      <c r="AR160" t="s">
        <v>423</v>
      </c>
      <c r="AS160" t="s">
        <v>423</v>
      </c>
      <c r="AT160" t="s">
        <v>423</v>
      </c>
      <c r="AU160">
        <v>83.75</v>
      </c>
      <c r="AV160">
        <v>8.2709999084472692</v>
      </c>
      <c r="AW160">
        <v>103.61676290983428</v>
      </c>
      <c r="AX160">
        <v>11.9711597033868</v>
      </c>
      <c r="AY160" t="s">
        <v>423</v>
      </c>
      <c r="AZ160" t="s">
        <v>423</v>
      </c>
      <c r="BA160">
        <v>16</v>
      </c>
      <c r="BB160">
        <v>6</v>
      </c>
      <c r="BC160" t="s">
        <v>423</v>
      </c>
      <c r="BD160">
        <v>6.4080000000000013</v>
      </c>
      <c r="BE160">
        <v>1.8374464787001801</v>
      </c>
      <c r="BF160">
        <v>2.42</v>
      </c>
      <c r="BG160">
        <v>2223.1309574430106</v>
      </c>
      <c r="BH160">
        <v>7.1</v>
      </c>
      <c r="BI160" t="s">
        <v>423</v>
      </c>
      <c r="BJ160">
        <v>74</v>
      </c>
      <c r="BK160">
        <v>87</v>
      </c>
      <c r="BL160">
        <v>0.55737704918032782</v>
      </c>
    </row>
    <row r="161" spans="1:64">
      <c r="A161" t="s">
        <v>310</v>
      </c>
      <c r="B161" s="1" t="s">
        <v>311</v>
      </c>
      <c r="C161">
        <v>2688235</v>
      </c>
      <c r="D161">
        <v>11490</v>
      </c>
      <c r="E161">
        <v>100</v>
      </c>
      <c r="F161">
        <v>100</v>
      </c>
      <c r="G161">
        <v>4.9504857277813104</v>
      </c>
      <c r="H161">
        <v>18.159505229568399</v>
      </c>
      <c r="I161">
        <v>76.890009238581499</v>
      </c>
      <c r="J161">
        <v>32.761774921124562</v>
      </c>
      <c r="K161">
        <v>0.13</v>
      </c>
      <c r="L161">
        <v>100</v>
      </c>
      <c r="M161">
        <v>1.2190000000000001</v>
      </c>
      <c r="N161">
        <v>2.1178445799999999</v>
      </c>
      <c r="O161">
        <v>16415.251539310848</v>
      </c>
      <c r="P161">
        <v>87.071998596191406</v>
      </c>
      <c r="Q161">
        <v>179677211793.93848</v>
      </c>
      <c r="R161">
        <v>66838.357433014025</v>
      </c>
      <c r="S161">
        <v>176914299706.02637</v>
      </c>
      <c r="T161">
        <v>239550.50467311675</v>
      </c>
      <c r="U161">
        <v>8.6364898681640607</v>
      </c>
      <c r="V161">
        <v>77</v>
      </c>
      <c r="W161">
        <v>68.665729999999996</v>
      </c>
      <c r="X161">
        <v>0.63777160644531306</v>
      </c>
      <c r="Y161">
        <v>7.0000000000000007E-2</v>
      </c>
      <c r="Z161">
        <v>42</v>
      </c>
      <c r="AA161">
        <v>22.472176330397303</v>
      </c>
      <c r="AB161">
        <v>79.099000000000004</v>
      </c>
      <c r="AC161">
        <v>64.108296678213449</v>
      </c>
      <c r="AD161">
        <v>4.8068114161007598</v>
      </c>
      <c r="AE161">
        <v>21.710387545851599</v>
      </c>
      <c r="AF161">
        <v>4.9000000000000004</v>
      </c>
      <c r="AG161">
        <v>55.472999999999999</v>
      </c>
      <c r="AH161">
        <v>44.597999999999999</v>
      </c>
      <c r="AI161">
        <v>5.8</v>
      </c>
      <c r="AJ161">
        <v>7.3</v>
      </c>
      <c r="AK161">
        <v>47.4</v>
      </c>
      <c r="AL161">
        <v>0.1</v>
      </c>
      <c r="AM161">
        <v>27137087912.087898</v>
      </c>
      <c r="AN161">
        <v>91.187327932316407</v>
      </c>
      <c r="AO161">
        <v>100</v>
      </c>
      <c r="AP161">
        <v>233.96301131418625</v>
      </c>
      <c r="AQ161">
        <v>2688235</v>
      </c>
      <c r="AR161">
        <v>0.2</v>
      </c>
      <c r="AS161" t="s">
        <v>423</v>
      </c>
      <c r="AT161" t="s">
        <v>423</v>
      </c>
      <c r="AU161">
        <v>29.375</v>
      </c>
      <c r="AV161">
        <v>0.25799998641014099</v>
      </c>
      <c r="AW161">
        <v>90.019094887286116</v>
      </c>
      <c r="AX161">
        <v>369.34595831780098</v>
      </c>
      <c r="AY161">
        <v>1.59</v>
      </c>
      <c r="AZ161" t="s">
        <v>423</v>
      </c>
      <c r="BA161">
        <v>4</v>
      </c>
      <c r="BB161">
        <v>8</v>
      </c>
      <c r="BC161" t="s">
        <v>423</v>
      </c>
      <c r="BD161">
        <v>0.7219999999999942</v>
      </c>
      <c r="BE161">
        <v>0</v>
      </c>
      <c r="BF161">
        <v>0.04</v>
      </c>
      <c r="BG161">
        <v>19.948454618156301</v>
      </c>
      <c r="BH161">
        <v>5.6000000000000001E-2</v>
      </c>
      <c r="BI161">
        <v>74</v>
      </c>
      <c r="BJ161">
        <v>77</v>
      </c>
      <c r="BK161">
        <v>87</v>
      </c>
      <c r="BL161">
        <v>0.93442622950819676</v>
      </c>
    </row>
    <row r="162" spans="1:64">
      <c r="A162" t="s">
        <v>312</v>
      </c>
      <c r="B162" s="1" t="s">
        <v>313</v>
      </c>
      <c r="C162">
        <v>19119880</v>
      </c>
      <c r="D162">
        <v>238400</v>
      </c>
      <c r="E162">
        <v>100</v>
      </c>
      <c r="F162">
        <v>1000</v>
      </c>
      <c r="G162">
        <v>5.3276976191533096</v>
      </c>
      <c r="H162">
        <v>3.6351588094251199</v>
      </c>
      <c r="I162">
        <v>91.037146163309004</v>
      </c>
      <c r="J162">
        <v>3.8174344768314086</v>
      </c>
      <c r="K162">
        <v>0.08</v>
      </c>
      <c r="L162">
        <v>100</v>
      </c>
      <c r="M162">
        <v>15.4</v>
      </c>
      <c r="N162">
        <v>4.6036143300000001</v>
      </c>
      <c r="O162">
        <v>2584.4117872644297</v>
      </c>
      <c r="P162">
        <v>49.5</v>
      </c>
      <c r="Q162">
        <v>284087563695.79846</v>
      </c>
      <c r="R162">
        <v>14858.229429044453</v>
      </c>
      <c r="S162">
        <v>279289452264.20538</v>
      </c>
      <c r="T162">
        <v>60772.130222574619</v>
      </c>
      <c r="U162">
        <v>10.5984697341919</v>
      </c>
      <c r="V162">
        <v>55</v>
      </c>
      <c r="W162">
        <v>73.333200000000005</v>
      </c>
      <c r="X162">
        <v>0.58418786525726296</v>
      </c>
      <c r="Y162">
        <v>0.04</v>
      </c>
      <c r="Z162">
        <v>45</v>
      </c>
      <c r="AA162">
        <v>5.4165978079326464</v>
      </c>
      <c r="AB162">
        <v>74.353658536585371</v>
      </c>
      <c r="AC162">
        <v>71.672267997633341</v>
      </c>
      <c r="AD162">
        <v>1.9539229198088999</v>
      </c>
      <c r="AE162">
        <v>5.2770081205808106</v>
      </c>
      <c r="AF162">
        <v>5.6</v>
      </c>
      <c r="AG162">
        <v>164.649</v>
      </c>
      <c r="AH162">
        <v>60.933</v>
      </c>
      <c r="AI162">
        <v>6.9</v>
      </c>
      <c r="AJ162">
        <v>10.3</v>
      </c>
      <c r="AK162">
        <v>59.3</v>
      </c>
      <c r="AL162">
        <v>0.4</v>
      </c>
      <c r="AM162">
        <v>-21675913872.8125</v>
      </c>
      <c r="AN162">
        <v>14.611340188661099</v>
      </c>
      <c r="AO162">
        <v>98.017464881499393</v>
      </c>
      <c r="AP162">
        <v>80.200838926174498</v>
      </c>
      <c r="AQ162">
        <v>19119880</v>
      </c>
      <c r="AR162">
        <v>0.2</v>
      </c>
      <c r="AS162">
        <v>3.7</v>
      </c>
      <c r="AT162">
        <v>2.5</v>
      </c>
      <c r="AU162">
        <v>90.625</v>
      </c>
      <c r="AV162">
        <v>5.1690001487731898</v>
      </c>
      <c r="AW162">
        <v>78.059113378994084</v>
      </c>
      <c r="AX162">
        <v>-50.759240558886297</v>
      </c>
      <c r="AY162">
        <v>11.74</v>
      </c>
      <c r="AZ162">
        <v>14.383354677180311</v>
      </c>
      <c r="BA162">
        <v>14</v>
      </c>
      <c r="BB162">
        <v>6</v>
      </c>
      <c r="BC162">
        <v>87.102989196777301</v>
      </c>
      <c r="BD162">
        <v>45.670999999999999</v>
      </c>
      <c r="BE162">
        <v>39.746973696186402</v>
      </c>
      <c r="BF162">
        <v>23.54</v>
      </c>
      <c r="BG162">
        <v>2187.7333306902956</v>
      </c>
      <c r="BH162">
        <v>42.38</v>
      </c>
      <c r="BI162">
        <v>71</v>
      </c>
      <c r="BJ162">
        <v>82</v>
      </c>
      <c r="BK162">
        <v>87</v>
      </c>
      <c r="BL162">
        <v>1</v>
      </c>
    </row>
    <row r="163" spans="1:64">
      <c r="A163" t="s">
        <v>493</v>
      </c>
      <c r="B163" s="1" t="s">
        <v>314</v>
      </c>
      <c r="C163">
        <v>143449286</v>
      </c>
      <c r="D163">
        <v>17098250</v>
      </c>
      <c r="E163">
        <v>100</v>
      </c>
      <c r="F163" t="s">
        <v>423</v>
      </c>
      <c r="G163">
        <v>3.9034529707423999</v>
      </c>
      <c r="H163">
        <v>6.7912172345798503</v>
      </c>
      <c r="I163">
        <v>89.305329887384701</v>
      </c>
      <c r="J163">
        <v>11.797202933052258</v>
      </c>
      <c r="K163" t="s">
        <v>423</v>
      </c>
      <c r="L163" t="s">
        <v>423</v>
      </c>
      <c r="M163">
        <v>14.6</v>
      </c>
      <c r="N163">
        <v>3.45416021</v>
      </c>
      <c r="O163">
        <v>6602.6574793835398</v>
      </c>
      <c r="P163">
        <v>58.301998138427699</v>
      </c>
      <c r="Q163">
        <v>1778782625793.7417</v>
      </c>
      <c r="R163">
        <v>12194.77734375</v>
      </c>
      <c r="S163">
        <v>1735766635794.5156</v>
      </c>
      <c r="T163">
        <v>876476.8125</v>
      </c>
      <c r="U163">
        <v>9.2856969833374006</v>
      </c>
      <c r="V163">
        <v>29</v>
      </c>
      <c r="W163">
        <v>78.162840000000003</v>
      </c>
      <c r="X163">
        <v>0.68141961097717296</v>
      </c>
      <c r="Y163" t="s">
        <v>423</v>
      </c>
      <c r="Z163">
        <v>47</v>
      </c>
      <c r="AA163">
        <v>16.467160580005242</v>
      </c>
      <c r="AB163">
        <v>71.338780487804897</v>
      </c>
      <c r="AC163">
        <v>44.851686115609176</v>
      </c>
      <c r="AD163">
        <v>4.0800661964947995</v>
      </c>
      <c r="AE163">
        <v>10.794697255885501</v>
      </c>
      <c r="AF163">
        <v>4.4000000000000004</v>
      </c>
      <c r="AG163" t="s">
        <v>423</v>
      </c>
      <c r="AH163" t="s">
        <v>423</v>
      </c>
      <c r="AI163">
        <v>5.4</v>
      </c>
      <c r="AJ163">
        <v>12</v>
      </c>
      <c r="AK163">
        <v>49.4</v>
      </c>
      <c r="AL163">
        <v>0.1</v>
      </c>
      <c r="AM163">
        <v>93440960000</v>
      </c>
      <c r="AN163">
        <v>16.160223806494901</v>
      </c>
      <c r="AO163">
        <v>91.609329004328103</v>
      </c>
      <c r="AP163">
        <v>8.38970573011858</v>
      </c>
      <c r="AQ163">
        <v>143449286</v>
      </c>
      <c r="AR163" t="s">
        <v>423</v>
      </c>
      <c r="AS163">
        <v>0</v>
      </c>
      <c r="AT163">
        <v>2.5</v>
      </c>
      <c r="AU163">
        <v>73.125</v>
      </c>
      <c r="AV163">
        <v>5.0100002288818404</v>
      </c>
      <c r="AW163">
        <v>46.03086561363736</v>
      </c>
      <c r="AX163">
        <v>-21.988741308443601</v>
      </c>
      <c r="AY163">
        <v>11.19</v>
      </c>
      <c r="AZ163">
        <v>11.468767601531653</v>
      </c>
      <c r="BA163">
        <v>9</v>
      </c>
      <c r="BB163">
        <v>4</v>
      </c>
      <c r="BC163" t="s">
        <v>423</v>
      </c>
      <c r="BD163">
        <v>25.066000000000003</v>
      </c>
      <c r="BE163">
        <v>15.8557951545716</v>
      </c>
      <c r="BF163">
        <v>3.22</v>
      </c>
      <c r="BG163">
        <v>29860.201144602725</v>
      </c>
      <c r="BH163">
        <v>4312</v>
      </c>
      <c r="BI163">
        <v>75</v>
      </c>
      <c r="BJ163">
        <v>62</v>
      </c>
      <c r="BK163">
        <v>83</v>
      </c>
      <c r="BL163">
        <v>0.86885245901639341</v>
      </c>
    </row>
    <row r="164" spans="1:64">
      <c r="A164" t="s">
        <v>315</v>
      </c>
      <c r="B164" s="1" t="s">
        <v>316</v>
      </c>
      <c r="C164">
        <v>13461888</v>
      </c>
      <c r="D164">
        <v>26340</v>
      </c>
      <c r="E164">
        <v>46.599998474121101</v>
      </c>
      <c r="F164">
        <v>3200</v>
      </c>
      <c r="G164">
        <v>38.1809158837927</v>
      </c>
      <c r="H164">
        <v>11.426394316259801</v>
      </c>
      <c r="I164">
        <v>50.392688060726897</v>
      </c>
      <c r="J164">
        <v>0.10362268340321033</v>
      </c>
      <c r="K164">
        <v>0.52</v>
      </c>
      <c r="L164">
        <v>1000</v>
      </c>
      <c r="M164">
        <v>5.9980000000000002</v>
      </c>
      <c r="N164">
        <v>2.56083989</v>
      </c>
      <c r="O164" t="s">
        <v>423</v>
      </c>
      <c r="P164">
        <v>81.042999267578097</v>
      </c>
      <c r="Q164">
        <v>11070356519.480392</v>
      </c>
      <c r="R164">
        <v>822.34798859419959</v>
      </c>
      <c r="S164">
        <v>10844261645.064941</v>
      </c>
      <c r="T164">
        <v>796389.48117827158</v>
      </c>
      <c r="U164">
        <v>10.9981498718262</v>
      </c>
      <c r="V164">
        <v>38</v>
      </c>
      <c r="W164">
        <v>76.482820000000004</v>
      </c>
      <c r="X164">
        <v>0.379552751779556</v>
      </c>
      <c r="Y164">
        <v>0.34</v>
      </c>
      <c r="Z164">
        <v>56</v>
      </c>
      <c r="AA164">
        <v>2.7423188666226679</v>
      </c>
      <c r="AB164">
        <v>66.774000000000001</v>
      </c>
      <c r="AC164">
        <v>39.971612406640858</v>
      </c>
      <c r="AD164">
        <v>1.5453244209183601</v>
      </c>
      <c r="AE164">
        <v>5.2713493405169798</v>
      </c>
      <c r="AF164">
        <v>30.3</v>
      </c>
      <c r="AG164">
        <v>270.464</v>
      </c>
      <c r="AH164">
        <v>182.744</v>
      </c>
      <c r="AI164">
        <v>40.5</v>
      </c>
      <c r="AJ164">
        <v>29.4</v>
      </c>
      <c r="AK164">
        <v>121.4</v>
      </c>
      <c r="AL164">
        <v>19.3</v>
      </c>
      <c r="AM164">
        <v>-1650271138.4173999</v>
      </c>
      <c r="AN164">
        <v>43.210217163029299</v>
      </c>
      <c r="AO164">
        <v>100</v>
      </c>
      <c r="AP164">
        <v>511.08154897494308</v>
      </c>
      <c r="AQ164">
        <v>13461888</v>
      </c>
      <c r="AR164">
        <v>2.2999999999999998</v>
      </c>
      <c r="AS164" t="s">
        <v>423</v>
      </c>
      <c r="AT164">
        <v>35.799999999999997</v>
      </c>
      <c r="AU164">
        <v>83.75</v>
      </c>
      <c r="AV164">
        <v>1.60699999332428</v>
      </c>
      <c r="AW164">
        <v>55.133990772451924</v>
      </c>
      <c r="AX164">
        <v>105.720278304499</v>
      </c>
      <c r="AY164">
        <v>8.9499999999999993</v>
      </c>
      <c r="AZ164">
        <v>14.243007572718891</v>
      </c>
      <c r="BA164">
        <v>9</v>
      </c>
      <c r="BB164">
        <v>5</v>
      </c>
      <c r="BC164" t="s">
        <v>423</v>
      </c>
      <c r="BD164">
        <v>82.432000000000002</v>
      </c>
      <c r="BE164">
        <v>56.8878281622912</v>
      </c>
      <c r="BF164">
        <v>77.86</v>
      </c>
      <c r="BG164">
        <v>740.16200042571006</v>
      </c>
      <c r="BH164">
        <v>9.5</v>
      </c>
      <c r="BI164">
        <v>54</v>
      </c>
      <c r="BJ164">
        <v>89</v>
      </c>
      <c r="BK164">
        <v>69</v>
      </c>
      <c r="BL164">
        <v>0.95081967213114749</v>
      </c>
    </row>
    <row r="165" spans="1:64">
      <c r="A165" t="s">
        <v>317</v>
      </c>
      <c r="B165" s="1" t="s">
        <v>318</v>
      </c>
      <c r="C165">
        <v>218764</v>
      </c>
      <c r="D165">
        <v>2840</v>
      </c>
      <c r="E165">
        <v>100</v>
      </c>
      <c r="F165" t="s">
        <v>423</v>
      </c>
      <c r="G165">
        <v>10.3658660641934</v>
      </c>
      <c r="H165">
        <v>7.8827573770249302</v>
      </c>
      <c r="I165">
        <v>81.751376205631999</v>
      </c>
      <c r="J165">
        <v>1.4157288026282013</v>
      </c>
      <c r="K165" t="s">
        <v>423</v>
      </c>
      <c r="L165" t="s">
        <v>423</v>
      </c>
      <c r="M165">
        <v>5.3049999999999997</v>
      </c>
      <c r="N165">
        <v>4.6222515099999999</v>
      </c>
      <c r="O165" t="s">
        <v>423</v>
      </c>
      <c r="P165">
        <v>38.6450004577637</v>
      </c>
      <c r="Q165">
        <v>843842416.46244216</v>
      </c>
      <c r="R165">
        <v>3857.3184640180384</v>
      </c>
      <c r="S165">
        <v>828454234.25526118</v>
      </c>
      <c r="T165">
        <v>9735.1817483681043</v>
      </c>
      <c r="U165">
        <v>15.5964698791504</v>
      </c>
      <c r="V165">
        <v>98</v>
      </c>
      <c r="W165">
        <v>62.074039999999997</v>
      </c>
      <c r="X165">
        <v>0.54842168092727706</v>
      </c>
      <c r="Y165" t="s">
        <v>423</v>
      </c>
      <c r="Z165">
        <v>6.8</v>
      </c>
      <c r="AA165">
        <v>-0.40369952889795968</v>
      </c>
      <c r="AB165">
        <v>72.768000000000001</v>
      </c>
      <c r="AC165">
        <v>47.046698797662266</v>
      </c>
      <c r="AD165" t="s">
        <v>423</v>
      </c>
      <c r="AE165" t="s">
        <v>423</v>
      </c>
      <c r="AF165">
        <v>14.6</v>
      </c>
      <c r="AG165">
        <v>171.30099999999999</v>
      </c>
      <c r="AH165">
        <v>107.29900000000001</v>
      </c>
      <c r="AI165">
        <v>17</v>
      </c>
      <c r="AJ165">
        <v>13</v>
      </c>
      <c r="AK165">
        <v>85</v>
      </c>
      <c r="AL165">
        <v>1.5</v>
      </c>
      <c r="AM165">
        <v>-247616510.23688099</v>
      </c>
      <c r="AN165">
        <v>11.5480270054414</v>
      </c>
      <c r="AO165">
        <v>99.999999998295706</v>
      </c>
      <c r="AP165">
        <v>77.02957746478873</v>
      </c>
      <c r="AQ165">
        <v>218764</v>
      </c>
      <c r="AR165" t="s">
        <v>423</v>
      </c>
      <c r="AS165">
        <v>3.4</v>
      </c>
      <c r="AT165">
        <v>4.4000000000000004</v>
      </c>
      <c r="AU165">
        <v>75</v>
      </c>
      <c r="AV165">
        <v>9.8369998931884801</v>
      </c>
      <c r="AW165">
        <v>77.483600731930807</v>
      </c>
      <c r="AX165">
        <v>24.0259885237814</v>
      </c>
      <c r="AY165">
        <v>2.66</v>
      </c>
      <c r="AZ165">
        <v>23.780782761990931</v>
      </c>
      <c r="BA165">
        <v>37</v>
      </c>
      <c r="BB165">
        <v>4</v>
      </c>
      <c r="BC165" t="s">
        <v>423</v>
      </c>
      <c r="BD165">
        <v>82.257999999999996</v>
      </c>
      <c r="BE165">
        <v>30.350484712900801</v>
      </c>
      <c r="BF165">
        <v>34.21</v>
      </c>
      <c r="BG165" t="s">
        <v>423</v>
      </c>
      <c r="BH165" t="s">
        <v>423</v>
      </c>
      <c r="BI165">
        <v>53</v>
      </c>
      <c r="BJ165">
        <v>85</v>
      </c>
      <c r="BK165">
        <v>87</v>
      </c>
      <c r="BL165">
        <v>0.81967213114754101</v>
      </c>
    </row>
    <row r="166" spans="1:64">
      <c r="A166" t="s">
        <v>319</v>
      </c>
      <c r="B166" s="1" t="s">
        <v>320</v>
      </c>
      <c r="C166">
        <v>33745</v>
      </c>
      <c r="D166">
        <v>60</v>
      </c>
      <c r="E166">
        <v>100</v>
      </c>
      <c r="F166" t="s">
        <v>423</v>
      </c>
      <c r="G166" t="s">
        <v>423</v>
      </c>
      <c r="H166" t="s">
        <v>423</v>
      </c>
      <c r="I166" t="s">
        <v>423</v>
      </c>
      <c r="J166" t="s">
        <v>423</v>
      </c>
      <c r="K166" t="s">
        <v>423</v>
      </c>
      <c r="L166" t="s">
        <v>423</v>
      </c>
      <c r="M166">
        <v>9.9</v>
      </c>
      <c r="N166">
        <v>5.2539835000000004</v>
      </c>
      <c r="O166" t="s">
        <v>423</v>
      </c>
      <c r="P166" t="s">
        <v>423</v>
      </c>
      <c r="Q166" t="s">
        <v>423</v>
      </c>
      <c r="R166" t="s">
        <v>423</v>
      </c>
      <c r="S166" t="s">
        <v>423</v>
      </c>
      <c r="T166" t="s">
        <v>423</v>
      </c>
      <c r="U166">
        <v>15.0599203109741</v>
      </c>
      <c r="V166">
        <v>92</v>
      </c>
      <c r="W166">
        <v>64.191329999999994</v>
      </c>
      <c r="X166" t="s">
        <v>423</v>
      </c>
      <c r="Y166" t="s">
        <v>423</v>
      </c>
      <c r="Z166">
        <v>0</v>
      </c>
      <c r="AA166" t="s">
        <v>423</v>
      </c>
      <c r="AB166" t="s">
        <v>423</v>
      </c>
      <c r="AC166" t="s">
        <v>423</v>
      </c>
      <c r="AD166" t="s">
        <v>423</v>
      </c>
      <c r="AE166" t="s">
        <v>423</v>
      </c>
      <c r="AF166">
        <v>1.6</v>
      </c>
      <c r="AG166" t="s">
        <v>423</v>
      </c>
      <c r="AH166" t="s">
        <v>423</v>
      </c>
      <c r="AI166">
        <v>1.8</v>
      </c>
      <c r="AJ166" t="s">
        <v>423</v>
      </c>
      <c r="AK166" t="s">
        <v>423</v>
      </c>
      <c r="AL166" t="s">
        <v>423</v>
      </c>
      <c r="AM166">
        <v>185205352.64829499</v>
      </c>
      <c r="AN166" t="s">
        <v>423</v>
      </c>
      <c r="AO166" t="s">
        <v>423</v>
      </c>
      <c r="AP166">
        <v>562.41666666666663</v>
      </c>
      <c r="AQ166">
        <v>33745</v>
      </c>
      <c r="AR166" t="s">
        <v>423</v>
      </c>
      <c r="AS166" t="s">
        <v>423</v>
      </c>
      <c r="AT166" t="s">
        <v>423</v>
      </c>
      <c r="AU166">
        <v>80</v>
      </c>
      <c r="AV166" t="s">
        <v>423</v>
      </c>
      <c r="AW166">
        <v>304.90316773913378</v>
      </c>
      <c r="AX166" t="s">
        <v>423</v>
      </c>
      <c r="AY166" t="s">
        <v>423</v>
      </c>
      <c r="AZ166">
        <v>17.956816765059074</v>
      </c>
      <c r="BA166">
        <v>18</v>
      </c>
      <c r="BB166">
        <v>8</v>
      </c>
      <c r="BC166">
        <v>62.194240570068402</v>
      </c>
      <c r="BD166">
        <v>2.3799999999999955</v>
      </c>
      <c r="BE166">
        <v>0</v>
      </c>
      <c r="BF166" t="s">
        <v>423</v>
      </c>
      <c r="BG166" t="s">
        <v>423</v>
      </c>
      <c r="BH166" t="s">
        <v>423</v>
      </c>
      <c r="BI166">
        <v>82</v>
      </c>
      <c r="BJ166" t="s">
        <v>423</v>
      </c>
      <c r="BK166" t="s">
        <v>423</v>
      </c>
      <c r="BL166">
        <v>0.37704918032786883</v>
      </c>
    </row>
    <row r="167" spans="1:64">
      <c r="A167" t="s">
        <v>321</v>
      </c>
      <c r="B167" s="1" t="s">
        <v>322</v>
      </c>
      <c r="C167">
        <v>223107</v>
      </c>
      <c r="D167">
        <v>960</v>
      </c>
      <c r="E167">
        <v>76.559089660644503</v>
      </c>
      <c r="F167">
        <v>100</v>
      </c>
      <c r="G167">
        <v>30.954663702488201</v>
      </c>
      <c r="H167">
        <v>11.4148873749694</v>
      </c>
      <c r="I167">
        <v>57.630449772173002</v>
      </c>
      <c r="J167">
        <v>0.69897812180142493</v>
      </c>
      <c r="K167">
        <v>0.06</v>
      </c>
      <c r="L167">
        <v>100</v>
      </c>
      <c r="M167">
        <v>6.2939999999999996</v>
      </c>
      <c r="N167">
        <v>2.6154480000000002</v>
      </c>
      <c r="O167" t="s">
        <v>423</v>
      </c>
      <c r="P167">
        <v>44.909000396728501</v>
      </c>
      <c r="Q167">
        <v>526653790.6708138</v>
      </c>
      <c r="R167">
        <v>2360.5435538589727</v>
      </c>
      <c r="S167">
        <v>532353800.73517781</v>
      </c>
      <c r="T167">
        <v>49787.47730909384</v>
      </c>
      <c r="U167">
        <v>17.592449188232401</v>
      </c>
      <c r="V167">
        <v>170</v>
      </c>
      <c r="W167">
        <v>44.9711</v>
      </c>
      <c r="X167" t="s">
        <v>423</v>
      </c>
      <c r="Y167">
        <v>0.05</v>
      </c>
      <c r="Z167">
        <v>114</v>
      </c>
      <c r="AA167">
        <v>5.3422377123571323</v>
      </c>
      <c r="AB167">
        <v>67.784999999999997</v>
      </c>
      <c r="AC167">
        <v>35.5071971971972</v>
      </c>
      <c r="AD167" t="s">
        <v>423</v>
      </c>
      <c r="AE167" t="s">
        <v>423</v>
      </c>
      <c r="AF167">
        <v>12.7</v>
      </c>
      <c r="AG167">
        <v>283.596</v>
      </c>
      <c r="AH167">
        <v>188.07300000000001</v>
      </c>
      <c r="AI167">
        <v>16.100000000000001</v>
      </c>
      <c r="AJ167">
        <v>27.9</v>
      </c>
      <c r="AK167">
        <v>162.4</v>
      </c>
      <c r="AL167">
        <v>11.4</v>
      </c>
      <c r="AM167">
        <v>-102793355.966065</v>
      </c>
      <c r="AN167">
        <v>28.539584356814601</v>
      </c>
      <c r="AO167">
        <v>100</v>
      </c>
      <c r="AP167">
        <v>232.40312499999999</v>
      </c>
      <c r="AQ167">
        <v>223107</v>
      </c>
      <c r="AR167">
        <v>0.5</v>
      </c>
      <c r="AS167">
        <v>14.1</v>
      </c>
      <c r="AT167">
        <v>13.5</v>
      </c>
      <c r="AU167">
        <v>83.125</v>
      </c>
      <c r="AV167">
        <v>15.9090003967285</v>
      </c>
      <c r="AW167" t="s">
        <v>423</v>
      </c>
      <c r="AX167">
        <v>100.5548972883</v>
      </c>
      <c r="AY167">
        <v>5.88</v>
      </c>
      <c r="AZ167" t="s">
        <v>423</v>
      </c>
      <c r="BA167">
        <v>46</v>
      </c>
      <c r="BB167">
        <v>6</v>
      </c>
      <c r="BC167" t="s">
        <v>423</v>
      </c>
      <c r="BD167">
        <v>24.927000000000007</v>
      </c>
      <c r="BE167">
        <v>10.473457675753201</v>
      </c>
      <c r="BF167">
        <v>37.090000000000003</v>
      </c>
      <c r="BG167">
        <v>10158.481633185616</v>
      </c>
      <c r="BH167">
        <v>2.1800000000000002</v>
      </c>
      <c r="BI167">
        <v>60</v>
      </c>
      <c r="BJ167">
        <v>71</v>
      </c>
      <c r="BK167">
        <v>32</v>
      </c>
      <c r="BL167">
        <v>0.88524590163934425</v>
      </c>
    </row>
    <row r="168" spans="1:64">
      <c r="A168" t="s">
        <v>323</v>
      </c>
      <c r="B168" s="1" t="s">
        <v>324</v>
      </c>
      <c r="C168">
        <v>35950396</v>
      </c>
      <c r="D168">
        <v>2149690</v>
      </c>
      <c r="E168">
        <v>100</v>
      </c>
      <c r="F168" t="s">
        <v>423</v>
      </c>
      <c r="G168">
        <v>7.1305565302848803</v>
      </c>
      <c r="H168">
        <v>19.459222297266599</v>
      </c>
      <c r="I168">
        <v>73.410221100721998</v>
      </c>
      <c r="J168">
        <v>14.619553326222428</v>
      </c>
      <c r="K168" t="s">
        <v>423</v>
      </c>
      <c r="L168" t="s">
        <v>423</v>
      </c>
      <c r="M168">
        <v>2.9129999999999998</v>
      </c>
      <c r="N168">
        <v>3.9348487900000002</v>
      </c>
      <c r="O168">
        <v>9047.6855130076474</v>
      </c>
      <c r="P168">
        <v>56.062000274658203</v>
      </c>
      <c r="Q168">
        <v>833541236569.3147</v>
      </c>
      <c r="R168">
        <v>23185.870791779726</v>
      </c>
      <c r="S168" t="s">
        <v>423</v>
      </c>
      <c r="T168" t="s">
        <v>423</v>
      </c>
      <c r="U168">
        <v>19.071310043335</v>
      </c>
      <c r="V168">
        <v>63</v>
      </c>
      <c r="W168">
        <v>70.871750000000006</v>
      </c>
      <c r="X168">
        <v>0.57639050483703602</v>
      </c>
      <c r="Y168" t="s">
        <v>423</v>
      </c>
      <c r="Z168">
        <v>8.1999999999999993</v>
      </c>
      <c r="AA168">
        <v>14.786991875916186</v>
      </c>
      <c r="AB168">
        <v>76.239000000000004</v>
      </c>
      <c r="AC168">
        <v>51.470638905136312</v>
      </c>
      <c r="AD168">
        <v>6.5944758807283996</v>
      </c>
      <c r="AE168">
        <v>20.520926586322599</v>
      </c>
      <c r="AF168">
        <v>6</v>
      </c>
      <c r="AG168">
        <v>108.383</v>
      </c>
      <c r="AH168">
        <v>88.311000000000007</v>
      </c>
      <c r="AI168">
        <v>7</v>
      </c>
      <c r="AJ168">
        <v>35.9</v>
      </c>
      <c r="AK168">
        <v>83.7</v>
      </c>
      <c r="AL168">
        <v>0.1</v>
      </c>
      <c r="AM168">
        <v>47944237333.333298</v>
      </c>
      <c r="AN168">
        <v>87.945446677815198</v>
      </c>
      <c r="AO168">
        <v>100</v>
      </c>
      <c r="AP168">
        <v>16.723525717661616</v>
      </c>
      <c r="AQ168">
        <v>35950396</v>
      </c>
      <c r="AR168" t="s">
        <v>423</v>
      </c>
      <c r="AS168" t="s">
        <v>423</v>
      </c>
      <c r="AT168">
        <v>3.7</v>
      </c>
      <c r="AU168">
        <v>80</v>
      </c>
      <c r="AV168">
        <v>7.3579998016357404</v>
      </c>
      <c r="AW168">
        <v>52.07658885226909</v>
      </c>
      <c r="AX168" t="s">
        <v>423</v>
      </c>
      <c r="AY168">
        <v>0.19</v>
      </c>
      <c r="AZ168">
        <v>8.5972038608299464</v>
      </c>
      <c r="BA168">
        <v>4</v>
      </c>
      <c r="BB168">
        <v>11</v>
      </c>
      <c r="BC168">
        <v>112.585823059082</v>
      </c>
      <c r="BD168">
        <v>15.492000000000004</v>
      </c>
      <c r="BE168">
        <v>2.9556417289321901E-4</v>
      </c>
      <c r="BF168">
        <v>0.03</v>
      </c>
      <c r="BG168">
        <v>66.9879071755269</v>
      </c>
      <c r="BH168">
        <v>2.4</v>
      </c>
      <c r="BI168">
        <v>73</v>
      </c>
      <c r="BJ168">
        <v>90</v>
      </c>
      <c r="BK168">
        <v>87</v>
      </c>
      <c r="BL168">
        <v>0.85245901639344257</v>
      </c>
    </row>
    <row r="169" spans="1:64">
      <c r="A169" t="s">
        <v>325</v>
      </c>
      <c r="B169" s="1" t="s">
        <v>326</v>
      </c>
      <c r="C169">
        <v>16876720</v>
      </c>
      <c r="D169">
        <v>196710</v>
      </c>
      <c r="E169">
        <v>70.368942260742202</v>
      </c>
      <c r="F169">
        <v>1200</v>
      </c>
      <c r="G169">
        <v>43.754607846025301</v>
      </c>
      <c r="H169">
        <v>11.335051948198</v>
      </c>
      <c r="I169">
        <v>44.9103407806288</v>
      </c>
      <c r="J169">
        <v>0.66371759513233142</v>
      </c>
      <c r="K169">
        <v>0.15</v>
      </c>
      <c r="L169">
        <v>500</v>
      </c>
      <c r="M169">
        <v>5.5839999999999996</v>
      </c>
      <c r="N169">
        <v>1.03445733</v>
      </c>
      <c r="O169">
        <v>232.70782576876616</v>
      </c>
      <c r="P169">
        <v>42.876998901367202</v>
      </c>
      <c r="Q169">
        <v>27625388352.168777</v>
      </c>
      <c r="R169">
        <v>1636.8932086429577</v>
      </c>
      <c r="S169">
        <v>27041843267.469231</v>
      </c>
      <c r="T169">
        <v>888533.57029090961</v>
      </c>
      <c r="U169">
        <v>18.312269210815401</v>
      </c>
      <c r="V169">
        <v>123</v>
      </c>
      <c r="W169">
        <v>59.274999999999999</v>
      </c>
      <c r="X169">
        <v>0.42011079192161599</v>
      </c>
      <c r="Y169">
        <v>0.1</v>
      </c>
      <c r="Z169">
        <v>113</v>
      </c>
      <c r="AA169">
        <v>2.4492905748599014</v>
      </c>
      <c r="AB169">
        <v>68.006</v>
      </c>
      <c r="AC169">
        <v>53.939513211694532</v>
      </c>
      <c r="AD169">
        <v>1.7579137865005601</v>
      </c>
      <c r="AE169">
        <v>6.7811213046332597</v>
      </c>
      <c r="AF169">
        <v>28.9</v>
      </c>
      <c r="AG169">
        <v>218.124</v>
      </c>
      <c r="AH169">
        <v>139.93</v>
      </c>
      <c r="AI169">
        <v>38.1</v>
      </c>
      <c r="AJ169">
        <v>23.5</v>
      </c>
      <c r="AK169">
        <v>160.69999999999999</v>
      </c>
      <c r="AL169">
        <v>23.9</v>
      </c>
      <c r="AM169" t="s">
        <v>423</v>
      </c>
      <c r="AN169">
        <v>40.695825895375798</v>
      </c>
      <c r="AO169">
        <v>100</v>
      </c>
      <c r="AP169">
        <v>85.79492654160947</v>
      </c>
      <c r="AQ169">
        <v>16876720</v>
      </c>
      <c r="AR169">
        <v>0.3</v>
      </c>
      <c r="AS169">
        <v>11.2</v>
      </c>
      <c r="AT169">
        <v>7.5</v>
      </c>
      <c r="AU169">
        <v>66.875</v>
      </c>
      <c r="AV169">
        <v>3.72300004959106</v>
      </c>
      <c r="AW169">
        <v>60.004729951980053</v>
      </c>
      <c r="AX169">
        <v>391.85971074319298</v>
      </c>
      <c r="AY169">
        <v>0.76</v>
      </c>
      <c r="AZ169">
        <v>16.378112156783615</v>
      </c>
      <c r="BA169">
        <v>53</v>
      </c>
      <c r="BB169">
        <v>4</v>
      </c>
      <c r="BC169">
        <v>46.5607299804688</v>
      </c>
      <c r="BD169">
        <v>51.4</v>
      </c>
      <c r="BE169">
        <v>10.417193426042999</v>
      </c>
      <c r="BF169">
        <v>37.200000000000003</v>
      </c>
      <c r="BG169">
        <v>1612.421293685602</v>
      </c>
      <c r="BH169">
        <v>25.8</v>
      </c>
      <c r="BI169">
        <v>49</v>
      </c>
      <c r="BJ169">
        <v>89</v>
      </c>
      <c r="BK169">
        <v>70</v>
      </c>
      <c r="BL169">
        <v>0.98360655737704916</v>
      </c>
    </row>
    <row r="170" spans="1:64">
      <c r="A170" t="s">
        <v>327</v>
      </c>
      <c r="B170" s="1" t="s">
        <v>328</v>
      </c>
      <c r="C170">
        <v>6834326</v>
      </c>
      <c r="D170">
        <v>84990</v>
      </c>
      <c r="E170">
        <v>100</v>
      </c>
      <c r="F170">
        <v>200</v>
      </c>
      <c r="G170">
        <v>2.7097322380517199</v>
      </c>
      <c r="H170">
        <v>2.3743866294299698</v>
      </c>
      <c r="I170">
        <v>94.915884187260204</v>
      </c>
      <c r="J170">
        <v>6.6160469390797427</v>
      </c>
      <c r="K170">
        <v>0.05</v>
      </c>
      <c r="L170">
        <v>100</v>
      </c>
      <c r="M170">
        <v>16.899999999999999</v>
      </c>
      <c r="N170">
        <v>5.0602803200000004</v>
      </c>
      <c r="O170">
        <v>4271.7446669104993</v>
      </c>
      <c r="P170">
        <v>47.806999206542997</v>
      </c>
      <c r="Q170">
        <v>63082047649.85276</v>
      </c>
      <c r="R170">
        <v>9230.1783160260075</v>
      </c>
      <c r="S170">
        <v>60647891346.359352</v>
      </c>
      <c r="T170">
        <v>882040.41532019386</v>
      </c>
      <c r="U170">
        <v>8.6045999526977504</v>
      </c>
      <c r="V170">
        <v>44</v>
      </c>
      <c r="W170">
        <v>75.653450000000007</v>
      </c>
      <c r="X170">
        <v>0.67660635709762595</v>
      </c>
      <c r="Y170">
        <v>0.02</v>
      </c>
      <c r="Z170">
        <v>15</v>
      </c>
      <c r="AA170">
        <v>5.9136147849921201</v>
      </c>
      <c r="AB170">
        <v>74.229268292682946</v>
      </c>
      <c r="AC170">
        <v>94.101257348989293</v>
      </c>
      <c r="AD170">
        <v>2.0865005345611998</v>
      </c>
      <c r="AE170">
        <v>4.3832940442651003</v>
      </c>
      <c r="AF170">
        <v>4.9000000000000004</v>
      </c>
      <c r="AG170">
        <v>137.869</v>
      </c>
      <c r="AH170">
        <v>62.183999999999997</v>
      </c>
      <c r="AI170">
        <v>5.6</v>
      </c>
      <c r="AJ170">
        <v>7.5</v>
      </c>
      <c r="AK170">
        <v>62.5</v>
      </c>
      <c r="AL170">
        <v>0.7</v>
      </c>
      <c r="AM170">
        <v>-5940509943.63873</v>
      </c>
      <c r="AN170">
        <v>24.726358190423699</v>
      </c>
      <c r="AO170">
        <v>100</v>
      </c>
      <c r="AP170">
        <v>80.413295681844929</v>
      </c>
      <c r="AQ170">
        <v>6834326</v>
      </c>
      <c r="AR170">
        <v>0.1</v>
      </c>
      <c r="AS170">
        <v>3.8</v>
      </c>
      <c r="AT170">
        <v>3.3</v>
      </c>
      <c r="AU170">
        <v>93.75</v>
      </c>
      <c r="AV170">
        <v>11.807000160217299</v>
      </c>
      <c r="AW170">
        <v>104.71901489683601</v>
      </c>
      <c r="AX170" t="s">
        <v>423</v>
      </c>
      <c r="AY170">
        <v>8.75</v>
      </c>
      <c r="AZ170">
        <v>23.598187044393377</v>
      </c>
      <c r="BA170">
        <v>33</v>
      </c>
      <c r="BB170">
        <v>5</v>
      </c>
      <c r="BC170">
        <v>92.241172790527301</v>
      </c>
      <c r="BD170">
        <v>43.348999999999997</v>
      </c>
      <c r="BE170">
        <v>26.905173560313902</v>
      </c>
      <c r="BF170">
        <v>21.53</v>
      </c>
      <c r="BG170">
        <v>1210.4702000724239</v>
      </c>
      <c r="BH170">
        <v>8.407</v>
      </c>
      <c r="BI170">
        <v>71</v>
      </c>
      <c r="BJ170">
        <v>80</v>
      </c>
      <c r="BK170">
        <v>42</v>
      </c>
      <c r="BL170">
        <v>0.98360655737704916</v>
      </c>
    </row>
    <row r="171" spans="1:64">
      <c r="A171" t="s">
        <v>329</v>
      </c>
      <c r="B171" s="1" t="s">
        <v>330</v>
      </c>
      <c r="C171">
        <v>99258</v>
      </c>
      <c r="D171">
        <v>460</v>
      </c>
      <c r="E171">
        <v>100</v>
      </c>
      <c r="F171" t="s">
        <v>423</v>
      </c>
      <c r="G171">
        <v>13.485086412661801</v>
      </c>
      <c r="H171">
        <v>7.5342610606768696</v>
      </c>
      <c r="I171">
        <v>78.980653808080405</v>
      </c>
      <c r="J171">
        <v>6.2483996343673747</v>
      </c>
      <c r="K171" t="s">
        <v>423</v>
      </c>
      <c r="L171" t="s">
        <v>423</v>
      </c>
      <c r="M171">
        <v>6.8</v>
      </c>
      <c r="N171">
        <v>3.7750895</v>
      </c>
      <c r="O171" t="s">
        <v>423</v>
      </c>
      <c r="P171" t="s">
        <v>423</v>
      </c>
      <c r="Q171">
        <v>1454458183.8598149</v>
      </c>
      <c r="R171">
        <v>14653.309394303884</v>
      </c>
      <c r="S171">
        <v>1371936142.548979</v>
      </c>
      <c r="T171">
        <v>233873.79858550444</v>
      </c>
      <c r="U171">
        <v>11.1305599212646</v>
      </c>
      <c r="V171">
        <v>100</v>
      </c>
      <c r="W171">
        <v>61.704970000000003</v>
      </c>
      <c r="X171">
        <v>0.63277906179428101</v>
      </c>
      <c r="Y171" t="s">
        <v>423</v>
      </c>
      <c r="Z171">
        <v>12</v>
      </c>
      <c r="AA171">
        <v>2.6935943009676748</v>
      </c>
      <c r="AB171">
        <v>77.236585365853671</v>
      </c>
      <c r="AC171">
        <v>109.80033786615373</v>
      </c>
      <c r="AD171">
        <v>1.46860584127724</v>
      </c>
      <c r="AE171">
        <v>3.2247139588100699</v>
      </c>
      <c r="AF171">
        <v>12</v>
      </c>
      <c r="AG171">
        <v>203.99199999999999</v>
      </c>
      <c r="AH171">
        <v>99.623999999999995</v>
      </c>
      <c r="AI171">
        <v>13.9</v>
      </c>
      <c r="AJ171">
        <v>11.3</v>
      </c>
      <c r="AK171">
        <v>49.3</v>
      </c>
      <c r="AL171">
        <v>0.2</v>
      </c>
      <c r="AM171">
        <v>-358661127.70415598</v>
      </c>
      <c r="AN171">
        <v>20.178649360554701</v>
      </c>
      <c r="AO171">
        <v>100</v>
      </c>
      <c r="AP171">
        <v>215.77826086956523</v>
      </c>
      <c r="AQ171">
        <v>99258</v>
      </c>
      <c r="AR171" t="s">
        <v>423</v>
      </c>
      <c r="AS171" t="s">
        <v>423</v>
      </c>
      <c r="AT171" t="s">
        <v>423</v>
      </c>
      <c r="AU171">
        <v>76.25</v>
      </c>
      <c r="AV171" t="s">
        <v>423</v>
      </c>
      <c r="AW171">
        <v>135.95200326684284</v>
      </c>
      <c r="AX171">
        <v>149.207854275828</v>
      </c>
      <c r="AY171">
        <v>20.5</v>
      </c>
      <c r="AZ171">
        <v>31.517525886420451</v>
      </c>
      <c r="BA171">
        <v>29</v>
      </c>
      <c r="BB171">
        <v>9</v>
      </c>
      <c r="BC171">
        <v>78.331062316894503</v>
      </c>
      <c r="BD171">
        <v>42.027999999999999</v>
      </c>
      <c r="BE171">
        <v>2.38095238095238</v>
      </c>
      <c r="BF171">
        <v>1.47</v>
      </c>
      <c r="BG171" t="s">
        <v>423</v>
      </c>
      <c r="BH171" t="s">
        <v>423</v>
      </c>
      <c r="BI171">
        <v>70</v>
      </c>
      <c r="BJ171">
        <v>78</v>
      </c>
      <c r="BK171">
        <v>87</v>
      </c>
      <c r="BL171">
        <v>0.80327868852459017</v>
      </c>
    </row>
    <row r="172" spans="1:64">
      <c r="A172" t="s">
        <v>331</v>
      </c>
      <c r="B172" s="1" t="s">
        <v>332</v>
      </c>
      <c r="C172">
        <v>8420641</v>
      </c>
      <c r="D172">
        <v>72300</v>
      </c>
      <c r="E172">
        <v>26.200885772705099</v>
      </c>
      <c r="F172">
        <v>2100</v>
      </c>
      <c r="G172">
        <v>56.675759557229703</v>
      </c>
      <c r="H172">
        <v>9.2498421864917404</v>
      </c>
      <c r="I172">
        <v>34.0743981626212</v>
      </c>
      <c r="J172">
        <v>0.11184531049478651</v>
      </c>
      <c r="K172">
        <v>0.54</v>
      </c>
      <c r="L172">
        <v>1100</v>
      </c>
      <c r="M172">
        <v>9.2959999999999994</v>
      </c>
      <c r="N172">
        <v>1.22532105</v>
      </c>
      <c r="O172" t="s">
        <v>423</v>
      </c>
      <c r="P172">
        <v>53.019001007080099</v>
      </c>
      <c r="Q172">
        <v>4042237864.2894235</v>
      </c>
      <c r="R172">
        <v>480.03921130106647</v>
      </c>
      <c r="S172">
        <v>3995815732.3931313</v>
      </c>
      <c r="T172">
        <v>5207457.128263751</v>
      </c>
      <c r="U172">
        <v>35.005828857421903</v>
      </c>
      <c r="V172">
        <v>163</v>
      </c>
      <c r="W172">
        <v>47.458309999999997</v>
      </c>
      <c r="X172">
        <v>0.36270210146903997</v>
      </c>
      <c r="Y172">
        <v>0.5</v>
      </c>
      <c r="Z172">
        <v>289</v>
      </c>
      <c r="AA172">
        <v>6.6915036746904093</v>
      </c>
      <c r="AB172">
        <v>59.762999999999998</v>
      </c>
      <c r="AC172">
        <v>61.846929446826849</v>
      </c>
      <c r="AD172">
        <v>0.60906585052268403</v>
      </c>
      <c r="AE172">
        <v>2.5987725381331601</v>
      </c>
      <c r="AF172">
        <v>80.099999999999994</v>
      </c>
      <c r="AG172">
        <v>270.279</v>
      </c>
      <c r="AH172">
        <v>228.946</v>
      </c>
      <c r="AI172">
        <v>107.8</v>
      </c>
      <c r="AJ172">
        <v>33</v>
      </c>
      <c r="AK172">
        <v>324.10000000000002</v>
      </c>
      <c r="AL172">
        <v>81.3</v>
      </c>
      <c r="AM172">
        <v>-572987997.93908799</v>
      </c>
      <c r="AN172">
        <v>21.6259466795766</v>
      </c>
      <c r="AO172">
        <v>100</v>
      </c>
      <c r="AP172">
        <v>116.46806362378976</v>
      </c>
      <c r="AQ172">
        <v>8420641</v>
      </c>
      <c r="AR172">
        <v>1.4</v>
      </c>
      <c r="AS172">
        <v>31.5</v>
      </c>
      <c r="AT172">
        <v>27.4</v>
      </c>
      <c r="AU172">
        <v>72.5</v>
      </c>
      <c r="AV172">
        <v>5.3330001831054696</v>
      </c>
      <c r="AW172">
        <v>51.557937749223349</v>
      </c>
      <c r="AX172">
        <v>22.662457968249001</v>
      </c>
      <c r="AY172">
        <v>5.7</v>
      </c>
      <c r="AZ172" t="s">
        <v>423</v>
      </c>
      <c r="BA172">
        <v>34</v>
      </c>
      <c r="BB172">
        <v>5</v>
      </c>
      <c r="BC172" t="s">
        <v>423</v>
      </c>
      <c r="BD172">
        <v>56.628</v>
      </c>
      <c r="BE172">
        <v>60.975609756097597</v>
      </c>
      <c r="BF172">
        <v>75.44</v>
      </c>
      <c r="BG172">
        <v>19883.61128136453</v>
      </c>
      <c r="BH172">
        <v>160</v>
      </c>
      <c r="BI172">
        <v>39</v>
      </c>
      <c r="BJ172">
        <v>89</v>
      </c>
      <c r="BK172">
        <v>72</v>
      </c>
      <c r="BL172">
        <v>0.95081967213114749</v>
      </c>
    </row>
    <row r="173" spans="1:64">
      <c r="A173" t="s">
        <v>333</v>
      </c>
      <c r="B173" s="1" t="s">
        <v>334</v>
      </c>
      <c r="C173">
        <v>5453566</v>
      </c>
      <c r="D173">
        <v>728</v>
      </c>
      <c r="E173">
        <v>100</v>
      </c>
      <c r="F173">
        <v>100</v>
      </c>
      <c r="G173">
        <v>20.7052204629064</v>
      </c>
      <c r="H173">
        <v>4.2735305017040899</v>
      </c>
      <c r="I173">
        <v>75.021248114735897</v>
      </c>
      <c r="J173">
        <v>8.3070794914754593</v>
      </c>
      <c r="K173">
        <v>0.01</v>
      </c>
      <c r="L173">
        <v>100</v>
      </c>
      <c r="M173">
        <v>5.2</v>
      </c>
      <c r="N173">
        <v>2.0490090799999998</v>
      </c>
      <c r="O173">
        <v>8844.6875930120059</v>
      </c>
      <c r="P173">
        <v>66.057998657226605</v>
      </c>
      <c r="Q173">
        <v>396986899888.35132</v>
      </c>
      <c r="R173">
        <v>72794.003022673845</v>
      </c>
      <c r="S173">
        <v>349153926311.87201</v>
      </c>
      <c r="T173">
        <v>86014.967087590034</v>
      </c>
      <c r="U173">
        <v>19.474260330200199</v>
      </c>
      <c r="V173">
        <v>2</v>
      </c>
      <c r="W173">
        <v>86.198099999999997</v>
      </c>
      <c r="X173">
        <v>0.87912571430206299</v>
      </c>
      <c r="Y173">
        <v>0.01</v>
      </c>
      <c r="Z173">
        <v>48</v>
      </c>
      <c r="AA173">
        <v>4.0325142233476328</v>
      </c>
      <c r="AB173">
        <v>83.74390243902441</v>
      </c>
      <c r="AC173">
        <v>217.53438217807042</v>
      </c>
      <c r="AD173">
        <v>2.9782313114501702</v>
      </c>
      <c r="AE173">
        <v>15.332814634497099</v>
      </c>
      <c r="AF173">
        <v>1.8</v>
      </c>
      <c r="AG173">
        <v>58.622</v>
      </c>
      <c r="AH173">
        <v>34.295000000000002</v>
      </c>
      <c r="AI173">
        <v>2.2000000000000002</v>
      </c>
      <c r="AJ173">
        <v>2.1</v>
      </c>
      <c r="AK173">
        <v>25.9</v>
      </c>
      <c r="AL173">
        <v>0.1</v>
      </c>
      <c r="AM173">
        <v>103628384540.584</v>
      </c>
      <c r="AN173">
        <v>19.078256499753401</v>
      </c>
      <c r="AO173">
        <v>100</v>
      </c>
      <c r="AP173">
        <v>7491.1620879120883</v>
      </c>
      <c r="AQ173">
        <v>5453566</v>
      </c>
      <c r="AR173">
        <v>0.2</v>
      </c>
      <c r="AS173">
        <v>0.7</v>
      </c>
      <c r="AT173" t="s">
        <v>423</v>
      </c>
      <c r="AU173">
        <v>82.5</v>
      </c>
      <c r="AV173">
        <v>3.6240000724792498</v>
      </c>
      <c r="AW173">
        <v>331.72793389151411</v>
      </c>
      <c r="AX173" t="s">
        <v>423</v>
      </c>
      <c r="AY173">
        <v>2.0299999999999998</v>
      </c>
      <c r="AZ173">
        <v>13.009913541076404</v>
      </c>
      <c r="BA173">
        <v>5</v>
      </c>
      <c r="BB173">
        <v>2</v>
      </c>
      <c r="BC173">
        <v>103.199592590332</v>
      </c>
      <c r="BD173">
        <v>0</v>
      </c>
      <c r="BE173">
        <v>1.8208866408806901</v>
      </c>
      <c r="BF173">
        <v>0.84</v>
      </c>
      <c r="BG173">
        <v>105.19728962689852</v>
      </c>
      <c r="BH173">
        <v>0.6</v>
      </c>
      <c r="BI173">
        <v>86</v>
      </c>
      <c r="BJ173">
        <v>79</v>
      </c>
      <c r="BK173">
        <v>87</v>
      </c>
      <c r="BL173">
        <v>0.96721311475409832</v>
      </c>
    </row>
    <row r="174" spans="1:64">
      <c r="A174" t="s">
        <v>335</v>
      </c>
      <c r="B174" s="1" t="s">
        <v>336</v>
      </c>
      <c r="C174">
        <v>42846</v>
      </c>
      <c r="D174">
        <v>34</v>
      </c>
      <c r="E174">
        <v>100</v>
      </c>
      <c r="F174" t="s">
        <v>423</v>
      </c>
      <c r="G174" t="s">
        <v>423</v>
      </c>
      <c r="H174" t="s">
        <v>423</v>
      </c>
      <c r="I174" t="s">
        <v>423</v>
      </c>
      <c r="J174" t="s">
        <v>423</v>
      </c>
      <c r="K174" t="s">
        <v>423</v>
      </c>
      <c r="L174" t="s">
        <v>423</v>
      </c>
      <c r="M174">
        <v>4.2</v>
      </c>
      <c r="N174" t="s">
        <v>423</v>
      </c>
      <c r="O174" t="s">
        <v>423</v>
      </c>
      <c r="P174" t="s">
        <v>423</v>
      </c>
      <c r="Q174" t="s">
        <v>423</v>
      </c>
      <c r="R174" t="s">
        <v>423</v>
      </c>
      <c r="S174" t="s">
        <v>423</v>
      </c>
      <c r="T174" t="s">
        <v>423</v>
      </c>
      <c r="U174" t="s">
        <v>423</v>
      </c>
      <c r="V174" t="s">
        <v>423</v>
      </c>
      <c r="W174" t="s">
        <v>423</v>
      </c>
      <c r="X174" t="s">
        <v>423</v>
      </c>
      <c r="Y174" t="s">
        <v>423</v>
      </c>
      <c r="Z174">
        <v>2.6</v>
      </c>
      <c r="AA174" t="s">
        <v>423</v>
      </c>
      <c r="AB174" t="s">
        <v>423</v>
      </c>
      <c r="AC174" t="s">
        <v>423</v>
      </c>
      <c r="AD174" t="s">
        <v>423</v>
      </c>
      <c r="AE174" t="s">
        <v>423</v>
      </c>
      <c r="AF174" t="s">
        <v>423</v>
      </c>
      <c r="AG174" t="s">
        <v>423</v>
      </c>
      <c r="AH174" t="s">
        <v>423</v>
      </c>
      <c r="AI174" t="s">
        <v>423</v>
      </c>
      <c r="AJ174" t="s">
        <v>423</v>
      </c>
      <c r="AK174" t="s">
        <v>423</v>
      </c>
      <c r="AL174" t="s">
        <v>423</v>
      </c>
      <c r="AM174">
        <v>-463933270.79888302</v>
      </c>
      <c r="AN174" t="s">
        <v>423</v>
      </c>
      <c r="AO174" t="s">
        <v>423</v>
      </c>
      <c r="AP174">
        <v>1260.1764705882354</v>
      </c>
      <c r="AQ174">
        <v>42846</v>
      </c>
      <c r="AR174" t="s">
        <v>423</v>
      </c>
      <c r="AS174" t="s">
        <v>423</v>
      </c>
      <c r="AT174" t="s">
        <v>423</v>
      </c>
      <c r="AU174" t="s">
        <v>423</v>
      </c>
      <c r="AV174" t="s">
        <v>423</v>
      </c>
      <c r="AW174" t="s">
        <v>423</v>
      </c>
      <c r="AX174" t="s">
        <v>423</v>
      </c>
      <c r="AY174" t="s">
        <v>423</v>
      </c>
      <c r="AZ174" t="s">
        <v>423</v>
      </c>
      <c r="BA174" t="s">
        <v>423</v>
      </c>
      <c r="BB174" t="s">
        <v>423</v>
      </c>
      <c r="BC174" t="s">
        <v>423</v>
      </c>
      <c r="BD174">
        <v>0</v>
      </c>
      <c r="BE174">
        <v>0</v>
      </c>
      <c r="BF174">
        <v>0.05</v>
      </c>
      <c r="BG174" t="s">
        <v>423</v>
      </c>
      <c r="BH174" t="s">
        <v>423</v>
      </c>
      <c r="BI174" t="s">
        <v>423</v>
      </c>
      <c r="BJ174">
        <v>100</v>
      </c>
      <c r="BK174">
        <v>87</v>
      </c>
      <c r="BL174">
        <v>0.21311475409836064</v>
      </c>
    </row>
    <row r="175" spans="1:64">
      <c r="A175" t="s">
        <v>494</v>
      </c>
      <c r="B175" s="1" t="s">
        <v>337</v>
      </c>
      <c r="C175">
        <v>5447247</v>
      </c>
      <c r="D175">
        <v>49030</v>
      </c>
      <c r="E175">
        <v>100</v>
      </c>
      <c r="F175">
        <v>100</v>
      </c>
      <c r="G175">
        <v>5.1047752484487097</v>
      </c>
      <c r="H175">
        <v>6.2867178023257901</v>
      </c>
      <c r="I175">
        <v>88.608508635997396</v>
      </c>
      <c r="J175">
        <v>5.698416255320236</v>
      </c>
      <c r="K175">
        <v>0.03</v>
      </c>
      <c r="L175">
        <v>100</v>
      </c>
      <c r="M175">
        <v>10.8</v>
      </c>
      <c r="N175">
        <v>5.4845209099999996</v>
      </c>
      <c r="O175">
        <v>5137.0738351939754</v>
      </c>
      <c r="P175">
        <v>56.305000305175803</v>
      </c>
      <c r="Q175">
        <v>116527101097.69968</v>
      </c>
      <c r="R175">
        <v>21391.925333604235</v>
      </c>
      <c r="S175">
        <v>115077831441.48653</v>
      </c>
      <c r="T175">
        <v>17861.799180393326</v>
      </c>
      <c r="U175">
        <v>10.551750183105501</v>
      </c>
      <c r="V175">
        <v>45</v>
      </c>
      <c r="W175">
        <v>75.585419999999999</v>
      </c>
      <c r="X175">
        <v>0.66498732566833496</v>
      </c>
      <c r="Y175">
        <v>0.02</v>
      </c>
      <c r="Z175">
        <v>2.8</v>
      </c>
      <c r="AA175">
        <v>2.3833136169670439</v>
      </c>
      <c r="AB175">
        <v>76.865853658536579</v>
      </c>
      <c r="AC175">
        <v>177.68913673257717</v>
      </c>
      <c r="AD175">
        <v>1.70581580202089</v>
      </c>
      <c r="AE175">
        <v>3.4373206526194999</v>
      </c>
      <c r="AF175">
        <v>4.7</v>
      </c>
      <c r="AG175" t="s">
        <v>423</v>
      </c>
      <c r="AH175" t="s">
        <v>423</v>
      </c>
      <c r="AI175">
        <v>5.8</v>
      </c>
      <c r="AJ175">
        <v>6.1</v>
      </c>
      <c r="AK175">
        <v>33.5</v>
      </c>
      <c r="AL175">
        <v>0.1</v>
      </c>
      <c r="AM175">
        <v>1241076118.75261</v>
      </c>
      <c r="AN175">
        <v>17.562911343852701</v>
      </c>
      <c r="AO175">
        <v>100</v>
      </c>
      <c r="AP175">
        <v>111.10028553946563</v>
      </c>
      <c r="AQ175">
        <v>5447247</v>
      </c>
      <c r="AR175">
        <v>0.1</v>
      </c>
      <c r="AS175">
        <v>1.6</v>
      </c>
      <c r="AT175">
        <v>3.8</v>
      </c>
      <c r="AU175">
        <v>85</v>
      </c>
      <c r="AV175">
        <v>6.7399997711181596</v>
      </c>
      <c r="AW175">
        <v>168.51351850149351</v>
      </c>
      <c r="AX175">
        <v>-35.926229451158399</v>
      </c>
      <c r="AY175">
        <v>11.14</v>
      </c>
      <c r="AZ175">
        <v>18.520578423561346</v>
      </c>
      <c r="BA175">
        <v>8</v>
      </c>
      <c r="BB175">
        <v>8</v>
      </c>
      <c r="BC175">
        <v>90.597320556640597</v>
      </c>
      <c r="BD175">
        <v>46.18</v>
      </c>
      <c r="BE175">
        <v>22.6794833283268</v>
      </c>
      <c r="BF175">
        <v>17.64</v>
      </c>
      <c r="BG175">
        <v>2310.1687578277592</v>
      </c>
      <c r="BH175">
        <v>12.6</v>
      </c>
      <c r="BI175">
        <v>77</v>
      </c>
      <c r="BJ175">
        <v>86</v>
      </c>
      <c r="BK175">
        <v>87</v>
      </c>
      <c r="BL175">
        <v>0.96721311475409832</v>
      </c>
    </row>
    <row r="176" spans="1:64">
      <c r="A176" t="s">
        <v>338</v>
      </c>
      <c r="B176" s="1" t="s">
        <v>339</v>
      </c>
      <c r="C176">
        <v>2108079</v>
      </c>
      <c r="D176">
        <v>20480</v>
      </c>
      <c r="E176">
        <v>100</v>
      </c>
      <c r="F176">
        <v>100</v>
      </c>
      <c r="G176">
        <v>2.6549563946714501</v>
      </c>
      <c r="H176">
        <v>7.3569442219864296</v>
      </c>
      <c r="I176">
        <v>89.988099680438907</v>
      </c>
      <c r="J176">
        <v>6.5122093778061512</v>
      </c>
      <c r="K176">
        <v>0.01</v>
      </c>
      <c r="L176">
        <v>100</v>
      </c>
      <c r="M176">
        <v>11.4</v>
      </c>
      <c r="N176">
        <v>6.1687526699999999</v>
      </c>
      <c r="O176">
        <v>6727.9993016421113</v>
      </c>
      <c r="P176">
        <v>55.373001098632798</v>
      </c>
      <c r="Q176">
        <v>61748586534.867226</v>
      </c>
      <c r="R176">
        <v>29291.40062344306</v>
      </c>
      <c r="S176">
        <v>60877394215.347862</v>
      </c>
      <c r="T176">
        <v>24416.295594235322</v>
      </c>
      <c r="U176">
        <v>11.3313798904419</v>
      </c>
      <c r="V176">
        <v>37</v>
      </c>
      <c r="W176">
        <v>76.517510000000001</v>
      </c>
      <c r="X176">
        <v>0.77498698234558105</v>
      </c>
      <c r="Y176">
        <v>0.01</v>
      </c>
      <c r="Z176">
        <v>4.3</v>
      </c>
      <c r="AA176">
        <v>2.6070873601070161</v>
      </c>
      <c r="AB176">
        <v>80.531707317073185</v>
      </c>
      <c r="AC176">
        <v>186.09656746573995</v>
      </c>
      <c r="AD176">
        <v>1.2180757866384599</v>
      </c>
      <c r="AE176">
        <v>2.4541574454631698</v>
      </c>
      <c r="AF176">
        <v>1.8</v>
      </c>
      <c r="AG176" t="s">
        <v>423</v>
      </c>
      <c r="AH176" t="s">
        <v>423</v>
      </c>
      <c r="AI176">
        <v>2.2000000000000002</v>
      </c>
      <c r="AJ176">
        <v>5.0999999999999996</v>
      </c>
      <c r="AK176">
        <v>22.6</v>
      </c>
      <c r="AL176">
        <v>0.1</v>
      </c>
      <c r="AM176">
        <v>2664952833.0395899</v>
      </c>
      <c r="AN176">
        <v>16.023979976086899</v>
      </c>
      <c r="AO176">
        <v>99.491025283456906</v>
      </c>
      <c r="AP176">
        <v>102.933544921875</v>
      </c>
      <c r="AQ176">
        <v>2108079</v>
      </c>
      <c r="AR176">
        <v>0.1</v>
      </c>
      <c r="AS176">
        <v>0.6</v>
      </c>
      <c r="AT176">
        <v>2.5</v>
      </c>
      <c r="AU176">
        <v>96.875</v>
      </c>
      <c r="AV176">
        <v>4.4229998588562003</v>
      </c>
      <c r="AW176">
        <v>146.23534210407612</v>
      </c>
      <c r="AX176">
        <v>5.4896653370660502</v>
      </c>
      <c r="AY176">
        <v>11.9</v>
      </c>
      <c r="AZ176">
        <v>18.520786854228813</v>
      </c>
      <c r="BA176">
        <v>10</v>
      </c>
      <c r="BB176">
        <v>3</v>
      </c>
      <c r="BC176">
        <v>111.97337341308599</v>
      </c>
      <c r="BD176">
        <v>44.573</v>
      </c>
      <c r="BE176">
        <v>29.391914692582802</v>
      </c>
      <c r="BF176">
        <v>20.86</v>
      </c>
      <c r="BG176">
        <v>8939.9224759802437</v>
      </c>
      <c r="BH176">
        <v>18.670000000000002</v>
      </c>
      <c r="BI176">
        <v>80</v>
      </c>
      <c r="BJ176">
        <v>74</v>
      </c>
      <c r="BK176">
        <v>87</v>
      </c>
      <c r="BL176">
        <v>0.96721311475409832</v>
      </c>
    </row>
    <row r="177" spans="1:64">
      <c r="A177" t="s">
        <v>340</v>
      </c>
      <c r="B177" s="1" t="s">
        <v>341</v>
      </c>
      <c r="C177">
        <v>707851</v>
      </c>
      <c r="D177">
        <v>28900</v>
      </c>
      <c r="E177">
        <v>73.346481323242202</v>
      </c>
      <c r="F177" t="s">
        <v>423</v>
      </c>
      <c r="G177">
        <v>23.399442049479902</v>
      </c>
      <c r="H177">
        <v>9.7688601212025308</v>
      </c>
      <c r="I177">
        <v>66.831698776334406</v>
      </c>
      <c r="J177">
        <v>0.53333888544787122</v>
      </c>
      <c r="K177" t="s">
        <v>423</v>
      </c>
      <c r="L177" t="s">
        <v>423</v>
      </c>
      <c r="M177">
        <v>5.0819999999999999</v>
      </c>
      <c r="N177">
        <v>3.5677223200000001</v>
      </c>
      <c r="O177" t="s">
        <v>423</v>
      </c>
      <c r="P177">
        <v>84.365997314453097</v>
      </c>
      <c r="Q177">
        <v>1631486531.9236374</v>
      </c>
      <c r="R177">
        <v>2304.8445674635445</v>
      </c>
      <c r="S177">
        <v>1649438761.6592572</v>
      </c>
      <c r="T177">
        <v>18711.788497861839</v>
      </c>
      <c r="U177">
        <v>30.062650680541999</v>
      </c>
      <c r="V177">
        <v>136</v>
      </c>
      <c r="W177">
        <v>55.262790000000003</v>
      </c>
      <c r="X177">
        <v>0.41987261176109297</v>
      </c>
      <c r="Y177" t="s">
        <v>423</v>
      </c>
      <c r="Z177">
        <v>65</v>
      </c>
      <c r="AA177">
        <v>4.0467353852331627</v>
      </c>
      <c r="AB177">
        <v>70.198999999999998</v>
      </c>
      <c r="AC177">
        <v>57.187110144263798</v>
      </c>
      <c r="AD177" t="s">
        <v>423</v>
      </c>
      <c r="AE177" t="s">
        <v>423</v>
      </c>
      <c r="AF177">
        <v>16.600000000000001</v>
      </c>
      <c r="AG177">
        <v>185.69</v>
      </c>
      <c r="AH177">
        <v>145.10400000000001</v>
      </c>
      <c r="AI177">
        <v>19.399999999999999</v>
      </c>
      <c r="AJ177">
        <v>16.5</v>
      </c>
      <c r="AK177">
        <v>137</v>
      </c>
      <c r="AL177">
        <v>6.2</v>
      </c>
      <c r="AM177">
        <v>-25312485.1514915</v>
      </c>
      <c r="AN177">
        <v>11.8791218449166</v>
      </c>
      <c r="AO177">
        <v>99.917563194428894</v>
      </c>
      <c r="AP177">
        <v>24.493114186851212</v>
      </c>
      <c r="AQ177">
        <v>707851</v>
      </c>
      <c r="AR177" t="s">
        <v>423</v>
      </c>
      <c r="AS177" t="s">
        <v>423</v>
      </c>
      <c r="AT177">
        <v>18.100000000000001</v>
      </c>
      <c r="AU177">
        <v>56.875</v>
      </c>
      <c r="AV177">
        <v>1.0290000438690201</v>
      </c>
      <c r="AW177">
        <v>60.220337639692481</v>
      </c>
      <c r="AX177">
        <v>-22.224731573690001</v>
      </c>
      <c r="AY177">
        <v>1.83</v>
      </c>
      <c r="AZ177">
        <v>25.527606522328</v>
      </c>
      <c r="BA177">
        <v>34</v>
      </c>
      <c r="BB177">
        <v>7</v>
      </c>
      <c r="BC177" t="s">
        <v>423</v>
      </c>
      <c r="BD177">
        <v>74.872</v>
      </c>
      <c r="BE177">
        <v>2.2626304370286201</v>
      </c>
      <c r="BF177">
        <v>48.39</v>
      </c>
      <c r="BG177">
        <v>66222.908978315332</v>
      </c>
      <c r="BH177">
        <v>44.7</v>
      </c>
      <c r="BI177">
        <v>50</v>
      </c>
      <c r="BJ177">
        <v>92</v>
      </c>
      <c r="BK177">
        <v>80</v>
      </c>
      <c r="BL177">
        <v>0.83606557377049184</v>
      </c>
    </row>
    <row r="178" spans="1:64">
      <c r="A178" t="s">
        <v>342</v>
      </c>
      <c r="B178" s="1" t="s">
        <v>343</v>
      </c>
      <c r="C178">
        <v>17065581</v>
      </c>
      <c r="D178">
        <v>637660</v>
      </c>
      <c r="E178">
        <v>49.730869293212898</v>
      </c>
      <c r="F178" t="s">
        <v>423</v>
      </c>
      <c r="G178">
        <v>61.016460166783602</v>
      </c>
      <c r="H178">
        <v>9.1045127415076497</v>
      </c>
      <c r="I178">
        <v>29.879026067102199</v>
      </c>
      <c r="J178">
        <v>4.3175461171232249E-2</v>
      </c>
      <c r="K178" t="s">
        <v>423</v>
      </c>
      <c r="L178" t="s">
        <v>423</v>
      </c>
      <c r="M178">
        <v>11.39</v>
      </c>
      <c r="N178" t="s">
        <v>423</v>
      </c>
      <c r="O178" t="s">
        <v>423</v>
      </c>
      <c r="P178">
        <v>27.080999374389599</v>
      </c>
      <c r="Q178">
        <v>7628000011.4618416</v>
      </c>
      <c r="R178">
        <v>446.98155963525892</v>
      </c>
      <c r="S178">
        <v>7585987105.6654167</v>
      </c>
      <c r="T178">
        <v>11574852.978629792</v>
      </c>
      <c r="U178">
        <v>4.26245021820068</v>
      </c>
      <c r="V178">
        <v>190</v>
      </c>
      <c r="W178">
        <v>20.039580000000001</v>
      </c>
      <c r="X178" t="s">
        <v>423</v>
      </c>
      <c r="Y178" t="s">
        <v>423</v>
      </c>
      <c r="Z178">
        <v>250</v>
      </c>
      <c r="AA178">
        <v>7.6604740515406462</v>
      </c>
      <c r="AB178">
        <v>55.966999999999999</v>
      </c>
      <c r="AC178" t="s">
        <v>423</v>
      </c>
      <c r="AD178" t="s">
        <v>423</v>
      </c>
      <c r="AE178" t="s">
        <v>423</v>
      </c>
      <c r="AF178">
        <v>72.7</v>
      </c>
      <c r="AG178">
        <v>356.46199999999999</v>
      </c>
      <c r="AH178">
        <v>276.98399999999998</v>
      </c>
      <c r="AI178">
        <v>114.6</v>
      </c>
      <c r="AJ178">
        <v>27.4</v>
      </c>
      <c r="AK178">
        <v>212.8</v>
      </c>
      <c r="AL178">
        <v>86.6</v>
      </c>
      <c r="AM178" t="s">
        <v>423</v>
      </c>
      <c r="AN178">
        <v>32.034584228234401</v>
      </c>
      <c r="AO178">
        <v>100</v>
      </c>
      <c r="AP178">
        <v>26.762821879998747</v>
      </c>
      <c r="AQ178">
        <v>17065581</v>
      </c>
      <c r="AR178">
        <v>0.1</v>
      </c>
      <c r="AS178">
        <v>41.6</v>
      </c>
      <c r="AT178">
        <v>53.1</v>
      </c>
      <c r="AU178">
        <v>46.875</v>
      </c>
      <c r="AV178">
        <v>19.8649997711182</v>
      </c>
      <c r="AW178">
        <v>101.64172599157344</v>
      </c>
      <c r="AX178">
        <v>22.073344471122802</v>
      </c>
      <c r="AY178">
        <v>8.9999999999999993E-3</v>
      </c>
      <c r="AZ178">
        <v>1.2782684523121007E-4</v>
      </c>
      <c r="BA178" t="s">
        <v>423</v>
      </c>
      <c r="BB178">
        <v>9</v>
      </c>
      <c r="BC178" t="s">
        <v>423</v>
      </c>
      <c r="BD178">
        <v>53.268999999999998</v>
      </c>
      <c r="BE178">
        <v>0</v>
      </c>
      <c r="BF178">
        <v>95.03</v>
      </c>
      <c r="BG178">
        <v>375.43879409059338</v>
      </c>
      <c r="BH178">
        <v>6</v>
      </c>
      <c r="BI178">
        <v>27</v>
      </c>
      <c r="BJ178">
        <v>90</v>
      </c>
      <c r="BK178">
        <v>41</v>
      </c>
      <c r="BL178">
        <v>0.78688524590163933</v>
      </c>
    </row>
    <row r="179" spans="1:64">
      <c r="A179" t="s">
        <v>344</v>
      </c>
      <c r="B179" s="1" t="s">
        <v>345</v>
      </c>
      <c r="C179">
        <v>59392255</v>
      </c>
      <c r="D179">
        <v>1219090</v>
      </c>
      <c r="E179">
        <v>84.385536193847699</v>
      </c>
      <c r="F179">
        <v>180000</v>
      </c>
      <c r="G179">
        <v>35.6803578327848</v>
      </c>
      <c r="H179">
        <v>12.989585819713099</v>
      </c>
      <c r="I179">
        <v>51.330056598734103</v>
      </c>
      <c r="J179">
        <v>7.568640115227705</v>
      </c>
      <c r="K179">
        <v>6.9</v>
      </c>
      <c r="L179">
        <v>67000</v>
      </c>
      <c r="M179">
        <v>9.4250000000000007</v>
      </c>
      <c r="N179">
        <v>5.3526582700000001</v>
      </c>
      <c r="O179">
        <v>4183.8274901981194</v>
      </c>
      <c r="P179">
        <v>35.127998352050803</v>
      </c>
      <c r="Q179">
        <v>419015018371.88727</v>
      </c>
      <c r="R179">
        <v>7055.0447759878334</v>
      </c>
      <c r="S179">
        <v>410990090604.22162</v>
      </c>
      <c r="T179">
        <v>102267.53053933733</v>
      </c>
      <c r="U179">
        <v>19.596229553222699</v>
      </c>
      <c r="V179">
        <v>84</v>
      </c>
      <c r="W179">
        <v>67.018969999999996</v>
      </c>
      <c r="X179">
        <v>0.42545339465141302</v>
      </c>
      <c r="Y179">
        <v>4.1900000000000004</v>
      </c>
      <c r="Z179">
        <v>513</v>
      </c>
      <c r="AA179">
        <v>6.21901712425921</v>
      </c>
      <c r="AB179">
        <v>65.251999999999995</v>
      </c>
      <c r="AC179">
        <v>56.695103894619393</v>
      </c>
      <c r="AD179">
        <v>0.89725294565417402</v>
      </c>
      <c r="AE179">
        <v>2.3387647142648</v>
      </c>
      <c r="AF179">
        <v>25.8</v>
      </c>
      <c r="AG179">
        <v>353.92700000000002</v>
      </c>
      <c r="AH179">
        <v>256.61599999999999</v>
      </c>
      <c r="AI179">
        <v>32.200000000000003</v>
      </c>
      <c r="AJ179">
        <v>22.2</v>
      </c>
      <c r="AK179">
        <v>86.7</v>
      </c>
      <c r="AL179">
        <v>13.7</v>
      </c>
      <c r="AM179">
        <v>17753418546.358898</v>
      </c>
      <c r="AN179">
        <v>25.102204986367099</v>
      </c>
      <c r="AO179">
        <v>100</v>
      </c>
      <c r="AP179">
        <v>48.718515450048805</v>
      </c>
      <c r="AQ179">
        <v>59392255</v>
      </c>
      <c r="AR179">
        <v>18.3</v>
      </c>
      <c r="AS179">
        <v>8</v>
      </c>
      <c r="AT179">
        <v>6.9</v>
      </c>
      <c r="AU179">
        <v>88.125</v>
      </c>
      <c r="AV179">
        <v>33.558998107910199</v>
      </c>
      <c r="AW179">
        <v>50.800981530195543</v>
      </c>
      <c r="AX179" t="s">
        <v>423</v>
      </c>
      <c r="AY179">
        <v>9.52</v>
      </c>
      <c r="AZ179">
        <v>24.962763090315175</v>
      </c>
      <c r="BA179">
        <v>7</v>
      </c>
      <c r="BB179">
        <v>7</v>
      </c>
      <c r="BC179">
        <v>102.101860046387</v>
      </c>
      <c r="BD179">
        <v>32.153000000000006</v>
      </c>
      <c r="BE179">
        <v>2.2550418260813201</v>
      </c>
      <c r="BF179">
        <v>10.5</v>
      </c>
      <c r="BG179">
        <v>771.25617747362116</v>
      </c>
      <c r="BH179">
        <v>44.8</v>
      </c>
      <c r="BI179">
        <v>67</v>
      </c>
      <c r="BJ179">
        <v>78</v>
      </c>
      <c r="BK179">
        <v>57</v>
      </c>
      <c r="BL179">
        <v>0.98360655737704916</v>
      </c>
    </row>
    <row r="180" spans="1:64">
      <c r="A180" t="s">
        <v>346</v>
      </c>
      <c r="B180" s="1" t="s">
        <v>347</v>
      </c>
      <c r="C180">
        <v>10748272</v>
      </c>
      <c r="D180">
        <v>646883</v>
      </c>
      <c r="E180">
        <v>7.2413382530212402</v>
      </c>
      <c r="F180">
        <v>13000</v>
      </c>
      <c r="G180">
        <v>61.304582523917801</v>
      </c>
      <c r="H180">
        <v>10.7549011322041</v>
      </c>
      <c r="I180">
        <v>27.940516896577599</v>
      </c>
      <c r="J180">
        <v>0.16271577285144068</v>
      </c>
      <c r="K180">
        <v>2.0499999999999998</v>
      </c>
      <c r="L180">
        <v>4700</v>
      </c>
      <c r="M180">
        <v>10.759</v>
      </c>
      <c r="N180">
        <v>0.98501508999999998</v>
      </c>
      <c r="O180">
        <v>41.022772632887921</v>
      </c>
      <c r="P180">
        <v>61.978000640869098</v>
      </c>
      <c r="Q180" t="s">
        <v>423</v>
      </c>
      <c r="R180" t="s">
        <v>423</v>
      </c>
      <c r="S180" t="s">
        <v>423</v>
      </c>
      <c r="T180" t="s">
        <v>423</v>
      </c>
      <c r="U180">
        <v>9.3503980636596697</v>
      </c>
      <c r="V180">
        <v>185</v>
      </c>
      <c r="W180">
        <v>34.62285</v>
      </c>
      <c r="X180">
        <v>0.30652084946632402</v>
      </c>
      <c r="Y180">
        <v>1.27</v>
      </c>
      <c r="Z180">
        <v>227</v>
      </c>
      <c r="AA180" t="s">
        <v>423</v>
      </c>
      <c r="AB180">
        <v>55.48</v>
      </c>
      <c r="AC180" t="s">
        <v>423</v>
      </c>
      <c r="AD180">
        <v>2.3682150249073</v>
      </c>
      <c r="AE180">
        <v>4.7434894533817005</v>
      </c>
      <c r="AF180">
        <v>63.3</v>
      </c>
      <c r="AG180">
        <v>370.95</v>
      </c>
      <c r="AH180">
        <v>307.03399999999999</v>
      </c>
      <c r="AI180">
        <v>97.9</v>
      </c>
      <c r="AJ180">
        <v>36.700000000000003</v>
      </c>
      <c r="AK180">
        <v>165.1</v>
      </c>
      <c r="AL180">
        <v>63.3</v>
      </c>
      <c r="AM180">
        <v>272780000</v>
      </c>
      <c r="AN180">
        <v>45.577505566415802</v>
      </c>
      <c r="AO180">
        <v>100</v>
      </c>
      <c r="AP180">
        <v>16.615480697436784</v>
      </c>
      <c r="AQ180">
        <v>10748272</v>
      </c>
      <c r="AR180">
        <v>2.1</v>
      </c>
      <c r="AS180">
        <v>62.3</v>
      </c>
      <c r="AT180" t="s">
        <v>423</v>
      </c>
      <c r="AU180">
        <v>67.5</v>
      </c>
      <c r="AV180">
        <v>13.914999961853001</v>
      </c>
      <c r="AW180" t="s">
        <v>423</v>
      </c>
      <c r="AX180" t="s">
        <v>423</v>
      </c>
      <c r="AY180" t="s">
        <v>423</v>
      </c>
      <c r="AZ180" t="s">
        <v>423</v>
      </c>
      <c r="BA180">
        <v>37</v>
      </c>
      <c r="BB180">
        <v>12</v>
      </c>
      <c r="BC180" t="s">
        <v>423</v>
      </c>
      <c r="BD180">
        <v>79.486000000000004</v>
      </c>
      <c r="BE180">
        <v>0.60606060606060597</v>
      </c>
      <c r="BF180">
        <v>26.65</v>
      </c>
      <c r="BG180">
        <v>2488.5941032188434</v>
      </c>
      <c r="BH180">
        <v>26</v>
      </c>
      <c r="BI180">
        <v>32</v>
      </c>
      <c r="BJ180">
        <v>82</v>
      </c>
      <c r="BK180">
        <v>72</v>
      </c>
      <c r="BL180">
        <v>0.80327868852459017</v>
      </c>
    </row>
    <row r="181" spans="1:64">
      <c r="A181" t="s">
        <v>348</v>
      </c>
      <c r="B181" s="1" t="s">
        <v>349</v>
      </c>
      <c r="C181">
        <v>47415750</v>
      </c>
      <c r="D181">
        <v>505969.891</v>
      </c>
      <c r="E181">
        <v>100</v>
      </c>
      <c r="F181">
        <v>3500</v>
      </c>
      <c r="G181">
        <v>5.6104446648047102</v>
      </c>
      <c r="H181">
        <v>3.62210162451938</v>
      </c>
      <c r="I181">
        <v>90.767453625215495</v>
      </c>
      <c r="J181">
        <v>5.0913509200750822</v>
      </c>
      <c r="K181">
        <v>0.17</v>
      </c>
      <c r="L181">
        <v>500</v>
      </c>
      <c r="M181">
        <v>10.4</v>
      </c>
      <c r="N181">
        <v>6.4490675900000003</v>
      </c>
      <c r="O181">
        <v>5355.9870055822093</v>
      </c>
      <c r="P181">
        <v>48.952999114990199</v>
      </c>
      <c r="Q181">
        <v>1427380681294.5508</v>
      </c>
      <c r="R181">
        <v>30103.513733190994</v>
      </c>
      <c r="S181">
        <v>1434870975678.2715</v>
      </c>
      <c r="T181">
        <v>25585.907636175743</v>
      </c>
      <c r="U181">
        <v>10.0542297363281</v>
      </c>
      <c r="V181">
        <v>31</v>
      </c>
      <c r="W181">
        <v>77.935879999999997</v>
      </c>
      <c r="X181">
        <v>0.72825503349304199</v>
      </c>
      <c r="Y181">
        <v>0.08</v>
      </c>
      <c r="Z181">
        <v>8.1999999999999993</v>
      </c>
      <c r="AA181">
        <v>2.3009742894091119</v>
      </c>
      <c r="AB181">
        <v>82.334146341463423</v>
      </c>
      <c r="AC181">
        <v>56.128614496406556</v>
      </c>
      <c r="AD181">
        <v>1.37078152163816</v>
      </c>
      <c r="AE181">
        <v>2.7043903716188598</v>
      </c>
      <c r="AF181">
        <v>2.7</v>
      </c>
      <c r="AG181" t="s">
        <v>423</v>
      </c>
      <c r="AH181" t="s">
        <v>423</v>
      </c>
      <c r="AI181">
        <v>3.2</v>
      </c>
      <c r="AJ181">
        <v>3.9</v>
      </c>
      <c r="AK181">
        <v>9.9</v>
      </c>
      <c r="AL181">
        <v>0.2</v>
      </c>
      <c r="AM181">
        <v>-9750416027.8135204</v>
      </c>
      <c r="AN181">
        <v>9.6979278628495305</v>
      </c>
      <c r="AO181">
        <v>41.115549425171999</v>
      </c>
      <c r="AP181">
        <v>93.712592079910934</v>
      </c>
      <c r="AQ181">
        <v>47415750</v>
      </c>
      <c r="AR181">
        <v>0.3</v>
      </c>
      <c r="AS181">
        <v>2</v>
      </c>
      <c r="AT181">
        <v>2.5</v>
      </c>
      <c r="AU181">
        <v>100</v>
      </c>
      <c r="AV181">
        <v>14.7329998016357</v>
      </c>
      <c r="AW181">
        <v>60.143167777142715</v>
      </c>
      <c r="AX181">
        <v>18.720139841233198</v>
      </c>
      <c r="AY181">
        <v>12.72</v>
      </c>
      <c r="AZ181">
        <v>14.225752351396634</v>
      </c>
      <c r="BA181">
        <v>9</v>
      </c>
      <c r="BB181">
        <v>7</v>
      </c>
      <c r="BC181">
        <v>124.83364868164099</v>
      </c>
      <c r="BD181">
        <v>18.944000000000003</v>
      </c>
      <c r="BE181">
        <v>34.949890565602999</v>
      </c>
      <c r="BF181">
        <v>17.27</v>
      </c>
      <c r="BG181">
        <v>2359.1892340690601</v>
      </c>
      <c r="BH181">
        <v>111.2</v>
      </c>
      <c r="BI181">
        <v>86</v>
      </c>
      <c r="BJ181">
        <v>53</v>
      </c>
      <c r="BK181">
        <v>87</v>
      </c>
      <c r="BL181">
        <v>0.96721311475409832</v>
      </c>
    </row>
    <row r="182" spans="1:64">
      <c r="A182" t="s">
        <v>350</v>
      </c>
      <c r="B182" s="1" t="s">
        <v>351</v>
      </c>
      <c r="C182">
        <v>22156000</v>
      </c>
      <c r="D182">
        <v>65610</v>
      </c>
      <c r="E182">
        <v>100</v>
      </c>
      <c r="F182">
        <v>200</v>
      </c>
      <c r="G182">
        <v>9.4702421236067806</v>
      </c>
      <c r="H182">
        <v>8.0110528250865993</v>
      </c>
      <c r="I182">
        <v>82.518704853836496</v>
      </c>
      <c r="J182">
        <v>1.0906756265947575</v>
      </c>
      <c r="K182">
        <v>0.01</v>
      </c>
      <c r="L182">
        <v>100</v>
      </c>
      <c r="M182">
        <v>7.056</v>
      </c>
      <c r="N182">
        <v>1.92656553</v>
      </c>
      <c r="O182">
        <v>531.09057657137362</v>
      </c>
      <c r="P182">
        <v>45.976001739502003</v>
      </c>
      <c r="Q182">
        <v>88927263724.859207</v>
      </c>
      <c r="R182">
        <v>4013.6876568360358</v>
      </c>
      <c r="S182">
        <v>86882788616.251007</v>
      </c>
      <c r="T182">
        <v>779890.27802852495</v>
      </c>
      <c r="U182">
        <v>9.8999996185302699</v>
      </c>
      <c r="V182">
        <v>99</v>
      </c>
      <c r="W182">
        <v>61.806139999999999</v>
      </c>
      <c r="X182">
        <v>0.59832429885864302</v>
      </c>
      <c r="Y182">
        <v>0.01</v>
      </c>
      <c r="Z182">
        <v>63</v>
      </c>
      <c r="AA182">
        <v>8.057160082595999</v>
      </c>
      <c r="AB182">
        <v>76.393000000000001</v>
      </c>
      <c r="AC182">
        <v>37.261913402084119</v>
      </c>
      <c r="AD182">
        <v>1.87553878584371</v>
      </c>
      <c r="AE182">
        <v>9.46974969726908</v>
      </c>
      <c r="AF182">
        <v>5.9</v>
      </c>
      <c r="AG182">
        <v>152.10900000000001</v>
      </c>
      <c r="AH182">
        <v>65.98</v>
      </c>
      <c r="AI182">
        <v>6.9</v>
      </c>
      <c r="AJ182">
        <v>19.7</v>
      </c>
      <c r="AK182">
        <v>79.8</v>
      </c>
      <c r="AL182">
        <v>1.2</v>
      </c>
      <c r="AM182">
        <v>-6007948709.4550304</v>
      </c>
      <c r="AN182">
        <v>11.099617242399599</v>
      </c>
      <c r="AO182">
        <v>45.5384172591341</v>
      </c>
      <c r="AP182">
        <v>337.6924249352233</v>
      </c>
      <c r="AQ182">
        <v>22156000</v>
      </c>
      <c r="AR182">
        <v>0.1</v>
      </c>
      <c r="AS182">
        <v>1.1000000000000001</v>
      </c>
      <c r="AT182">
        <v>3.4</v>
      </c>
      <c r="AU182">
        <v>65.625</v>
      </c>
      <c r="AV182">
        <v>5.3949999809265101</v>
      </c>
      <c r="AW182">
        <v>36.635086588970232</v>
      </c>
      <c r="AX182">
        <v>65.688144026933301</v>
      </c>
      <c r="AY182">
        <v>4.0999999999999996</v>
      </c>
      <c r="AZ182">
        <v>11.153760646747992</v>
      </c>
      <c r="BA182">
        <v>36</v>
      </c>
      <c r="BB182">
        <v>7</v>
      </c>
      <c r="BC182" t="s">
        <v>423</v>
      </c>
      <c r="BD182">
        <v>81.14</v>
      </c>
      <c r="BE182">
        <v>48.475193445607601</v>
      </c>
      <c r="BF182">
        <v>49.91</v>
      </c>
      <c r="BG182">
        <v>2421.6850892079069</v>
      </c>
      <c r="BH182">
        <v>52.8</v>
      </c>
      <c r="BI182">
        <v>67</v>
      </c>
      <c r="BJ182">
        <v>83</v>
      </c>
      <c r="BK182">
        <v>48</v>
      </c>
      <c r="BL182">
        <v>0.98360655737704916</v>
      </c>
    </row>
    <row r="183" spans="1:64">
      <c r="A183" t="s">
        <v>352</v>
      </c>
      <c r="B183" s="1" t="s">
        <v>353</v>
      </c>
      <c r="C183">
        <v>47606</v>
      </c>
      <c r="D183">
        <v>260</v>
      </c>
      <c r="E183">
        <v>100</v>
      </c>
      <c r="F183" t="s">
        <v>423</v>
      </c>
      <c r="G183" t="s">
        <v>423</v>
      </c>
      <c r="H183" t="s">
        <v>423</v>
      </c>
      <c r="I183" t="s">
        <v>423</v>
      </c>
      <c r="J183">
        <v>5.2397719651240777</v>
      </c>
      <c r="K183" t="s">
        <v>423</v>
      </c>
      <c r="L183" t="s">
        <v>423</v>
      </c>
      <c r="M183">
        <v>8.6</v>
      </c>
      <c r="N183">
        <v>2.6579883099999999</v>
      </c>
      <c r="O183" t="s">
        <v>423</v>
      </c>
      <c r="P183" t="s">
        <v>423</v>
      </c>
      <c r="Q183">
        <v>860840740.74074066</v>
      </c>
      <c r="R183">
        <v>18082.610190747819</v>
      </c>
      <c r="S183">
        <v>840895481.48148143</v>
      </c>
      <c r="T183">
        <v>47691.841364533881</v>
      </c>
      <c r="U183">
        <v>12.2799997329712</v>
      </c>
      <c r="V183">
        <v>139</v>
      </c>
      <c r="W183">
        <v>54.636890000000001</v>
      </c>
      <c r="X183">
        <v>0.586181640625</v>
      </c>
      <c r="Y183" t="s">
        <v>423</v>
      </c>
      <c r="Z183">
        <v>0</v>
      </c>
      <c r="AA183">
        <v>-1.814060753412889</v>
      </c>
      <c r="AB183" t="s">
        <v>423</v>
      </c>
      <c r="AC183">
        <v>36.01130677589093</v>
      </c>
      <c r="AD183" t="s">
        <v>423</v>
      </c>
      <c r="AE183" t="s">
        <v>423</v>
      </c>
      <c r="AF183">
        <v>12.6</v>
      </c>
      <c r="AG183" t="s">
        <v>423</v>
      </c>
      <c r="AH183" t="s">
        <v>423</v>
      </c>
      <c r="AI183">
        <v>15</v>
      </c>
      <c r="AJ183" t="s">
        <v>423</v>
      </c>
      <c r="AK183" t="s">
        <v>423</v>
      </c>
      <c r="AL183" t="s">
        <v>423</v>
      </c>
      <c r="AM183">
        <v>-262398738.956496</v>
      </c>
      <c r="AN183" t="s">
        <v>423</v>
      </c>
      <c r="AO183" t="s">
        <v>423</v>
      </c>
      <c r="AP183">
        <v>183.1</v>
      </c>
      <c r="AQ183">
        <v>47606</v>
      </c>
      <c r="AR183" t="s">
        <v>423</v>
      </c>
      <c r="AS183">
        <v>6.4</v>
      </c>
      <c r="AT183" t="s">
        <v>423</v>
      </c>
      <c r="AU183">
        <v>71.25</v>
      </c>
      <c r="AV183" t="s">
        <v>423</v>
      </c>
      <c r="AW183" t="s">
        <v>423</v>
      </c>
      <c r="AX183" t="s">
        <v>423</v>
      </c>
      <c r="AY183">
        <v>8.94</v>
      </c>
      <c r="AZ183" t="s">
        <v>423</v>
      </c>
      <c r="BA183">
        <v>39</v>
      </c>
      <c r="BB183">
        <v>7</v>
      </c>
      <c r="BC183" t="s">
        <v>423</v>
      </c>
      <c r="BD183">
        <v>69.093999999999994</v>
      </c>
      <c r="BE183">
        <v>4.5716822015091001</v>
      </c>
      <c r="BF183">
        <v>1.58</v>
      </c>
      <c r="BG183">
        <v>503.01810865191152</v>
      </c>
      <c r="BH183">
        <v>2.4E-2</v>
      </c>
      <c r="BI183">
        <v>72</v>
      </c>
      <c r="BJ183">
        <v>100</v>
      </c>
      <c r="BK183" t="s">
        <v>423</v>
      </c>
      <c r="BL183">
        <v>0.55737704918032782</v>
      </c>
    </row>
    <row r="184" spans="1:64">
      <c r="A184" t="s">
        <v>354</v>
      </c>
      <c r="B184" s="1" t="s">
        <v>355</v>
      </c>
      <c r="C184">
        <v>179651</v>
      </c>
      <c r="D184">
        <v>620</v>
      </c>
      <c r="E184">
        <v>100</v>
      </c>
      <c r="F184" t="s">
        <v>423</v>
      </c>
      <c r="G184">
        <v>7.9406531999335996</v>
      </c>
      <c r="H184">
        <v>9.9625617192525393</v>
      </c>
      <c r="I184">
        <v>82.096785253245997</v>
      </c>
      <c r="J184">
        <v>3.0238041776522517</v>
      </c>
      <c r="K184" t="s">
        <v>423</v>
      </c>
      <c r="L184" t="s">
        <v>423</v>
      </c>
      <c r="M184">
        <v>8.2050000000000001</v>
      </c>
      <c r="N184">
        <v>2.0518536599999999</v>
      </c>
      <c r="O184" t="s">
        <v>423</v>
      </c>
      <c r="P184">
        <v>56.575000762939503</v>
      </c>
      <c r="Q184">
        <v>1691275156.6001997</v>
      </c>
      <c r="R184">
        <v>9414.2262308598329</v>
      </c>
      <c r="S184">
        <v>1629711119.563163</v>
      </c>
      <c r="T184">
        <v>24493.156302055322</v>
      </c>
      <c r="U184">
        <v>14.0843200683594</v>
      </c>
      <c r="V184">
        <v>93</v>
      </c>
      <c r="W184">
        <v>63.650399999999998</v>
      </c>
      <c r="X184">
        <v>0.60256475210189797</v>
      </c>
      <c r="Y184" t="s">
        <v>423</v>
      </c>
      <c r="Z184">
        <v>1.5</v>
      </c>
      <c r="AA184">
        <v>-0.59639487215953579</v>
      </c>
      <c r="AB184">
        <v>73.415999999999997</v>
      </c>
      <c r="AC184">
        <v>39.023809781888573</v>
      </c>
      <c r="AD184" t="s">
        <v>423</v>
      </c>
      <c r="AE184" t="s">
        <v>423</v>
      </c>
      <c r="AF184">
        <v>22</v>
      </c>
      <c r="AG184">
        <v>182.88800000000001</v>
      </c>
      <c r="AH184">
        <v>85.97</v>
      </c>
      <c r="AI184">
        <v>24.4</v>
      </c>
      <c r="AJ184">
        <v>29.8</v>
      </c>
      <c r="AK184">
        <v>30</v>
      </c>
      <c r="AL184">
        <v>0.6</v>
      </c>
      <c r="AM184">
        <v>-383144281.65176702</v>
      </c>
      <c r="AN184">
        <v>22.4008171246298</v>
      </c>
      <c r="AO184">
        <v>100</v>
      </c>
      <c r="AP184">
        <v>289.75967741935483</v>
      </c>
      <c r="AQ184">
        <v>179651</v>
      </c>
      <c r="AR184" t="s">
        <v>423</v>
      </c>
      <c r="AS184" t="s">
        <v>423</v>
      </c>
      <c r="AT184" t="s">
        <v>423</v>
      </c>
      <c r="AU184">
        <v>83.75</v>
      </c>
      <c r="AV184">
        <v>16.905000686645501</v>
      </c>
      <c r="AW184" t="s">
        <v>423</v>
      </c>
      <c r="AX184">
        <v>115.29319869203999</v>
      </c>
      <c r="AY184">
        <v>10.6</v>
      </c>
      <c r="AZ184" t="s">
        <v>423</v>
      </c>
      <c r="BA184">
        <v>35</v>
      </c>
      <c r="BB184">
        <v>5</v>
      </c>
      <c r="BC184">
        <v>91.924240112304702</v>
      </c>
      <c r="BD184">
        <v>81.06</v>
      </c>
      <c r="BE184">
        <v>0</v>
      </c>
      <c r="BF184">
        <v>9.75</v>
      </c>
      <c r="BG184">
        <v>1679.8911430539301</v>
      </c>
      <c r="BH184">
        <v>0.3</v>
      </c>
      <c r="BI184">
        <v>72</v>
      </c>
      <c r="BJ184">
        <v>75</v>
      </c>
      <c r="BK184">
        <v>140</v>
      </c>
      <c r="BL184">
        <v>0.80327868852459017</v>
      </c>
    </row>
    <row r="185" spans="1:64">
      <c r="A185" t="s">
        <v>356</v>
      </c>
      <c r="B185" s="1" t="s">
        <v>357</v>
      </c>
      <c r="C185">
        <v>31948</v>
      </c>
      <c r="D185">
        <v>50</v>
      </c>
      <c r="E185">
        <v>100</v>
      </c>
      <c r="F185" t="s">
        <v>423</v>
      </c>
      <c r="G185" t="s">
        <v>423</v>
      </c>
      <c r="H185" t="s">
        <v>423</v>
      </c>
      <c r="I185" t="s">
        <v>423</v>
      </c>
      <c r="J185" t="s">
        <v>423</v>
      </c>
      <c r="K185" t="s">
        <v>423</v>
      </c>
      <c r="L185" t="s">
        <v>423</v>
      </c>
      <c r="M185">
        <v>4.7880000000000003</v>
      </c>
      <c r="N185" t="s">
        <v>423</v>
      </c>
      <c r="O185" t="s">
        <v>423</v>
      </c>
      <c r="P185" t="s">
        <v>423</v>
      </c>
      <c r="Q185" t="s">
        <v>423</v>
      </c>
      <c r="R185" t="s">
        <v>423</v>
      </c>
      <c r="S185" t="s">
        <v>423</v>
      </c>
      <c r="T185" t="s">
        <v>423</v>
      </c>
      <c r="U185" t="s">
        <v>423</v>
      </c>
      <c r="V185" t="s">
        <v>423</v>
      </c>
      <c r="W185" t="s">
        <v>423</v>
      </c>
      <c r="X185" t="s">
        <v>423</v>
      </c>
      <c r="Y185" t="s">
        <v>423</v>
      </c>
      <c r="Z185" t="s">
        <v>423</v>
      </c>
      <c r="AA185" t="s">
        <v>423</v>
      </c>
      <c r="AB185">
        <v>80.149000000000001</v>
      </c>
      <c r="AC185" t="s">
        <v>423</v>
      </c>
      <c r="AD185" t="s">
        <v>423</v>
      </c>
      <c r="AE185" t="s">
        <v>423</v>
      </c>
      <c r="AF185" t="s">
        <v>423</v>
      </c>
      <c r="AG185">
        <v>77.165999999999997</v>
      </c>
      <c r="AH185">
        <v>39.124000000000002</v>
      </c>
      <c r="AI185" t="s">
        <v>423</v>
      </c>
      <c r="AJ185" t="s">
        <v>423</v>
      </c>
      <c r="AK185" t="s">
        <v>423</v>
      </c>
      <c r="AL185" t="s">
        <v>423</v>
      </c>
      <c r="AM185" t="s">
        <v>423</v>
      </c>
      <c r="AN185" t="s">
        <v>423</v>
      </c>
      <c r="AO185" t="s">
        <v>423</v>
      </c>
      <c r="AP185">
        <v>638.96</v>
      </c>
      <c r="AQ185">
        <v>31948</v>
      </c>
      <c r="AR185" t="s">
        <v>423</v>
      </c>
      <c r="AS185" t="s">
        <v>423</v>
      </c>
      <c r="AT185" t="s">
        <v>423</v>
      </c>
      <c r="AU185" t="s">
        <v>423</v>
      </c>
      <c r="AV185" t="s">
        <v>423</v>
      </c>
      <c r="AW185" t="s">
        <v>423</v>
      </c>
      <c r="AX185" t="s">
        <v>423</v>
      </c>
      <c r="AY185" t="s">
        <v>423</v>
      </c>
      <c r="AZ185" t="s">
        <v>423</v>
      </c>
      <c r="BA185" t="s">
        <v>423</v>
      </c>
      <c r="BB185" t="s">
        <v>423</v>
      </c>
      <c r="BC185" t="s">
        <v>423</v>
      </c>
      <c r="BD185" t="s">
        <v>423</v>
      </c>
      <c r="BE185">
        <v>0</v>
      </c>
      <c r="BF185" t="s">
        <v>423</v>
      </c>
      <c r="BG185" t="s">
        <v>423</v>
      </c>
      <c r="BH185" t="s">
        <v>423</v>
      </c>
      <c r="BI185" t="s">
        <v>423</v>
      </c>
      <c r="BJ185" t="s">
        <v>423</v>
      </c>
      <c r="BK185" t="s">
        <v>423</v>
      </c>
      <c r="BL185">
        <v>0.16393442622950818</v>
      </c>
    </row>
    <row r="186" spans="1:64">
      <c r="A186" t="s">
        <v>358</v>
      </c>
      <c r="B186" s="1" t="s">
        <v>359</v>
      </c>
      <c r="C186">
        <v>104332</v>
      </c>
      <c r="D186">
        <v>390</v>
      </c>
      <c r="E186">
        <v>100</v>
      </c>
      <c r="F186" t="s">
        <v>423</v>
      </c>
      <c r="G186">
        <v>13.1084180064473</v>
      </c>
      <c r="H186">
        <v>7.7924803143354398</v>
      </c>
      <c r="I186">
        <v>79.099101198290697</v>
      </c>
      <c r="J186">
        <v>2.4779839737644105</v>
      </c>
      <c r="K186" t="s">
        <v>423</v>
      </c>
      <c r="L186" t="s">
        <v>423</v>
      </c>
      <c r="M186">
        <v>11.038</v>
      </c>
      <c r="N186">
        <v>3.1517229100000002</v>
      </c>
      <c r="O186" t="s">
        <v>423</v>
      </c>
      <c r="P186">
        <v>49.891998291015597</v>
      </c>
      <c r="Q186">
        <v>904181492.76670754</v>
      </c>
      <c r="R186">
        <v>8666.3870410488398</v>
      </c>
      <c r="S186">
        <v>899405455.72967029</v>
      </c>
      <c r="T186">
        <v>23275.646306695067</v>
      </c>
      <c r="U186" t="s">
        <v>423</v>
      </c>
      <c r="V186">
        <v>130</v>
      </c>
      <c r="W186">
        <v>57.0869</v>
      </c>
      <c r="X186">
        <v>0.533341825008392</v>
      </c>
      <c r="Y186" t="s">
        <v>423</v>
      </c>
      <c r="Z186">
        <v>8.6999999999999993</v>
      </c>
      <c r="AA186">
        <v>2.2914432848595965</v>
      </c>
      <c r="AB186">
        <v>72.126000000000005</v>
      </c>
      <c r="AC186">
        <v>45.013086781351774</v>
      </c>
      <c r="AD186" t="s">
        <v>423</v>
      </c>
      <c r="AE186" t="s">
        <v>423</v>
      </c>
      <c r="AF186">
        <v>12.9</v>
      </c>
      <c r="AG186">
        <v>200.81399999999999</v>
      </c>
      <c r="AH186">
        <v>127.246</v>
      </c>
      <c r="AI186">
        <v>14.1</v>
      </c>
      <c r="AJ186">
        <v>7.4</v>
      </c>
      <c r="AK186">
        <v>47.6</v>
      </c>
      <c r="AL186">
        <v>1.3</v>
      </c>
      <c r="AM186">
        <v>-224829705.70177799</v>
      </c>
      <c r="AN186">
        <v>22.2005163158424</v>
      </c>
      <c r="AO186">
        <v>100</v>
      </c>
      <c r="AP186">
        <v>267.51794871794874</v>
      </c>
      <c r="AQ186">
        <v>104332</v>
      </c>
      <c r="AR186" t="s">
        <v>423</v>
      </c>
      <c r="AS186">
        <v>10.3</v>
      </c>
      <c r="AT186">
        <v>7.6</v>
      </c>
      <c r="AU186">
        <v>68.125</v>
      </c>
      <c r="AV186">
        <v>21.618000030517599</v>
      </c>
      <c r="AW186" t="s">
        <v>423</v>
      </c>
      <c r="AX186">
        <v>126.981550668094</v>
      </c>
      <c r="AY186">
        <v>9.06</v>
      </c>
      <c r="AZ186" t="s">
        <v>423</v>
      </c>
      <c r="BA186">
        <v>36</v>
      </c>
      <c r="BB186">
        <v>7</v>
      </c>
      <c r="BC186" t="s">
        <v>423</v>
      </c>
      <c r="BD186">
        <v>46.548000000000002</v>
      </c>
      <c r="BE186">
        <v>15.662650602409601</v>
      </c>
      <c r="BF186">
        <v>5.68</v>
      </c>
      <c r="BG186">
        <v>953.07079409858568</v>
      </c>
      <c r="BH186">
        <v>0.1</v>
      </c>
      <c r="BI186">
        <v>73</v>
      </c>
      <c r="BJ186">
        <v>46</v>
      </c>
      <c r="BK186">
        <v>55</v>
      </c>
      <c r="BL186">
        <v>0.80327868852459017</v>
      </c>
    </row>
    <row r="187" spans="1:64">
      <c r="A187" t="s">
        <v>360</v>
      </c>
      <c r="B187" s="1" t="s">
        <v>361</v>
      </c>
      <c r="C187">
        <v>45657202</v>
      </c>
      <c r="D187">
        <v>1878000</v>
      </c>
      <c r="E187">
        <v>55.389701843261697</v>
      </c>
      <c r="F187">
        <v>2400</v>
      </c>
      <c r="G187">
        <v>35.545651040743302</v>
      </c>
      <c r="H187">
        <v>10.5091032751335</v>
      </c>
      <c r="I187">
        <v>53.945246209446502</v>
      </c>
      <c r="J187">
        <v>0.47696050337496726</v>
      </c>
      <c r="K187">
        <v>0.11</v>
      </c>
      <c r="L187">
        <v>1000</v>
      </c>
      <c r="M187">
        <v>6.67</v>
      </c>
      <c r="N187">
        <v>1.0376266199999999</v>
      </c>
      <c r="O187">
        <v>263.51742934977727</v>
      </c>
      <c r="P187">
        <v>38.522998809814503</v>
      </c>
      <c r="Q187">
        <v>34326058557.441795</v>
      </c>
      <c r="R187">
        <v>751.82135009765602</v>
      </c>
      <c r="S187">
        <v>32981636505.845642</v>
      </c>
      <c r="T187">
        <v>281726.375</v>
      </c>
      <c r="U187" t="s">
        <v>423</v>
      </c>
      <c r="V187">
        <v>171</v>
      </c>
      <c r="W187">
        <v>44.829320000000003</v>
      </c>
      <c r="X187">
        <v>0.37744519114494302</v>
      </c>
      <c r="Y187">
        <v>7.0000000000000007E-2</v>
      </c>
      <c r="Z187">
        <v>58</v>
      </c>
      <c r="AA187">
        <v>235.51544263488898</v>
      </c>
      <c r="AB187">
        <v>65.614000000000004</v>
      </c>
      <c r="AC187">
        <v>39.378246638426106</v>
      </c>
      <c r="AD187">
        <v>1.01644711610273</v>
      </c>
      <c r="AE187">
        <v>7.3721871155442003</v>
      </c>
      <c r="AF187">
        <v>39.9</v>
      </c>
      <c r="AG187">
        <v>244.20500000000001</v>
      </c>
      <c r="AH187">
        <v>168.518</v>
      </c>
      <c r="AI187">
        <v>56.6</v>
      </c>
      <c r="AJ187">
        <v>26.8</v>
      </c>
      <c r="AK187">
        <v>184.9</v>
      </c>
      <c r="AL187">
        <v>17.3</v>
      </c>
      <c r="AM187">
        <v>-5051335393.1024599</v>
      </c>
      <c r="AN187">
        <v>55.370834443393697</v>
      </c>
      <c r="AO187">
        <v>100</v>
      </c>
      <c r="AP187">
        <v>24.311609158679445</v>
      </c>
      <c r="AQ187">
        <v>45657202</v>
      </c>
      <c r="AR187">
        <v>0.1</v>
      </c>
      <c r="AS187">
        <v>17.399999999999999</v>
      </c>
      <c r="AT187">
        <v>12.8</v>
      </c>
      <c r="AU187">
        <v>29.375</v>
      </c>
      <c r="AV187">
        <v>19.805000305175799</v>
      </c>
      <c r="AW187">
        <v>0.7568755447764044</v>
      </c>
      <c r="AX187">
        <v>430.915064591278</v>
      </c>
      <c r="AY187">
        <v>0.51</v>
      </c>
      <c r="AZ187" t="s">
        <v>423</v>
      </c>
      <c r="BA187">
        <v>42</v>
      </c>
      <c r="BB187">
        <v>10</v>
      </c>
      <c r="BC187" t="s">
        <v>423</v>
      </c>
      <c r="BD187">
        <v>64.406999999999996</v>
      </c>
      <c r="BE187">
        <v>64.535908638001104</v>
      </c>
      <c r="BF187">
        <v>62.23</v>
      </c>
      <c r="BG187">
        <v>92.523857218756447</v>
      </c>
      <c r="BH187">
        <v>4</v>
      </c>
      <c r="BI187">
        <v>44</v>
      </c>
      <c r="BJ187">
        <v>86</v>
      </c>
      <c r="BK187">
        <v>69</v>
      </c>
      <c r="BL187">
        <v>0.95081967213114749</v>
      </c>
    </row>
    <row r="188" spans="1:64">
      <c r="A188" t="s">
        <v>362</v>
      </c>
      <c r="B188" s="1" t="s">
        <v>363</v>
      </c>
      <c r="C188">
        <v>612985</v>
      </c>
      <c r="D188">
        <v>163820</v>
      </c>
      <c r="E188">
        <v>98.204772949218807</v>
      </c>
      <c r="F188">
        <v>500</v>
      </c>
      <c r="G188">
        <v>11.8146625910832</v>
      </c>
      <c r="H188">
        <v>9.5756000686992095</v>
      </c>
      <c r="I188">
        <v>78.609736392194606</v>
      </c>
      <c r="J188">
        <v>4.4144522420709444</v>
      </c>
      <c r="K188">
        <v>1.21</v>
      </c>
      <c r="L188">
        <v>100</v>
      </c>
      <c r="M188">
        <v>7.0359999999999996</v>
      </c>
      <c r="N188">
        <v>7.0121841399999996</v>
      </c>
      <c r="O188">
        <v>3493.1768951801182</v>
      </c>
      <c r="P188">
        <v>48.735000610351598</v>
      </c>
      <c r="Q188">
        <v>2984706243.6548223</v>
      </c>
      <c r="R188">
        <v>4869.1342262124235</v>
      </c>
      <c r="S188">
        <v>2591610812.1827412</v>
      </c>
      <c r="T188">
        <v>83288.715058280388</v>
      </c>
      <c r="U188">
        <v>15.276989936828601</v>
      </c>
      <c r="V188">
        <v>162</v>
      </c>
      <c r="W188">
        <v>47.464269999999999</v>
      </c>
      <c r="X188" t="s">
        <v>423</v>
      </c>
      <c r="Y188">
        <v>0.71</v>
      </c>
      <c r="Z188">
        <v>29</v>
      </c>
      <c r="AA188">
        <v>56.119736550663106</v>
      </c>
      <c r="AB188">
        <v>72.561000000000007</v>
      </c>
      <c r="AC188">
        <v>96.960965795288743</v>
      </c>
      <c r="AD188" t="s">
        <v>423</v>
      </c>
      <c r="AE188" t="s">
        <v>423</v>
      </c>
      <c r="AF188">
        <v>15.7</v>
      </c>
      <c r="AG188">
        <v>220.55099999999999</v>
      </c>
      <c r="AH188">
        <v>132.01599999999999</v>
      </c>
      <c r="AI188">
        <v>17.600000000000001</v>
      </c>
      <c r="AJ188">
        <v>15.3</v>
      </c>
      <c r="AK188">
        <v>56.7</v>
      </c>
      <c r="AL188">
        <v>2</v>
      </c>
      <c r="AM188">
        <v>1061305621.72754</v>
      </c>
      <c r="AN188">
        <v>24.780010535768401</v>
      </c>
      <c r="AO188">
        <v>100</v>
      </c>
      <c r="AP188">
        <v>3.7418202905628126</v>
      </c>
      <c r="AQ188">
        <v>612985</v>
      </c>
      <c r="AR188">
        <v>1.3</v>
      </c>
      <c r="AS188">
        <v>7.2</v>
      </c>
      <c r="AT188">
        <v>8.1999999999999993</v>
      </c>
      <c r="AU188">
        <v>73.75</v>
      </c>
      <c r="AV188">
        <v>10.064999580383301</v>
      </c>
      <c r="AW188" t="s">
        <v>423</v>
      </c>
      <c r="AX188">
        <v>-74.681824579836302</v>
      </c>
      <c r="AY188">
        <v>5.33</v>
      </c>
      <c r="AZ188" t="s">
        <v>423</v>
      </c>
      <c r="BA188">
        <v>30</v>
      </c>
      <c r="BB188">
        <v>8</v>
      </c>
      <c r="BC188">
        <v>79.297393798828097</v>
      </c>
      <c r="BD188">
        <v>33.781000000000006</v>
      </c>
      <c r="BE188">
        <v>60.0531443755536</v>
      </c>
      <c r="BF188">
        <v>14.4</v>
      </c>
      <c r="BG188">
        <v>164917.26650463685</v>
      </c>
      <c r="BH188">
        <v>99</v>
      </c>
      <c r="BI188">
        <v>67</v>
      </c>
      <c r="BJ188">
        <v>75</v>
      </c>
      <c r="BK188">
        <v>50</v>
      </c>
      <c r="BL188">
        <v>0.91803278688524592</v>
      </c>
    </row>
    <row r="189" spans="1:64">
      <c r="A189" t="s">
        <v>364</v>
      </c>
      <c r="B189" s="1" t="s">
        <v>365</v>
      </c>
      <c r="C189">
        <v>10415811</v>
      </c>
      <c r="D189">
        <v>528860.70400000003</v>
      </c>
      <c r="E189">
        <v>100</v>
      </c>
      <c r="F189" t="s">
        <v>423</v>
      </c>
      <c r="G189">
        <v>5.91546177237149</v>
      </c>
      <c r="H189">
        <v>5.0374587390477297</v>
      </c>
      <c r="I189">
        <v>89.047075920438203</v>
      </c>
      <c r="J189">
        <v>3.4050379189886999</v>
      </c>
      <c r="K189" t="s">
        <v>423</v>
      </c>
      <c r="L189" t="s">
        <v>423</v>
      </c>
      <c r="M189">
        <v>9.5</v>
      </c>
      <c r="N189">
        <v>9.2248344400000004</v>
      </c>
      <c r="O189">
        <v>13480.14822439102</v>
      </c>
      <c r="P189">
        <v>59.206001281738303</v>
      </c>
      <c r="Q189">
        <v>635663801201.76526</v>
      </c>
      <c r="R189">
        <v>61028.738060028671</v>
      </c>
      <c r="S189">
        <v>653869337889.00037</v>
      </c>
      <c r="T189">
        <v>538407.81097122445</v>
      </c>
      <c r="U189">
        <v>15.895139694213899</v>
      </c>
      <c r="V189">
        <v>10</v>
      </c>
      <c r="W189">
        <v>81.991550000000004</v>
      </c>
      <c r="X189">
        <v>0.79535710811615001</v>
      </c>
      <c r="Y189" t="s">
        <v>423</v>
      </c>
      <c r="Z189">
        <v>3.8</v>
      </c>
      <c r="AA189">
        <v>2.9761530895618336</v>
      </c>
      <c r="AB189">
        <v>82.407317073170745</v>
      </c>
      <c r="AC189">
        <v>59.25034574691054</v>
      </c>
      <c r="AD189">
        <v>1.2768498154530901</v>
      </c>
      <c r="AE189">
        <v>2.4290064493888202</v>
      </c>
      <c r="AF189">
        <v>2.1</v>
      </c>
      <c r="AG189">
        <v>60.859000000000002</v>
      </c>
      <c r="AH189">
        <v>36.659999999999997</v>
      </c>
      <c r="AI189">
        <v>2.6</v>
      </c>
      <c r="AJ189">
        <v>3.1</v>
      </c>
      <c r="AK189">
        <v>7.2</v>
      </c>
      <c r="AL189">
        <v>0.2</v>
      </c>
      <c r="AM189">
        <v>21663159504.040401</v>
      </c>
      <c r="AN189">
        <v>6.18466509039924</v>
      </c>
      <c r="AO189">
        <v>3.6364873819061598</v>
      </c>
      <c r="AP189">
        <v>19.694809845429543</v>
      </c>
      <c r="AQ189">
        <v>10415811</v>
      </c>
      <c r="AR189" t="s">
        <v>423</v>
      </c>
      <c r="AS189">
        <v>1.3</v>
      </c>
      <c r="AT189">
        <v>2.5</v>
      </c>
      <c r="AU189">
        <v>100</v>
      </c>
      <c r="AV189">
        <v>8.6610002517700195</v>
      </c>
      <c r="AW189">
        <v>83.211002874246446</v>
      </c>
      <c r="AX189">
        <v>-14.7761794253839</v>
      </c>
      <c r="AY189">
        <v>8.93</v>
      </c>
      <c r="AZ189">
        <v>27.909146603384293</v>
      </c>
      <c r="BA189">
        <v>6</v>
      </c>
      <c r="BB189">
        <v>4</v>
      </c>
      <c r="BC189">
        <v>145.62184143066401</v>
      </c>
      <c r="BD189">
        <v>11.762</v>
      </c>
      <c r="BE189">
        <v>63.262747713532299</v>
      </c>
      <c r="BF189">
        <v>52.88</v>
      </c>
      <c r="BG189">
        <v>16636.042404201933</v>
      </c>
      <c r="BH189">
        <v>171</v>
      </c>
      <c r="BI189">
        <v>87</v>
      </c>
      <c r="BJ189">
        <v>72</v>
      </c>
      <c r="BK189">
        <v>87</v>
      </c>
      <c r="BL189">
        <v>0.91803278688524592</v>
      </c>
    </row>
    <row r="190" spans="1:64">
      <c r="A190" t="s">
        <v>366</v>
      </c>
      <c r="B190" s="1" t="s">
        <v>367</v>
      </c>
      <c r="C190">
        <v>8703405</v>
      </c>
      <c r="D190">
        <v>41290.39</v>
      </c>
      <c r="E190">
        <v>100</v>
      </c>
      <c r="F190">
        <v>200</v>
      </c>
      <c r="G190">
        <v>4.7488094698891201</v>
      </c>
      <c r="H190">
        <v>5.69826863764251</v>
      </c>
      <c r="I190">
        <v>89.552924367750194</v>
      </c>
      <c r="J190">
        <v>4.359041461983189</v>
      </c>
      <c r="K190">
        <v>0.05</v>
      </c>
      <c r="L190">
        <v>100</v>
      </c>
      <c r="M190">
        <v>8.8000000000000007</v>
      </c>
      <c r="N190">
        <v>3.6256365800000001</v>
      </c>
      <c r="O190">
        <v>7520.1660249450188</v>
      </c>
      <c r="P190">
        <v>63.571998596191399</v>
      </c>
      <c r="Q190">
        <v>800640155387.26013</v>
      </c>
      <c r="R190">
        <v>91991.600458356261</v>
      </c>
      <c r="S190">
        <v>797464598719.854</v>
      </c>
      <c r="T190">
        <v>83732.711596320878</v>
      </c>
      <c r="U190">
        <v>15.5572710037231</v>
      </c>
      <c r="V190">
        <v>36</v>
      </c>
      <c r="W190">
        <v>76.618639999999999</v>
      </c>
      <c r="X190">
        <v>0.75611513853073098</v>
      </c>
      <c r="Y190" t="s">
        <v>423</v>
      </c>
      <c r="Z190">
        <v>4.7</v>
      </c>
      <c r="AA190">
        <v>1.0598629055922828</v>
      </c>
      <c r="AB190">
        <v>83.100000000000023</v>
      </c>
      <c r="AC190">
        <v>87.962487924348025</v>
      </c>
      <c r="AD190">
        <v>0.71164279998442692</v>
      </c>
      <c r="AE190">
        <v>2.0206343641526101</v>
      </c>
      <c r="AF190">
        <v>3.5</v>
      </c>
      <c r="AG190">
        <v>56.762999999999998</v>
      </c>
      <c r="AH190">
        <v>32.497999999999998</v>
      </c>
      <c r="AI190">
        <v>4</v>
      </c>
      <c r="AJ190">
        <v>2.2000000000000002</v>
      </c>
      <c r="AK190">
        <v>10.1</v>
      </c>
      <c r="AL190">
        <v>0.1</v>
      </c>
      <c r="AM190">
        <v>63481903149.768097</v>
      </c>
      <c r="AN190">
        <v>10.3031001048906</v>
      </c>
      <c r="AO190">
        <v>49.300136230351498</v>
      </c>
      <c r="AP190">
        <v>210.78524567096605</v>
      </c>
      <c r="AQ190">
        <v>8703405</v>
      </c>
      <c r="AR190">
        <v>0.2</v>
      </c>
      <c r="AS190">
        <v>0</v>
      </c>
      <c r="AT190">
        <v>2.5</v>
      </c>
      <c r="AU190">
        <v>88.125</v>
      </c>
      <c r="AV190">
        <v>5.3210000991821298</v>
      </c>
      <c r="AW190">
        <v>122.16565588981858</v>
      </c>
      <c r="AX190">
        <v>-4.0531108963621998</v>
      </c>
      <c r="AY190">
        <v>11.53</v>
      </c>
      <c r="AZ190">
        <v>9.6910239449610174</v>
      </c>
      <c r="BA190">
        <v>19</v>
      </c>
      <c r="BB190">
        <v>6</v>
      </c>
      <c r="BC190">
        <v>102.55647277832</v>
      </c>
      <c r="BD190">
        <v>26.004000000000005</v>
      </c>
      <c r="BE190">
        <v>62.197981754088701</v>
      </c>
      <c r="BF190">
        <v>24.76</v>
      </c>
      <c r="BG190">
        <v>4711.2164267522458</v>
      </c>
      <c r="BH190">
        <v>40.4</v>
      </c>
      <c r="BI190">
        <v>87</v>
      </c>
      <c r="BJ190">
        <v>74</v>
      </c>
      <c r="BK190">
        <v>87</v>
      </c>
      <c r="BL190">
        <v>0.98360655737704916</v>
      </c>
    </row>
    <row r="191" spans="1:64">
      <c r="A191" t="s">
        <v>495</v>
      </c>
      <c r="B191" s="1" t="s">
        <v>368</v>
      </c>
      <c r="C191">
        <v>21324367</v>
      </c>
      <c r="D191">
        <v>185180</v>
      </c>
      <c r="E191">
        <v>89.140319824218807</v>
      </c>
      <c r="F191" t="s">
        <v>423</v>
      </c>
      <c r="G191">
        <v>10.6566129269053</v>
      </c>
      <c r="H191">
        <v>14.1307249248781</v>
      </c>
      <c r="I191">
        <v>75.212662421503495</v>
      </c>
      <c r="J191">
        <v>1.2792157429257254</v>
      </c>
      <c r="K191" t="s">
        <v>423</v>
      </c>
      <c r="L191" t="s">
        <v>423</v>
      </c>
      <c r="M191">
        <v>4.99</v>
      </c>
      <c r="N191" t="s">
        <v>423</v>
      </c>
      <c r="O191">
        <v>908.46897345546824</v>
      </c>
      <c r="P191">
        <v>38.462001800537102</v>
      </c>
      <c r="Q191" t="s">
        <v>423</v>
      </c>
      <c r="R191" t="s">
        <v>423</v>
      </c>
      <c r="S191" t="s">
        <v>423</v>
      </c>
      <c r="T191">
        <v>796721.20888122066</v>
      </c>
      <c r="U191" t="s">
        <v>423</v>
      </c>
      <c r="V191">
        <v>176</v>
      </c>
      <c r="W191">
        <v>41.968119999999999</v>
      </c>
      <c r="X191" t="s">
        <v>423</v>
      </c>
      <c r="Y191" t="s">
        <v>423</v>
      </c>
      <c r="Z191">
        <v>18</v>
      </c>
      <c r="AA191" t="s">
        <v>423</v>
      </c>
      <c r="AB191">
        <v>72.14</v>
      </c>
      <c r="AC191" t="s">
        <v>423</v>
      </c>
      <c r="AD191" t="s">
        <v>423</v>
      </c>
      <c r="AE191" t="s">
        <v>423</v>
      </c>
      <c r="AF191">
        <v>18.399999999999999</v>
      </c>
      <c r="AG191">
        <v>183.774</v>
      </c>
      <c r="AH191">
        <v>92.474999999999994</v>
      </c>
      <c r="AI191">
        <v>22.4</v>
      </c>
      <c r="AJ191">
        <v>14.9</v>
      </c>
      <c r="AK191">
        <v>75.2</v>
      </c>
      <c r="AL191">
        <v>3.7</v>
      </c>
      <c r="AM191" t="s">
        <v>423</v>
      </c>
      <c r="AN191">
        <v>43.757259465451902</v>
      </c>
      <c r="AO191">
        <v>100</v>
      </c>
      <c r="AP191">
        <v>115.15480613457177</v>
      </c>
      <c r="AQ191">
        <v>21324367</v>
      </c>
      <c r="AR191">
        <v>0.1</v>
      </c>
      <c r="AS191" t="s">
        <v>423</v>
      </c>
      <c r="AT191" t="s">
        <v>423</v>
      </c>
      <c r="AU191">
        <v>40</v>
      </c>
      <c r="AV191">
        <v>10.572999954223601</v>
      </c>
      <c r="AW191">
        <v>48.390448968474516</v>
      </c>
      <c r="AX191">
        <v>58.673656726592597</v>
      </c>
      <c r="AY191">
        <v>0.24</v>
      </c>
      <c r="AZ191" t="s">
        <v>423</v>
      </c>
      <c r="BA191">
        <v>20</v>
      </c>
      <c r="BB191">
        <v>8</v>
      </c>
      <c r="BC191" t="s">
        <v>423</v>
      </c>
      <c r="BD191">
        <v>43.875999999999998</v>
      </c>
      <c r="BE191">
        <v>2.30971422179968</v>
      </c>
      <c r="BF191">
        <v>1.02</v>
      </c>
      <c r="BG191">
        <v>354.85674848025332</v>
      </c>
      <c r="BH191">
        <v>7.1319999999999997</v>
      </c>
      <c r="BI191">
        <v>56</v>
      </c>
      <c r="BJ191">
        <v>91</v>
      </c>
      <c r="BK191">
        <v>86</v>
      </c>
      <c r="BL191">
        <v>0.68852459016393441</v>
      </c>
    </row>
    <row r="192" spans="1:64">
      <c r="A192" t="s">
        <v>496</v>
      </c>
      <c r="B192" t="e">
        <v>#N/A</v>
      </c>
      <c r="BL192">
        <v>0</v>
      </c>
    </row>
    <row r="193" spans="1:64">
      <c r="A193" t="s">
        <v>369</v>
      </c>
      <c r="B193" s="1" t="s">
        <v>370</v>
      </c>
      <c r="C193">
        <v>9750064</v>
      </c>
      <c r="D193">
        <v>141380</v>
      </c>
      <c r="E193">
        <v>99.779296875</v>
      </c>
      <c r="F193">
        <v>1000</v>
      </c>
      <c r="G193">
        <v>19.492727724065201</v>
      </c>
      <c r="H193">
        <v>7.3192573440959796</v>
      </c>
      <c r="I193">
        <v>73.188015183687099</v>
      </c>
      <c r="J193">
        <v>1.0088890489050877</v>
      </c>
      <c r="K193">
        <v>0.17</v>
      </c>
      <c r="L193">
        <v>200</v>
      </c>
      <c r="M193">
        <v>6.1210000000000004</v>
      </c>
      <c r="N193">
        <v>1.94083118</v>
      </c>
      <c r="O193">
        <v>1486.2458307051302</v>
      </c>
      <c r="P193">
        <v>37.198001861572301</v>
      </c>
      <c r="Q193">
        <v>8746270636.4014187</v>
      </c>
      <c r="R193">
        <v>897.04751029341128</v>
      </c>
      <c r="S193">
        <v>10567367294.785522</v>
      </c>
      <c r="T193">
        <v>12256.873390779794</v>
      </c>
      <c r="U193">
        <v>18.657590866088899</v>
      </c>
      <c r="V193">
        <v>106</v>
      </c>
      <c r="W193">
        <v>61.267609999999998</v>
      </c>
      <c r="X193">
        <v>0.50411635637283303</v>
      </c>
      <c r="Y193">
        <v>0.1</v>
      </c>
      <c r="Z193">
        <v>88</v>
      </c>
      <c r="AA193">
        <v>7.8838020149752452</v>
      </c>
      <c r="AB193">
        <v>67.994</v>
      </c>
      <c r="AC193">
        <v>72.716707090335021</v>
      </c>
      <c r="AD193">
        <v>1.0092128321101901</v>
      </c>
      <c r="AE193">
        <v>3.4702421362299201</v>
      </c>
      <c r="AF193">
        <v>28.4</v>
      </c>
      <c r="AG193">
        <v>215.61600000000001</v>
      </c>
      <c r="AH193">
        <v>146.13</v>
      </c>
      <c r="AI193">
        <v>32.299999999999997</v>
      </c>
      <c r="AJ193">
        <v>15.7</v>
      </c>
      <c r="AK193">
        <v>129.30000000000001</v>
      </c>
      <c r="AL193">
        <v>2.7</v>
      </c>
      <c r="AM193">
        <v>-1444880656.8615201</v>
      </c>
      <c r="AN193">
        <v>46.152185368331303</v>
      </c>
      <c r="AO193">
        <v>100</v>
      </c>
      <c r="AP193">
        <v>68.963530909605325</v>
      </c>
      <c r="AQ193">
        <v>9750064</v>
      </c>
      <c r="AR193">
        <v>0.2</v>
      </c>
      <c r="AS193" t="s">
        <v>423</v>
      </c>
      <c r="AT193" t="s">
        <v>423</v>
      </c>
      <c r="AU193">
        <v>78.75</v>
      </c>
      <c r="AV193">
        <v>7.7540001869201696</v>
      </c>
      <c r="AW193">
        <v>55.749104019495391</v>
      </c>
      <c r="AX193">
        <v>-29.091135524891499</v>
      </c>
      <c r="AY193">
        <v>3.28</v>
      </c>
      <c r="AZ193" t="s">
        <v>423</v>
      </c>
      <c r="BA193">
        <v>7</v>
      </c>
      <c r="BB193">
        <v>4</v>
      </c>
      <c r="BC193" t="s">
        <v>423</v>
      </c>
      <c r="BD193">
        <v>72.274000000000001</v>
      </c>
      <c r="BE193">
        <v>98.4733714019345</v>
      </c>
      <c r="BF193">
        <v>38.56</v>
      </c>
      <c r="BG193">
        <v>6796.6134315261543</v>
      </c>
      <c r="BH193">
        <v>63.46</v>
      </c>
      <c r="BI193">
        <v>66</v>
      </c>
      <c r="BJ193">
        <v>91</v>
      </c>
      <c r="BK193">
        <v>48</v>
      </c>
      <c r="BL193">
        <v>0.93442622950819676</v>
      </c>
    </row>
    <row r="194" spans="1:64">
      <c r="A194" t="s">
        <v>371</v>
      </c>
      <c r="B194" s="1" t="s">
        <v>372</v>
      </c>
      <c r="C194">
        <v>63588334</v>
      </c>
      <c r="D194">
        <v>947300</v>
      </c>
      <c r="E194">
        <v>39.900001525878899</v>
      </c>
      <c r="F194">
        <v>41000</v>
      </c>
      <c r="G194">
        <v>54.336988633940102</v>
      </c>
      <c r="H194">
        <v>11.2818740241766</v>
      </c>
      <c r="I194">
        <v>34.381137761839902</v>
      </c>
      <c r="J194">
        <v>0.2079415989290373</v>
      </c>
      <c r="K194">
        <v>1.55</v>
      </c>
      <c r="L194">
        <v>15000</v>
      </c>
      <c r="M194">
        <v>6.1790000000000003</v>
      </c>
      <c r="N194">
        <v>1.5649009899999999</v>
      </c>
      <c r="O194">
        <v>101.93930274146666</v>
      </c>
      <c r="P194">
        <v>81.071998596191406</v>
      </c>
      <c r="Q194">
        <v>67841049193.38546</v>
      </c>
      <c r="R194">
        <v>1099.28759765625</v>
      </c>
      <c r="S194">
        <v>67628157576.308304</v>
      </c>
      <c r="T194">
        <v>2517977.25</v>
      </c>
      <c r="U194">
        <v>14.2921085357666</v>
      </c>
      <c r="V194">
        <v>141</v>
      </c>
      <c r="W194">
        <v>54.463290000000001</v>
      </c>
      <c r="X194">
        <v>0.38983470201492298</v>
      </c>
      <c r="Y194">
        <v>0.96</v>
      </c>
      <c r="Z194">
        <v>208</v>
      </c>
      <c r="AA194">
        <v>4.4065043710762382</v>
      </c>
      <c r="AB194">
        <v>66.408000000000001</v>
      </c>
      <c r="AC194">
        <v>24.19626493866264</v>
      </c>
      <c r="AD194">
        <v>1.0674273512766901</v>
      </c>
      <c r="AE194">
        <v>6.1965633441947201</v>
      </c>
      <c r="AF194">
        <v>34.700000000000003</v>
      </c>
      <c r="AG194">
        <v>247.46799999999999</v>
      </c>
      <c r="AH194">
        <v>188.04300000000001</v>
      </c>
      <c r="AI194">
        <v>48.9</v>
      </c>
      <c r="AJ194">
        <v>31.1</v>
      </c>
      <c r="AK194">
        <v>139</v>
      </c>
      <c r="AL194">
        <v>38.4</v>
      </c>
      <c r="AM194">
        <v>-1517243442.29022</v>
      </c>
      <c r="AN194">
        <v>29.076640512435599</v>
      </c>
      <c r="AO194">
        <v>100</v>
      </c>
      <c r="AP194">
        <v>67.125867201520109</v>
      </c>
      <c r="AQ194">
        <v>63588334</v>
      </c>
      <c r="AR194">
        <v>4.5</v>
      </c>
      <c r="AS194">
        <v>25.8</v>
      </c>
      <c r="AT194">
        <v>22.6</v>
      </c>
      <c r="AU194">
        <v>81.25</v>
      </c>
      <c r="AV194">
        <v>2.6489999294281001</v>
      </c>
      <c r="AW194">
        <v>29.604250002882797</v>
      </c>
      <c r="AX194">
        <v>147.84957866303799</v>
      </c>
      <c r="AY194">
        <v>11.27</v>
      </c>
      <c r="AZ194">
        <v>11.695083086491627</v>
      </c>
      <c r="BA194">
        <v>59</v>
      </c>
      <c r="BB194">
        <v>10</v>
      </c>
      <c r="BC194">
        <v>31.419139862060501</v>
      </c>
      <c r="BD194">
        <v>64.045999999999992</v>
      </c>
      <c r="BE194">
        <v>34.154090548054</v>
      </c>
      <c r="BF194">
        <v>85.22</v>
      </c>
      <c r="BG194">
        <v>1402.9794841474927</v>
      </c>
      <c r="BH194">
        <v>84</v>
      </c>
      <c r="BI194">
        <v>46</v>
      </c>
      <c r="BJ194">
        <v>96</v>
      </c>
      <c r="BK194">
        <v>65</v>
      </c>
      <c r="BL194">
        <v>1</v>
      </c>
    </row>
    <row r="195" spans="1:64">
      <c r="A195" t="s">
        <v>373</v>
      </c>
      <c r="B195" s="1" t="s">
        <v>374</v>
      </c>
      <c r="C195">
        <v>71601103</v>
      </c>
      <c r="D195">
        <v>513120</v>
      </c>
      <c r="E195">
        <v>100</v>
      </c>
      <c r="F195">
        <v>6400</v>
      </c>
      <c r="G195">
        <v>13.9039699177043</v>
      </c>
      <c r="H195">
        <v>9.5140646982644501</v>
      </c>
      <c r="I195">
        <v>76.581966857218106</v>
      </c>
      <c r="J195">
        <v>3.745594940874684</v>
      </c>
      <c r="K195">
        <v>0.19</v>
      </c>
      <c r="L195">
        <v>3200</v>
      </c>
      <c r="M195">
        <v>7.2640000000000002</v>
      </c>
      <c r="N195">
        <v>2.7152462000000002</v>
      </c>
      <c r="O195">
        <v>2483.5571470213031</v>
      </c>
      <c r="P195">
        <v>65.757003784179702</v>
      </c>
      <c r="Q195">
        <v>505947037098.42358</v>
      </c>
      <c r="R195">
        <v>7066.1905459532318</v>
      </c>
      <c r="S195">
        <v>488545959452.23303</v>
      </c>
      <c r="T195">
        <v>218184.94891063339</v>
      </c>
      <c r="U195">
        <v>17.014232635498001</v>
      </c>
      <c r="V195">
        <v>21</v>
      </c>
      <c r="W195">
        <v>80.092330000000004</v>
      </c>
      <c r="X195">
        <v>0.60931098461151101</v>
      </c>
      <c r="Y195">
        <v>0.09</v>
      </c>
      <c r="Z195">
        <v>143</v>
      </c>
      <c r="AA195">
        <v>1.9020522655973906</v>
      </c>
      <c r="AB195">
        <v>79.274000000000001</v>
      </c>
      <c r="AC195">
        <v>106.51075319869267</v>
      </c>
      <c r="AD195">
        <v>1.31844274506564</v>
      </c>
      <c r="AE195">
        <v>4.8423165874931593</v>
      </c>
      <c r="AF195">
        <v>7.4</v>
      </c>
      <c r="AG195">
        <v>174.22300000000001</v>
      </c>
      <c r="AH195">
        <v>70.698999999999998</v>
      </c>
      <c r="AI195">
        <v>8.6999999999999993</v>
      </c>
      <c r="AJ195">
        <v>32.200000000000003</v>
      </c>
      <c r="AK195">
        <v>61.5</v>
      </c>
      <c r="AL195">
        <v>3.5</v>
      </c>
      <c r="AM195">
        <v>40855578701.2509</v>
      </c>
      <c r="AN195">
        <v>26.256726558344699</v>
      </c>
      <c r="AO195">
        <v>100</v>
      </c>
      <c r="AP195">
        <v>139.54065910508263</v>
      </c>
      <c r="AQ195">
        <v>71601103</v>
      </c>
      <c r="AR195">
        <v>1</v>
      </c>
      <c r="AS195">
        <v>10.5</v>
      </c>
      <c r="AT195">
        <v>8.8000000000000007</v>
      </c>
      <c r="AU195">
        <v>78.125</v>
      </c>
      <c r="AV195">
        <v>1.4179999828338601</v>
      </c>
      <c r="AW195">
        <v>97.824925683756447</v>
      </c>
      <c r="AX195">
        <v>111.672426497979</v>
      </c>
      <c r="AY195">
        <v>8.3000000000000007</v>
      </c>
      <c r="AZ195">
        <v>14.914909411555966</v>
      </c>
      <c r="BA195">
        <v>21</v>
      </c>
      <c r="BB195">
        <v>5</v>
      </c>
      <c r="BC195">
        <v>104.152877807617</v>
      </c>
      <c r="BD195">
        <v>47.837000000000003</v>
      </c>
      <c r="BE195">
        <v>8.5384788478847895</v>
      </c>
      <c r="BF195">
        <v>23.96</v>
      </c>
      <c r="BG195">
        <v>3148.4650556209426</v>
      </c>
      <c r="BH195">
        <v>224.51</v>
      </c>
      <c r="BI195">
        <v>83</v>
      </c>
      <c r="BJ195">
        <v>83</v>
      </c>
      <c r="BK195">
        <v>70</v>
      </c>
      <c r="BL195">
        <v>1</v>
      </c>
    </row>
    <row r="196" spans="1:64">
      <c r="A196" t="s">
        <v>375</v>
      </c>
      <c r="B196" s="1" t="s">
        <v>376</v>
      </c>
      <c r="C196">
        <v>1320942</v>
      </c>
      <c r="D196">
        <v>14870</v>
      </c>
      <c r="E196">
        <v>96.123313903808594</v>
      </c>
      <c r="F196">
        <v>200</v>
      </c>
      <c r="G196">
        <v>40.055237419652698</v>
      </c>
      <c r="H196">
        <v>6.8608192708579496</v>
      </c>
      <c r="I196">
        <v>53.083942403428999</v>
      </c>
      <c r="J196">
        <v>0.48420931335087836</v>
      </c>
      <c r="K196">
        <v>0.17</v>
      </c>
      <c r="L196">
        <v>100</v>
      </c>
      <c r="M196">
        <v>6.8310000000000004</v>
      </c>
      <c r="N196">
        <v>4.0022840500000001</v>
      </c>
      <c r="O196" t="s">
        <v>423</v>
      </c>
      <c r="P196">
        <v>63.268001556396499</v>
      </c>
      <c r="Q196">
        <v>3621222382.1592903</v>
      </c>
      <c r="R196">
        <v>2741.3939311183158</v>
      </c>
      <c r="S196">
        <v>1888203479.4628201</v>
      </c>
      <c r="T196">
        <v>1429.437083129176</v>
      </c>
      <c r="U196">
        <v>6.8696923255920401</v>
      </c>
      <c r="V196">
        <v>181</v>
      </c>
      <c r="W196">
        <v>39.364870000000003</v>
      </c>
      <c r="X196">
        <v>0.45431452989578303</v>
      </c>
      <c r="Y196">
        <v>0.1</v>
      </c>
      <c r="Z196">
        <v>486</v>
      </c>
      <c r="AA196">
        <v>59.342523774279925</v>
      </c>
      <c r="AB196">
        <v>68.474999999999994</v>
      </c>
      <c r="AC196">
        <v>41.118711939257587</v>
      </c>
      <c r="AD196">
        <v>1.1415807139007699</v>
      </c>
      <c r="AE196">
        <v>2.3004105571847502</v>
      </c>
      <c r="AF196">
        <v>36.5</v>
      </c>
      <c r="AG196">
        <v>191.88900000000001</v>
      </c>
      <c r="AH196">
        <v>146.15799999999999</v>
      </c>
      <c r="AI196">
        <v>42.3</v>
      </c>
      <c r="AJ196">
        <v>11.9</v>
      </c>
      <c r="AK196">
        <v>139.80000000000001</v>
      </c>
      <c r="AL196">
        <v>9.9</v>
      </c>
      <c r="AM196">
        <v>-509939818.96778899</v>
      </c>
      <c r="AN196">
        <v>19.2572091668723</v>
      </c>
      <c r="AO196">
        <v>100</v>
      </c>
      <c r="AP196">
        <v>88.83268325487559</v>
      </c>
      <c r="AQ196">
        <v>1320942</v>
      </c>
      <c r="AR196">
        <v>0.2</v>
      </c>
      <c r="AS196" t="s">
        <v>423</v>
      </c>
      <c r="AT196">
        <v>26.2</v>
      </c>
      <c r="AU196">
        <v>86.25</v>
      </c>
      <c r="AV196">
        <v>5.0739998817443803</v>
      </c>
      <c r="AW196">
        <v>84.884997150928939</v>
      </c>
      <c r="AX196">
        <v>111.768400085808</v>
      </c>
      <c r="AY196">
        <v>2.17</v>
      </c>
      <c r="AZ196">
        <v>25.12267824286598</v>
      </c>
      <c r="BA196">
        <v>18</v>
      </c>
      <c r="BB196">
        <v>6</v>
      </c>
      <c r="BC196">
        <v>86.777755737304702</v>
      </c>
      <c r="BD196">
        <v>68.305000000000007</v>
      </c>
      <c r="BE196">
        <v>0</v>
      </c>
      <c r="BF196">
        <v>11.67</v>
      </c>
      <c r="BG196">
        <v>6415.7733525559224</v>
      </c>
      <c r="BH196">
        <v>8.2149999999999999</v>
      </c>
      <c r="BI196">
        <v>53</v>
      </c>
      <c r="BJ196">
        <v>91</v>
      </c>
      <c r="BK196">
        <v>50</v>
      </c>
      <c r="BL196">
        <v>0.96721311475409832</v>
      </c>
    </row>
    <row r="197" spans="1:64">
      <c r="A197" t="s">
        <v>377</v>
      </c>
      <c r="B197" s="1" t="s">
        <v>378</v>
      </c>
      <c r="C197">
        <v>8644829</v>
      </c>
      <c r="D197">
        <v>56790</v>
      </c>
      <c r="E197">
        <v>53.997432708740199</v>
      </c>
      <c r="F197">
        <v>2000</v>
      </c>
      <c r="G197">
        <v>48.562441220767298</v>
      </c>
      <c r="H197">
        <v>10.3170844572584</v>
      </c>
      <c r="I197">
        <v>41.120473844995502</v>
      </c>
      <c r="J197">
        <v>0.28751338824464212</v>
      </c>
      <c r="K197">
        <v>0.5</v>
      </c>
      <c r="L197">
        <v>1000</v>
      </c>
      <c r="M197">
        <v>8.4169999999999998</v>
      </c>
      <c r="N197">
        <v>0.86332363000000001</v>
      </c>
      <c r="O197">
        <v>151.47392775599198</v>
      </c>
      <c r="P197">
        <v>55.111000061035199</v>
      </c>
      <c r="Q197">
        <v>8413200567.6151018</v>
      </c>
      <c r="R197">
        <v>973.20612907613349</v>
      </c>
      <c r="S197">
        <v>8435586627.7556858</v>
      </c>
      <c r="T197">
        <v>541108.65091721306</v>
      </c>
      <c r="U197">
        <v>19.234783172607401</v>
      </c>
      <c r="V197">
        <v>97</v>
      </c>
      <c r="W197">
        <v>62.289340000000003</v>
      </c>
      <c r="X197">
        <v>0.431868046522141</v>
      </c>
      <c r="Y197">
        <v>0.38</v>
      </c>
      <c r="Z197">
        <v>33</v>
      </c>
      <c r="AA197">
        <v>1.6597344768033651</v>
      </c>
      <c r="AB197">
        <v>61.034999999999997</v>
      </c>
      <c r="AC197">
        <v>47.330382391308916</v>
      </c>
      <c r="AD197">
        <v>1.7837304047715601</v>
      </c>
      <c r="AE197">
        <v>5.8505517292453497</v>
      </c>
      <c r="AF197">
        <v>44.4</v>
      </c>
      <c r="AG197">
        <v>282.97800000000001</v>
      </c>
      <c r="AH197">
        <v>255.94800000000001</v>
      </c>
      <c r="AI197">
        <v>64.400000000000006</v>
      </c>
      <c r="AJ197">
        <v>28.7</v>
      </c>
      <c r="AK197">
        <v>249.6</v>
      </c>
      <c r="AL197">
        <v>41.6</v>
      </c>
      <c r="AM197">
        <v>-743893212.07539701</v>
      </c>
      <c r="AN197">
        <v>35.731335608126102</v>
      </c>
      <c r="AO197">
        <v>100</v>
      </c>
      <c r="AP197">
        <v>152.22449374889945</v>
      </c>
      <c r="AQ197">
        <v>8644829</v>
      </c>
      <c r="AR197">
        <v>1.9</v>
      </c>
      <c r="AS197">
        <v>18.8</v>
      </c>
      <c r="AT197">
        <v>18.8</v>
      </c>
      <c r="AU197">
        <v>81.875</v>
      </c>
      <c r="AV197">
        <v>4.0040001869201696</v>
      </c>
      <c r="AW197">
        <v>54.841273390972866</v>
      </c>
      <c r="AX197">
        <v>71.002370595237494</v>
      </c>
      <c r="AY197">
        <v>2.46</v>
      </c>
      <c r="AZ197">
        <v>12.709543334967737</v>
      </c>
      <c r="BA197">
        <v>49</v>
      </c>
      <c r="BB197">
        <v>4</v>
      </c>
      <c r="BC197" t="s">
        <v>423</v>
      </c>
      <c r="BD197">
        <v>56.642000000000003</v>
      </c>
      <c r="BE197">
        <v>75.308641975308603</v>
      </c>
      <c r="BF197">
        <v>76.209999999999994</v>
      </c>
      <c r="BG197">
        <v>1395.1072255150798</v>
      </c>
      <c r="BH197">
        <v>11.5</v>
      </c>
      <c r="BI197">
        <v>44</v>
      </c>
      <c r="BJ197">
        <v>86</v>
      </c>
      <c r="BK197">
        <v>84</v>
      </c>
      <c r="BL197">
        <v>0.98360655737704916</v>
      </c>
    </row>
    <row r="198" spans="1:64">
      <c r="A198" t="s">
        <v>379</v>
      </c>
      <c r="B198" s="1" t="s">
        <v>380</v>
      </c>
      <c r="C198">
        <v>106017</v>
      </c>
      <c r="D198">
        <v>750</v>
      </c>
      <c r="E198">
        <v>100</v>
      </c>
      <c r="F198" t="s">
        <v>423</v>
      </c>
      <c r="G198">
        <v>11.082843800717001</v>
      </c>
      <c r="H198">
        <v>9.5160763774538903</v>
      </c>
      <c r="I198">
        <v>79.401078466836594</v>
      </c>
      <c r="J198">
        <v>1.5245209328517213</v>
      </c>
      <c r="K198" t="s">
        <v>423</v>
      </c>
      <c r="L198" t="s">
        <v>423</v>
      </c>
      <c r="M198">
        <v>6.9459999999999997</v>
      </c>
      <c r="N198">
        <v>2.8920791100000001</v>
      </c>
      <c r="O198" t="s">
        <v>423</v>
      </c>
      <c r="P198">
        <v>44.2890014648438</v>
      </c>
      <c r="Q198">
        <v>469231309.5394882</v>
      </c>
      <c r="R198">
        <v>4426.0006370628125</v>
      </c>
      <c r="S198">
        <v>495412441.28363848</v>
      </c>
      <c r="T198">
        <v>10644.51927521058</v>
      </c>
      <c r="U198">
        <v>11.9278001785278</v>
      </c>
      <c r="V198">
        <v>103</v>
      </c>
      <c r="W198">
        <v>61.389209999999999</v>
      </c>
      <c r="X198">
        <v>0.53112065792083696</v>
      </c>
      <c r="Y198" t="s">
        <v>423</v>
      </c>
      <c r="Z198">
        <v>7.6</v>
      </c>
      <c r="AA198">
        <v>-1.9462117932209111</v>
      </c>
      <c r="AB198">
        <v>70.927999999999997</v>
      </c>
      <c r="AC198">
        <v>62.229436540919217</v>
      </c>
      <c r="AD198" t="s">
        <v>423</v>
      </c>
      <c r="AE198" t="s">
        <v>423</v>
      </c>
      <c r="AF198">
        <v>9.8000000000000007</v>
      </c>
      <c r="AG198">
        <v>231.988</v>
      </c>
      <c r="AH198">
        <v>157.13499999999999</v>
      </c>
      <c r="AI198">
        <v>11.4</v>
      </c>
      <c r="AJ198">
        <v>33</v>
      </c>
      <c r="AK198">
        <v>73.3</v>
      </c>
      <c r="AL198">
        <v>1.4</v>
      </c>
      <c r="AM198">
        <v>-191263142.22236401</v>
      </c>
      <c r="AN198">
        <v>10.7854788558585</v>
      </c>
      <c r="AO198">
        <v>99.812591931345494</v>
      </c>
      <c r="AP198">
        <v>141.35599999999999</v>
      </c>
      <c r="AQ198">
        <v>106017</v>
      </c>
      <c r="AR198" t="s">
        <v>423</v>
      </c>
      <c r="AS198">
        <v>6</v>
      </c>
      <c r="AT198" t="s">
        <v>423</v>
      </c>
      <c r="AU198">
        <v>58.75</v>
      </c>
      <c r="AV198">
        <v>3.96799993515015</v>
      </c>
      <c r="AW198">
        <v>85.534022886695155</v>
      </c>
      <c r="AX198" t="s">
        <v>423</v>
      </c>
      <c r="AY198">
        <v>0.8</v>
      </c>
      <c r="AZ198" t="s">
        <v>423</v>
      </c>
      <c r="BA198">
        <v>30</v>
      </c>
      <c r="BB198">
        <v>4</v>
      </c>
      <c r="BC198">
        <v>88.141258239746094</v>
      </c>
      <c r="BD198">
        <v>76.896000000000001</v>
      </c>
      <c r="BE198">
        <v>5.9074090786030098</v>
      </c>
      <c r="BF198">
        <v>1.77</v>
      </c>
      <c r="BG198" t="s">
        <v>423</v>
      </c>
      <c r="BH198" t="s">
        <v>423</v>
      </c>
      <c r="BI198">
        <v>56</v>
      </c>
      <c r="BJ198">
        <v>88</v>
      </c>
      <c r="BK198">
        <v>87</v>
      </c>
      <c r="BL198">
        <v>0.78688524590163933</v>
      </c>
    </row>
    <row r="199" spans="1:64">
      <c r="A199" t="s">
        <v>381</v>
      </c>
      <c r="B199" s="1" t="s">
        <v>382</v>
      </c>
      <c r="C199">
        <v>1525663</v>
      </c>
      <c r="D199">
        <v>5130</v>
      </c>
      <c r="E199">
        <v>100</v>
      </c>
      <c r="F199" t="s">
        <v>423</v>
      </c>
      <c r="G199">
        <v>6.9772177074215298</v>
      </c>
      <c r="H199">
        <v>10.363381913722399</v>
      </c>
      <c r="I199">
        <v>82.659399869675099</v>
      </c>
      <c r="J199">
        <v>11.30954569974611</v>
      </c>
      <c r="K199" t="s">
        <v>423</v>
      </c>
      <c r="L199" t="s">
        <v>423</v>
      </c>
      <c r="M199">
        <v>7.9</v>
      </c>
      <c r="N199">
        <v>3.2277360000000002</v>
      </c>
      <c r="O199">
        <v>6661.1013875743538</v>
      </c>
      <c r="P199">
        <v>54.349998474121101</v>
      </c>
      <c r="Q199">
        <v>24460196270.686577</v>
      </c>
      <c r="R199">
        <v>16032.502768099232</v>
      </c>
      <c r="S199">
        <v>24369551809.977913</v>
      </c>
      <c r="T199">
        <v>107954.60609143171</v>
      </c>
      <c r="U199">
        <v>10.620779991149901</v>
      </c>
      <c r="V199">
        <v>105</v>
      </c>
      <c r="W199">
        <v>61.29128</v>
      </c>
      <c r="X199">
        <v>0.60348773002624501</v>
      </c>
      <c r="Y199" t="s">
        <v>423</v>
      </c>
      <c r="Z199">
        <v>13</v>
      </c>
      <c r="AA199">
        <v>17.4830866743076</v>
      </c>
      <c r="AB199">
        <v>74.406000000000006</v>
      </c>
      <c r="AC199">
        <v>58.797565811994644</v>
      </c>
      <c r="AD199">
        <v>0.888016079544518</v>
      </c>
      <c r="AE199">
        <v>2.7089287811753699</v>
      </c>
      <c r="AF199">
        <v>14.8</v>
      </c>
      <c r="AG199">
        <v>191.959</v>
      </c>
      <c r="AH199">
        <v>108.557</v>
      </c>
      <c r="AI199">
        <v>16.600000000000001</v>
      </c>
      <c r="AJ199">
        <v>9.3000000000000007</v>
      </c>
      <c r="AK199">
        <v>38.6</v>
      </c>
      <c r="AL199">
        <v>0.1</v>
      </c>
      <c r="AM199">
        <v>984083212.27651095</v>
      </c>
      <c r="AN199">
        <v>24.108568432050301</v>
      </c>
      <c r="AO199">
        <v>100</v>
      </c>
      <c r="AP199">
        <v>297.40019493177385</v>
      </c>
      <c r="AQ199">
        <v>1525663</v>
      </c>
      <c r="AR199">
        <v>1</v>
      </c>
      <c r="AS199">
        <v>10.199999999999999</v>
      </c>
      <c r="AT199">
        <v>7.5</v>
      </c>
      <c r="AU199">
        <v>75</v>
      </c>
      <c r="AV199">
        <v>4.8049998283386204</v>
      </c>
      <c r="AW199" t="s">
        <v>423</v>
      </c>
      <c r="AX199" t="s">
        <v>423</v>
      </c>
      <c r="AY199">
        <v>6.72</v>
      </c>
      <c r="AZ199">
        <v>19.51880993197393</v>
      </c>
      <c r="BA199">
        <v>39</v>
      </c>
      <c r="BB199">
        <v>7</v>
      </c>
      <c r="BC199" t="s">
        <v>423</v>
      </c>
      <c r="BD199">
        <v>46.734999999999999</v>
      </c>
      <c r="BE199">
        <v>0</v>
      </c>
      <c r="BF199">
        <v>0.43</v>
      </c>
      <c r="BG199">
        <v>2526.3905839317613</v>
      </c>
      <c r="BH199">
        <v>3.84</v>
      </c>
      <c r="BI199">
        <v>73</v>
      </c>
      <c r="BJ199">
        <v>70</v>
      </c>
      <c r="BK199">
        <v>87</v>
      </c>
      <c r="BL199">
        <v>0.88524590163934425</v>
      </c>
    </row>
    <row r="200" spans="1:64">
      <c r="A200" t="s">
        <v>383</v>
      </c>
      <c r="B200" s="1" t="s">
        <v>384</v>
      </c>
      <c r="C200">
        <v>12262946</v>
      </c>
      <c r="D200">
        <v>163610</v>
      </c>
      <c r="E200">
        <v>100</v>
      </c>
      <c r="F200">
        <v>500</v>
      </c>
      <c r="G200">
        <v>7.1445590556103298</v>
      </c>
      <c r="H200">
        <v>6.91074046240076</v>
      </c>
      <c r="I200">
        <v>85.944698872927404</v>
      </c>
      <c r="J200">
        <v>2.4822989796275623</v>
      </c>
      <c r="K200">
        <v>0.06</v>
      </c>
      <c r="L200">
        <v>100</v>
      </c>
      <c r="M200">
        <v>6.7519999999999998</v>
      </c>
      <c r="N200">
        <v>3.9762251399999999</v>
      </c>
      <c r="O200">
        <v>1408.0911033981431</v>
      </c>
      <c r="P200">
        <v>38.179000854492202</v>
      </c>
      <c r="Q200">
        <v>46686741814.278046</v>
      </c>
      <c r="R200">
        <v>3807.1391502725401</v>
      </c>
      <c r="S200">
        <v>45147400286.276611</v>
      </c>
      <c r="T200">
        <v>10288.262714359176</v>
      </c>
      <c r="U200" t="s">
        <v>423</v>
      </c>
      <c r="V200">
        <v>78</v>
      </c>
      <c r="W200">
        <v>68.657060000000001</v>
      </c>
      <c r="X200">
        <v>0.51680994033813499</v>
      </c>
      <c r="Y200">
        <v>0.04</v>
      </c>
      <c r="Z200">
        <v>36</v>
      </c>
      <c r="AA200">
        <v>4.536052976297114</v>
      </c>
      <c r="AB200">
        <v>75.292000000000002</v>
      </c>
      <c r="AC200">
        <v>83.914615750758244</v>
      </c>
      <c r="AD200">
        <v>2.8289774858020302</v>
      </c>
      <c r="AE200">
        <v>7.8592643363033998</v>
      </c>
      <c r="AF200">
        <v>14.3</v>
      </c>
      <c r="AG200">
        <v>132.71</v>
      </c>
      <c r="AH200">
        <v>61.947000000000003</v>
      </c>
      <c r="AI200">
        <v>16.600000000000001</v>
      </c>
      <c r="AJ200">
        <v>16.5</v>
      </c>
      <c r="AK200">
        <v>56.1</v>
      </c>
      <c r="AL200">
        <v>1</v>
      </c>
      <c r="AM200">
        <v>-3535466971.6696901</v>
      </c>
      <c r="AN200">
        <v>37.655993745394198</v>
      </c>
      <c r="AO200">
        <v>100</v>
      </c>
      <c r="AP200">
        <v>74.952301204082886</v>
      </c>
      <c r="AQ200">
        <v>12262946</v>
      </c>
      <c r="AR200">
        <v>0.1</v>
      </c>
      <c r="AS200">
        <v>12.6</v>
      </c>
      <c r="AT200">
        <v>3.1</v>
      </c>
      <c r="AU200">
        <v>64.375</v>
      </c>
      <c r="AV200">
        <v>16.823999404907202</v>
      </c>
      <c r="AW200">
        <v>84.240772225816542</v>
      </c>
      <c r="AX200">
        <v>87.195182441952099</v>
      </c>
      <c r="AY200">
        <v>2.12</v>
      </c>
      <c r="AZ200" t="s">
        <v>423</v>
      </c>
      <c r="BA200">
        <v>8</v>
      </c>
      <c r="BB200">
        <v>7</v>
      </c>
      <c r="BC200" t="s">
        <v>423</v>
      </c>
      <c r="BD200">
        <v>30.111999999999995</v>
      </c>
      <c r="BE200">
        <v>2.8359422646879402</v>
      </c>
      <c r="BF200">
        <v>12.2</v>
      </c>
      <c r="BG200">
        <v>348.15260022271809</v>
      </c>
      <c r="BH200">
        <v>4.1950000000000003</v>
      </c>
      <c r="BI200">
        <v>70</v>
      </c>
      <c r="BJ200">
        <v>88</v>
      </c>
      <c r="BK200">
        <v>59</v>
      </c>
      <c r="BL200">
        <v>0.95081967213114749</v>
      </c>
    </row>
    <row r="201" spans="1:64">
      <c r="A201" t="s">
        <v>385</v>
      </c>
      <c r="B201" s="1" t="s">
        <v>386</v>
      </c>
      <c r="C201">
        <v>84775404</v>
      </c>
      <c r="D201">
        <v>785350</v>
      </c>
      <c r="E201">
        <v>100</v>
      </c>
      <c r="F201" t="s">
        <v>423</v>
      </c>
      <c r="G201">
        <v>5.1653184719336798</v>
      </c>
      <c r="H201">
        <v>4.6680722536706201</v>
      </c>
      <c r="I201">
        <v>90.1666080124334</v>
      </c>
      <c r="J201">
        <v>4.7536175281022244</v>
      </c>
      <c r="K201" t="s">
        <v>423</v>
      </c>
      <c r="L201" t="s">
        <v>423</v>
      </c>
      <c r="M201">
        <v>6.3780000000000001</v>
      </c>
      <c r="N201">
        <v>3.3848588500000001</v>
      </c>
      <c r="O201">
        <v>2815.0449931088119</v>
      </c>
      <c r="P201">
        <v>43.466999053955099</v>
      </c>
      <c r="Q201">
        <v>819035182929.58508</v>
      </c>
      <c r="R201">
        <v>9661.23597511355</v>
      </c>
      <c r="S201">
        <v>807006172670.16174</v>
      </c>
      <c r="T201">
        <v>84249.995795950439</v>
      </c>
      <c r="U201">
        <v>12.470040321350099</v>
      </c>
      <c r="V201">
        <v>34</v>
      </c>
      <c r="W201">
        <v>76.791039999999995</v>
      </c>
      <c r="X201">
        <v>0.64926183223724399</v>
      </c>
      <c r="Y201" t="s">
        <v>423</v>
      </c>
      <c r="Z201">
        <v>18</v>
      </c>
      <c r="AA201">
        <v>28.950586105508478</v>
      </c>
      <c r="AB201">
        <v>75.849999999999994</v>
      </c>
      <c r="AC201">
        <v>60.637688142231859</v>
      </c>
      <c r="AD201">
        <v>2.06389646247387</v>
      </c>
      <c r="AE201">
        <v>6.2711862853540108</v>
      </c>
      <c r="AF201">
        <v>8.1</v>
      </c>
      <c r="AG201">
        <v>130.64400000000001</v>
      </c>
      <c r="AH201">
        <v>58.284999999999997</v>
      </c>
      <c r="AI201">
        <v>9.5</v>
      </c>
      <c r="AJ201">
        <v>6.7</v>
      </c>
      <c r="AK201">
        <v>46.6</v>
      </c>
      <c r="AL201">
        <v>0.3</v>
      </c>
      <c r="AM201">
        <v>-37863000000</v>
      </c>
      <c r="AN201">
        <v>44.311525677695599</v>
      </c>
      <c r="AO201">
        <v>100</v>
      </c>
      <c r="AP201">
        <v>107.94601642579741</v>
      </c>
      <c r="AQ201">
        <v>84775404</v>
      </c>
      <c r="AR201" t="s">
        <v>423</v>
      </c>
      <c r="AS201" t="s">
        <v>423</v>
      </c>
      <c r="AT201">
        <v>2.5</v>
      </c>
      <c r="AU201">
        <v>82.5</v>
      </c>
      <c r="AV201">
        <v>13.385999679565399</v>
      </c>
      <c r="AW201">
        <v>60.955931041445943</v>
      </c>
      <c r="AX201">
        <v>98.539595132497993</v>
      </c>
      <c r="AY201">
        <v>2.0499999999999998</v>
      </c>
      <c r="AZ201">
        <v>17.277197140805406</v>
      </c>
      <c r="BA201">
        <v>10</v>
      </c>
      <c r="BB201">
        <v>7</v>
      </c>
      <c r="BC201">
        <v>104.406143188477</v>
      </c>
      <c r="BD201">
        <v>23.430999999999997</v>
      </c>
      <c r="BE201">
        <v>31.956620559776599</v>
      </c>
      <c r="BF201">
        <v>14.12</v>
      </c>
      <c r="BG201">
        <v>2719.1593308060246</v>
      </c>
      <c r="BH201">
        <v>227</v>
      </c>
      <c r="BI201">
        <v>79</v>
      </c>
      <c r="BJ201">
        <v>81</v>
      </c>
      <c r="BK201">
        <v>60</v>
      </c>
      <c r="BL201">
        <v>0.90163934426229508</v>
      </c>
    </row>
    <row r="202" spans="1:64">
      <c r="A202" t="s">
        <v>387</v>
      </c>
      <c r="B202" s="1" t="s">
        <v>388</v>
      </c>
      <c r="C202">
        <v>6341855</v>
      </c>
      <c r="D202">
        <v>488100</v>
      </c>
      <c r="E202">
        <v>100</v>
      </c>
      <c r="F202" t="s">
        <v>423</v>
      </c>
      <c r="G202">
        <v>21.953061435574501</v>
      </c>
      <c r="H202">
        <v>5.7425515284773896</v>
      </c>
      <c r="I202">
        <v>72.304387315279698</v>
      </c>
      <c r="J202">
        <v>11.832580880580084</v>
      </c>
      <c r="K202" t="s">
        <v>423</v>
      </c>
      <c r="L202" t="s">
        <v>423</v>
      </c>
      <c r="M202">
        <v>6.8360000000000003</v>
      </c>
      <c r="N202">
        <v>1.1818230199999999</v>
      </c>
      <c r="O202">
        <v>2585.6625426970704</v>
      </c>
      <c r="P202">
        <v>43.466999053955099</v>
      </c>
      <c r="Q202" t="s">
        <v>423</v>
      </c>
      <c r="R202" t="s">
        <v>423</v>
      </c>
      <c r="S202" t="s">
        <v>423</v>
      </c>
      <c r="T202" t="s">
        <v>423</v>
      </c>
      <c r="U202">
        <v>23.010250091552699</v>
      </c>
      <c r="V202" t="s">
        <v>423</v>
      </c>
      <c r="W202" t="s">
        <v>423</v>
      </c>
      <c r="X202" t="s">
        <v>423</v>
      </c>
      <c r="Y202" t="s">
        <v>423</v>
      </c>
      <c r="Z202">
        <v>47</v>
      </c>
      <c r="AA202" t="s">
        <v>423</v>
      </c>
      <c r="AB202">
        <v>68.686999999999998</v>
      </c>
      <c r="AC202" t="s">
        <v>423</v>
      </c>
      <c r="AD202" t="s">
        <v>423</v>
      </c>
      <c r="AE202" t="s">
        <v>423</v>
      </c>
      <c r="AF202">
        <v>36.1</v>
      </c>
      <c r="AG202">
        <v>233.61500000000001</v>
      </c>
      <c r="AH202">
        <v>120.764</v>
      </c>
      <c r="AI202">
        <v>41.8</v>
      </c>
      <c r="AJ202">
        <v>13.5</v>
      </c>
      <c r="AK202">
        <v>79.3</v>
      </c>
      <c r="AL202">
        <v>4</v>
      </c>
      <c r="AM202" t="s">
        <v>423</v>
      </c>
      <c r="AN202">
        <v>21.767720976212001</v>
      </c>
      <c r="AO202">
        <v>100</v>
      </c>
      <c r="AP202">
        <v>12.992942020077853</v>
      </c>
      <c r="AQ202">
        <v>6341855</v>
      </c>
      <c r="AR202" t="s">
        <v>423</v>
      </c>
      <c r="AS202" t="s">
        <v>423</v>
      </c>
      <c r="AT202">
        <v>3.5</v>
      </c>
      <c r="AU202" t="s">
        <v>423</v>
      </c>
      <c r="AV202">
        <v>5.0809998512268102</v>
      </c>
      <c r="AW202" t="s">
        <v>423</v>
      </c>
      <c r="AX202">
        <v>13.335744376805501</v>
      </c>
      <c r="AY202">
        <v>4.93</v>
      </c>
      <c r="AZ202" t="s">
        <v>423</v>
      </c>
      <c r="BA202" t="s">
        <v>423</v>
      </c>
      <c r="BB202" t="s">
        <v>423</v>
      </c>
      <c r="BC202">
        <v>93.2738037109375</v>
      </c>
      <c r="BD202">
        <v>47.002000000000002</v>
      </c>
      <c r="BE202">
        <v>0</v>
      </c>
      <c r="BF202">
        <v>0.06</v>
      </c>
      <c r="BG202">
        <v>228.14293276522224</v>
      </c>
      <c r="BH202">
        <v>1.405</v>
      </c>
      <c r="BI202">
        <v>73</v>
      </c>
      <c r="BJ202">
        <v>83</v>
      </c>
      <c r="BK202">
        <v>63</v>
      </c>
      <c r="BL202">
        <v>0.62295081967213117</v>
      </c>
    </row>
    <row r="203" spans="1:64">
      <c r="A203" t="s">
        <v>389</v>
      </c>
      <c r="B203" s="1" t="s">
        <v>390</v>
      </c>
      <c r="C203">
        <v>45114</v>
      </c>
      <c r="D203">
        <v>950</v>
      </c>
      <c r="E203">
        <v>99.400001525878906</v>
      </c>
      <c r="F203" t="s">
        <v>423</v>
      </c>
      <c r="G203" t="s">
        <v>423</v>
      </c>
      <c r="H203" t="s">
        <v>423</v>
      </c>
      <c r="I203" t="s">
        <v>423</v>
      </c>
      <c r="J203" t="s">
        <v>423</v>
      </c>
      <c r="K203" t="s">
        <v>423</v>
      </c>
      <c r="L203" t="s">
        <v>423</v>
      </c>
      <c r="M203">
        <v>8.8230000000000004</v>
      </c>
      <c r="N203" t="s">
        <v>423</v>
      </c>
      <c r="O203" t="s">
        <v>423</v>
      </c>
      <c r="P203" t="s">
        <v>423</v>
      </c>
      <c r="Q203">
        <v>943269800</v>
      </c>
      <c r="R203">
        <v>20908.58270160039</v>
      </c>
      <c r="S203">
        <v>953269800</v>
      </c>
      <c r="T203">
        <v>21130.243383428646</v>
      </c>
      <c r="U203">
        <v>9.6154403686523402</v>
      </c>
      <c r="V203" t="s">
        <v>423</v>
      </c>
      <c r="W203" t="s">
        <v>423</v>
      </c>
      <c r="X203" t="s">
        <v>423</v>
      </c>
      <c r="Y203" t="s">
        <v>423</v>
      </c>
      <c r="Z203">
        <v>0</v>
      </c>
      <c r="AA203">
        <v>-7.7269292333241424E-2</v>
      </c>
      <c r="AB203">
        <v>75.001000000000005</v>
      </c>
      <c r="AC203">
        <v>43.889881770835878</v>
      </c>
      <c r="AD203" t="s">
        <v>423</v>
      </c>
      <c r="AE203" t="s">
        <v>423</v>
      </c>
      <c r="AF203" t="s">
        <v>423</v>
      </c>
      <c r="AG203">
        <v>130.34800000000001</v>
      </c>
      <c r="AH203">
        <v>74.804000000000002</v>
      </c>
      <c r="AI203" t="s">
        <v>423</v>
      </c>
      <c r="AJ203" t="s">
        <v>423</v>
      </c>
      <c r="AK203" t="s">
        <v>423</v>
      </c>
      <c r="AL203" t="s">
        <v>423</v>
      </c>
      <c r="AM203" t="s">
        <v>423</v>
      </c>
      <c r="AN203" t="s">
        <v>423</v>
      </c>
      <c r="AO203" t="s">
        <v>423</v>
      </c>
      <c r="AP203">
        <v>47.48842105263158</v>
      </c>
      <c r="AQ203">
        <v>45114</v>
      </c>
      <c r="AR203" t="s">
        <v>423</v>
      </c>
      <c r="AS203" t="s">
        <v>423</v>
      </c>
      <c r="AT203" t="s">
        <v>423</v>
      </c>
      <c r="AU203" t="s">
        <v>423</v>
      </c>
      <c r="AV203" t="s">
        <v>423</v>
      </c>
      <c r="AW203" t="s">
        <v>423</v>
      </c>
      <c r="AX203" t="s">
        <v>423</v>
      </c>
      <c r="AY203" t="s">
        <v>423</v>
      </c>
      <c r="AZ203" t="s">
        <v>423</v>
      </c>
      <c r="BA203" t="s">
        <v>423</v>
      </c>
      <c r="BB203" t="s">
        <v>423</v>
      </c>
      <c r="BC203">
        <v>76.456642150878906</v>
      </c>
      <c r="BD203">
        <v>6.1659999999999968</v>
      </c>
      <c r="BE203">
        <v>0</v>
      </c>
      <c r="BF203">
        <v>0.45</v>
      </c>
      <c r="BG203" t="s">
        <v>423</v>
      </c>
      <c r="BH203" t="s">
        <v>423</v>
      </c>
      <c r="BI203" t="s">
        <v>423</v>
      </c>
      <c r="BJ203" t="s">
        <v>423</v>
      </c>
      <c r="BK203" t="s">
        <v>423</v>
      </c>
      <c r="BL203">
        <v>0.34426229508196721</v>
      </c>
    </row>
    <row r="204" spans="1:64">
      <c r="A204" t="s">
        <v>391</v>
      </c>
      <c r="B204" s="1" t="s">
        <v>392</v>
      </c>
      <c r="C204">
        <v>11204</v>
      </c>
      <c r="D204">
        <v>30</v>
      </c>
      <c r="E204">
        <v>99.689231872558594</v>
      </c>
      <c r="F204" t="s">
        <v>423</v>
      </c>
      <c r="G204" t="s">
        <v>423</v>
      </c>
      <c r="H204" t="s">
        <v>423</v>
      </c>
      <c r="I204" t="s">
        <v>423</v>
      </c>
      <c r="J204">
        <v>0.9127418561959274</v>
      </c>
      <c r="K204" t="s">
        <v>423</v>
      </c>
      <c r="L204" t="s">
        <v>423</v>
      </c>
      <c r="M204">
        <v>10.188000000000001</v>
      </c>
      <c r="N204">
        <v>17.798381809999999</v>
      </c>
      <c r="O204" t="s">
        <v>423</v>
      </c>
      <c r="P204" t="s">
        <v>423</v>
      </c>
      <c r="Q204">
        <v>63100961.538461544</v>
      </c>
      <c r="R204">
        <v>5632.0029934364102</v>
      </c>
      <c r="S204">
        <v>84080789.51322116</v>
      </c>
      <c r="T204">
        <v>9990.0345412352726</v>
      </c>
      <c r="U204" t="s">
        <v>423</v>
      </c>
      <c r="V204" t="s">
        <v>423</v>
      </c>
      <c r="W204" t="s">
        <v>423</v>
      </c>
      <c r="X204">
        <v>0.44757711887359602</v>
      </c>
      <c r="Y204" t="s">
        <v>423</v>
      </c>
      <c r="Z204">
        <v>296</v>
      </c>
      <c r="AA204">
        <v>1.9565217391304515</v>
      </c>
      <c r="AB204">
        <v>64.382000000000005</v>
      </c>
      <c r="AC204">
        <v>53.88190476190475</v>
      </c>
      <c r="AD204" t="s">
        <v>423</v>
      </c>
      <c r="AE204" t="s">
        <v>423</v>
      </c>
      <c r="AF204">
        <v>18.7</v>
      </c>
      <c r="AG204">
        <v>384.654</v>
      </c>
      <c r="AH204">
        <v>216.60300000000001</v>
      </c>
      <c r="AI204">
        <v>22</v>
      </c>
      <c r="AJ204" t="s">
        <v>423</v>
      </c>
      <c r="AK204" t="s">
        <v>423</v>
      </c>
      <c r="AL204" t="s">
        <v>423</v>
      </c>
      <c r="AM204">
        <v>-27018367.147029001</v>
      </c>
      <c r="AN204" t="s">
        <v>423</v>
      </c>
      <c r="AO204" t="s">
        <v>423</v>
      </c>
      <c r="AP204">
        <v>373.46666666666664</v>
      </c>
      <c r="AQ204">
        <v>11204</v>
      </c>
      <c r="AR204" t="s">
        <v>423</v>
      </c>
      <c r="AS204" t="s">
        <v>423</v>
      </c>
      <c r="AT204" t="s">
        <v>423</v>
      </c>
      <c r="AU204" t="s">
        <v>423</v>
      </c>
      <c r="AV204" t="s">
        <v>423</v>
      </c>
      <c r="AW204" t="s">
        <v>423</v>
      </c>
      <c r="AX204">
        <v>29.955265389177899</v>
      </c>
      <c r="AY204">
        <v>1.52</v>
      </c>
      <c r="AZ204" t="s">
        <v>423</v>
      </c>
      <c r="BA204" t="s">
        <v>423</v>
      </c>
      <c r="BB204" t="s">
        <v>423</v>
      </c>
      <c r="BC204">
        <v>62.589069366455099</v>
      </c>
      <c r="BD204">
        <v>35.215000000000003</v>
      </c>
      <c r="BE204">
        <v>28.169014084507001</v>
      </c>
      <c r="BF204">
        <v>8.1999999999999993</v>
      </c>
      <c r="BG204" t="s">
        <v>423</v>
      </c>
      <c r="BH204" t="s">
        <v>423</v>
      </c>
      <c r="BI204">
        <v>52</v>
      </c>
      <c r="BJ204">
        <v>77</v>
      </c>
      <c r="BK204">
        <v>72</v>
      </c>
      <c r="BL204">
        <v>0.50819672131147542</v>
      </c>
    </row>
    <row r="205" spans="1:64">
      <c r="A205" t="s">
        <v>393</v>
      </c>
      <c r="B205" s="1" t="s">
        <v>394</v>
      </c>
      <c r="C205">
        <v>45853778</v>
      </c>
      <c r="D205">
        <v>241550</v>
      </c>
      <c r="E205">
        <v>42.074417114257798</v>
      </c>
      <c r="F205">
        <v>45000</v>
      </c>
      <c r="G205">
        <v>51.6605577071455</v>
      </c>
      <c r="H205">
        <v>12.7585185774618</v>
      </c>
      <c r="I205">
        <v>35.580922646705702</v>
      </c>
      <c r="J205">
        <v>0.13644064397920513</v>
      </c>
      <c r="K205">
        <v>2.4</v>
      </c>
      <c r="L205">
        <v>20000</v>
      </c>
      <c r="M205">
        <v>5.8520000000000003</v>
      </c>
      <c r="N205">
        <v>0.57824951000000002</v>
      </c>
      <c r="O205" t="s">
        <v>423</v>
      </c>
      <c r="P205">
        <v>65.637001037597699</v>
      </c>
      <c r="Q205">
        <v>40529789025.570229</v>
      </c>
      <c r="R205">
        <v>883.89203231127931</v>
      </c>
      <c r="S205">
        <v>35086225848.107849</v>
      </c>
      <c r="T205">
        <v>2800002.0385474018</v>
      </c>
      <c r="U205">
        <v>11.4700002670288</v>
      </c>
      <c r="V205">
        <v>116</v>
      </c>
      <c r="W205">
        <v>59.9818</v>
      </c>
      <c r="X205">
        <v>0.38417658209800698</v>
      </c>
      <c r="Y205">
        <v>1.3</v>
      </c>
      <c r="Z205">
        <v>199</v>
      </c>
      <c r="AA205">
        <v>2.5451192961930502</v>
      </c>
      <c r="AB205">
        <v>62.850999999999999</v>
      </c>
      <c r="AC205">
        <v>32.018424748800975</v>
      </c>
      <c r="AD205">
        <v>2.42385396953263</v>
      </c>
      <c r="AE205">
        <v>11.8670044025731</v>
      </c>
      <c r="AF205">
        <v>31.9</v>
      </c>
      <c r="AG205">
        <v>337.48</v>
      </c>
      <c r="AH205">
        <v>244.89699999999999</v>
      </c>
      <c r="AI205">
        <v>43.3</v>
      </c>
      <c r="AJ205">
        <v>29.4</v>
      </c>
      <c r="AK205">
        <v>155.69999999999999</v>
      </c>
      <c r="AL205">
        <v>31.6</v>
      </c>
      <c r="AM205">
        <v>-2636826389.9815102</v>
      </c>
      <c r="AN205">
        <v>50.4943213226178</v>
      </c>
      <c r="AO205">
        <v>100</v>
      </c>
      <c r="AP205">
        <v>189.83141378596565</v>
      </c>
      <c r="AQ205">
        <v>45853778</v>
      </c>
      <c r="AR205">
        <v>5.2</v>
      </c>
      <c r="AS205">
        <v>23.2</v>
      </c>
      <c r="AT205" t="s">
        <v>423</v>
      </c>
      <c r="AU205">
        <v>73.125</v>
      </c>
      <c r="AV205">
        <v>2.9360001087188698</v>
      </c>
      <c r="AW205">
        <v>37.000692391636903</v>
      </c>
      <c r="AX205">
        <v>118.76407309509599</v>
      </c>
      <c r="AY205">
        <v>15.09</v>
      </c>
      <c r="AZ205">
        <v>11.68286864801909</v>
      </c>
      <c r="BA205">
        <v>31</v>
      </c>
      <c r="BB205">
        <v>13</v>
      </c>
      <c r="BC205" t="s">
        <v>423</v>
      </c>
      <c r="BD205">
        <v>74.447000000000003</v>
      </c>
      <c r="BE205">
        <v>92.9505269826643</v>
      </c>
      <c r="BF205">
        <v>90.22</v>
      </c>
      <c r="BG205">
        <v>908.05204674931338</v>
      </c>
      <c r="BH205">
        <v>39</v>
      </c>
      <c r="BI205">
        <v>50</v>
      </c>
      <c r="BJ205">
        <v>85</v>
      </c>
      <c r="BK205">
        <v>82</v>
      </c>
      <c r="BL205">
        <v>0.95081967213114749</v>
      </c>
    </row>
    <row r="206" spans="1:64">
      <c r="A206" t="s">
        <v>395</v>
      </c>
      <c r="B206" s="1" t="s">
        <v>396</v>
      </c>
      <c r="C206">
        <v>43792855</v>
      </c>
      <c r="D206">
        <v>603550</v>
      </c>
      <c r="E206">
        <v>100</v>
      </c>
      <c r="F206">
        <v>6100</v>
      </c>
      <c r="G206">
        <v>3.1338159555451899</v>
      </c>
      <c r="H206">
        <v>5.01101815960154</v>
      </c>
      <c r="I206">
        <v>91.855164932008506</v>
      </c>
      <c r="J206">
        <v>3.9365835308674408</v>
      </c>
      <c r="K206">
        <v>0.3</v>
      </c>
      <c r="L206">
        <v>1000</v>
      </c>
      <c r="M206">
        <v>15.9</v>
      </c>
      <c r="N206">
        <v>3.1794965300000002</v>
      </c>
      <c r="O206">
        <v>3418.5693170559252</v>
      </c>
      <c r="P206">
        <v>50.222999572753899</v>
      </c>
      <c r="Q206">
        <v>200085537744.35428</v>
      </c>
      <c r="R206">
        <v>4835.57177734375</v>
      </c>
      <c r="S206">
        <v>195032690517.55099</v>
      </c>
      <c r="T206">
        <v>128612.328125</v>
      </c>
      <c r="U206">
        <v>13.1597299575806</v>
      </c>
      <c r="V206">
        <v>64</v>
      </c>
      <c r="W206">
        <v>70.210599999999999</v>
      </c>
      <c r="X206">
        <v>0.63138711452484098</v>
      </c>
      <c r="Y206">
        <v>0.15</v>
      </c>
      <c r="Z206">
        <v>71</v>
      </c>
      <c r="AA206">
        <v>25.059680456050543</v>
      </c>
      <c r="AB206">
        <v>71.185121951219529</v>
      </c>
      <c r="AC206">
        <v>70.270945908966524</v>
      </c>
      <c r="AD206">
        <v>3.22834693677077</v>
      </c>
      <c r="AE206">
        <v>7.8274468039780709</v>
      </c>
      <c r="AF206">
        <v>6.9</v>
      </c>
      <c r="AG206" t="s">
        <v>423</v>
      </c>
      <c r="AH206" t="s">
        <v>423</v>
      </c>
      <c r="AI206">
        <v>8.1</v>
      </c>
      <c r="AJ206">
        <v>10.199999999999999</v>
      </c>
      <c r="AK206">
        <v>70.7</v>
      </c>
      <c r="AL206">
        <v>0.3</v>
      </c>
      <c r="AM206">
        <v>-6778000000</v>
      </c>
      <c r="AN206">
        <v>20.3097758188675</v>
      </c>
      <c r="AO206">
        <v>100</v>
      </c>
      <c r="AP206">
        <v>72.558785519012503</v>
      </c>
      <c r="AQ206">
        <v>43792855</v>
      </c>
      <c r="AR206">
        <v>0.9</v>
      </c>
      <c r="AS206">
        <v>3.2</v>
      </c>
      <c r="AT206">
        <v>2.8</v>
      </c>
      <c r="AU206">
        <v>85</v>
      </c>
      <c r="AV206">
        <v>8.8789997100830096</v>
      </c>
      <c r="AW206">
        <v>79.156452376181491</v>
      </c>
      <c r="AX206">
        <v>-57.518376603212502</v>
      </c>
      <c r="AY206">
        <v>8.32</v>
      </c>
      <c r="AZ206">
        <v>20.142552513803604</v>
      </c>
      <c r="BA206">
        <v>5</v>
      </c>
      <c r="BB206">
        <v>6</v>
      </c>
      <c r="BC206" t="s">
        <v>423</v>
      </c>
      <c r="BD206">
        <v>30.242999999999995</v>
      </c>
      <c r="BE206">
        <v>4.3816468033656601</v>
      </c>
      <c r="BF206">
        <v>7.44</v>
      </c>
      <c r="BG206">
        <v>1241.3767404253974</v>
      </c>
      <c r="BH206">
        <v>55.1</v>
      </c>
      <c r="BI206">
        <v>73</v>
      </c>
      <c r="BJ206">
        <v>77</v>
      </c>
      <c r="BK206">
        <v>59</v>
      </c>
      <c r="BL206">
        <v>0.95081967213114749</v>
      </c>
    </row>
    <row r="207" spans="1:64">
      <c r="A207" t="s">
        <v>397</v>
      </c>
      <c r="B207" s="1" t="s">
        <v>398</v>
      </c>
      <c r="C207">
        <v>9365145</v>
      </c>
      <c r="D207">
        <v>98647.9</v>
      </c>
      <c r="E207">
        <v>100</v>
      </c>
      <c r="F207" t="s">
        <v>423</v>
      </c>
      <c r="G207">
        <v>7.0916912706172299</v>
      </c>
      <c r="H207">
        <v>15.808687870713699</v>
      </c>
      <c r="I207">
        <v>77.0996232320676</v>
      </c>
      <c r="J207">
        <v>20.502283205980422</v>
      </c>
      <c r="K207" t="s">
        <v>423</v>
      </c>
      <c r="L207" t="s">
        <v>423</v>
      </c>
      <c r="M207">
        <v>1.766</v>
      </c>
      <c r="N207">
        <v>2.2357583000000001</v>
      </c>
      <c r="O207">
        <v>11562.988522684202</v>
      </c>
      <c r="P207">
        <v>73.861000061035199</v>
      </c>
      <c r="Q207">
        <v>415021590683.00616</v>
      </c>
      <c r="R207">
        <v>44315.554183411594</v>
      </c>
      <c r="S207" t="s">
        <v>423</v>
      </c>
      <c r="T207" t="s">
        <v>423</v>
      </c>
      <c r="U207">
        <v>12.678819656372101</v>
      </c>
      <c r="V207">
        <v>16</v>
      </c>
      <c r="W207">
        <v>80.752610000000004</v>
      </c>
      <c r="X207">
        <v>0.67301189899444602</v>
      </c>
      <c r="Y207" t="s">
        <v>423</v>
      </c>
      <c r="Z207">
        <v>0.82</v>
      </c>
      <c r="AA207">
        <v>14.280829696159714</v>
      </c>
      <c r="AB207">
        <v>78.945999999999998</v>
      </c>
      <c r="AC207">
        <v>186.18043430665284</v>
      </c>
      <c r="AD207" t="s">
        <v>423</v>
      </c>
      <c r="AE207" t="s">
        <v>423</v>
      </c>
      <c r="AF207">
        <v>5.6</v>
      </c>
      <c r="AG207">
        <v>70.319000000000003</v>
      </c>
      <c r="AH207">
        <v>48.073</v>
      </c>
      <c r="AI207">
        <v>6.6</v>
      </c>
      <c r="AJ207">
        <v>8.9</v>
      </c>
      <c r="AK207">
        <v>54.7</v>
      </c>
      <c r="AL207">
        <v>0.1</v>
      </c>
      <c r="AM207" t="s">
        <v>423</v>
      </c>
      <c r="AN207">
        <v>40.9175098248731</v>
      </c>
      <c r="AO207">
        <v>100</v>
      </c>
      <c r="AP207">
        <v>94.93506704146769</v>
      </c>
      <c r="AQ207">
        <v>9365145</v>
      </c>
      <c r="AR207" t="s">
        <v>423</v>
      </c>
      <c r="AS207">
        <v>0.8</v>
      </c>
      <c r="AT207">
        <v>5.6</v>
      </c>
      <c r="AU207">
        <v>82.5</v>
      </c>
      <c r="AV207">
        <v>3.35800004005432</v>
      </c>
      <c r="AW207">
        <v>166.5718993220577</v>
      </c>
      <c r="AX207">
        <v>182.610679297568</v>
      </c>
      <c r="AY207">
        <v>3.9</v>
      </c>
      <c r="AZ207">
        <v>5.8638862697254816E-2</v>
      </c>
      <c r="BA207">
        <v>5</v>
      </c>
      <c r="BB207">
        <v>2</v>
      </c>
      <c r="BC207">
        <v>103.371101379395</v>
      </c>
      <c r="BD207">
        <v>12.700999999999993</v>
      </c>
      <c r="BE207">
        <v>0.23240111175667</v>
      </c>
      <c r="BF207">
        <v>0.67</v>
      </c>
      <c r="BG207">
        <v>16.283715296824447</v>
      </c>
      <c r="BH207">
        <v>0.15</v>
      </c>
      <c r="BI207">
        <v>78</v>
      </c>
      <c r="BJ207">
        <v>77</v>
      </c>
      <c r="BK207">
        <v>87</v>
      </c>
      <c r="BL207">
        <v>0.83606557377049184</v>
      </c>
    </row>
    <row r="208" spans="1:64">
      <c r="A208" t="s">
        <v>399</v>
      </c>
      <c r="B208" s="1" t="s">
        <v>400</v>
      </c>
      <c r="C208">
        <v>67326569</v>
      </c>
      <c r="D208">
        <v>243610</v>
      </c>
      <c r="E208">
        <v>100</v>
      </c>
      <c r="F208" t="s">
        <v>423</v>
      </c>
      <c r="G208">
        <v>8.1567751410004004</v>
      </c>
      <c r="H208">
        <v>3.6861474075826899</v>
      </c>
      <c r="I208">
        <v>88.157076529341595</v>
      </c>
      <c r="J208">
        <v>5.2205144879929444</v>
      </c>
      <c r="K208" t="s">
        <v>423</v>
      </c>
      <c r="L208" t="s">
        <v>423</v>
      </c>
      <c r="M208">
        <v>10.4</v>
      </c>
      <c r="N208">
        <v>8.0692043299999998</v>
      </c>
      <c r="O208">
        <v>5130.3902533002774</v>
      </c>
      <c r="P208">
        <v>59.653999328613303</v>
      </c>
      <c r="Q208">
        <v>3131377762925.9541</v>
      </c>
      <c r="R208">
        <v>46510.282781912654</v>
      </c>
      <c r="S208">
        <v>3117696729240.2163</v>
      </c>
      <c r="T208">
        <v>33668.253613220659</v>
      </c>
      <c r="U208">
        <v>13.548210144043001</v>
      </c>
      <c r="V208">
        <v>8</v>
      </c>
      <c r="W208">
        <v>83.549679999999995</v>
      </c>
      <c r="X208">
        <v>0.78294295072555498</v>
      </c>
      <c r="Y208" t="s">
        <v>423</v>
      </c>
      <c r="Z208">
        <v>6.3</v>
      </c>
      <c r="AA208">
        <v>0.36925442089106753</v>
      </c>
      <c r="AB208">
        <v>80.902439024390262</v>
      </c>
      <c r="AC208">
        <v>37.106701521514125</v>
      </c>
      <c r="AD208">
        <v>2.2232282702800501</v>
      </c>
      <c r="AE208">
        <v>4.65745050936646</v>
      </c>
      <c r="AF208">
        <v>3.6</v>
      </c>
      <c r="AG208" t="s">
        <v>423</v>
      </c>
      <c r="AH208" t="s">
        <v>423</v>
      </c>
      <c r="AI208">
        <v>4.2</v>
      </c>
      <c r="AJ208">
        <v>3.2</v>
      </c>
      <c r="AK208">
        <v>13.8</v>
      </c>
      <c r="AL208">
        <v>0.2</v>
      </c>
      <c r="AM208">
        <v>-172738942467.668</v>
      </c>
      <c r="AN208">
        <v>10.4726903888942</v>
      </c>
      <c r="AO208">
        <v>66.533249032829801</v>
      </c>
      <c r="AP208">
        <v>276.37030089076802</v>
      </c>
      <c r="AQ208">
        <v>67326569</v>
      </c>
      <c r="AR208" t="s">
        <v>423</v>
      </c>
      <c r="AS208">
        <v>1.1000000000000001</v>
      </c>
      <c r="AT208">
        <v>2.5</v>
      </c>
      <c r="AU208">
        <v>97.5</v>
      </c>
      <c r="AV208">
        <v>4.52600002288818</v>
      </c>
      <c r="AW208">
        <v>58.116158843834413</v>
      </c>
      <c r="AX208">
        <v>-24.6337559465148</v>
      </c>
      <c r="AY208">
        <v>11.45</v>
      </c>
      <c r="AZ208">
        <v>25.458211466526993</v>
      </c>
      <c r="BA208">
        <v>9</v>
      </c>
      <c r="BB208">
        <v>4</v>
      </c>
      <c r="BC208">
        <v>116.879989624023</v>
      </c>
      <c r="BD208">
        <v>15.847999999999999</v>
      </c>
      <c r="BE208">
        <v>24.840050422766399</v>
      </c>
      <c r="BF208">
        <v>12.24</v>
      </c>
      <c r="BG208">
        <v>2169.4788823449258</v>
      </c>
      <c r="BH208">
        <v>145</v>
      </c>
      <c r="BI208">
        <v>88</v>
      </c>
      <c r="BJ208">
        <v>78</v>
      </c>
      <c r="BK208">
        <v>110</v>
      </c>
      <c r="BL208">
        <v>0.88524590163934425</v>
      </c>
    </row>
    <row r="209" spans="1:64">
      <c r="A209" t="s">
        <v>401</v>
      </c>
      <c r="B209" s="1" t="s">
        <v>402</v>
      </c>
      <c r="C209">
        <v>331893745</v>
      </c>
      <c r="D209">
        <v>9831510</v>
      </c>
      <c r="E209">
        <v>100</v>
      </c>
      <c r="F209">
        <v>29000</v>
      </c>
      <c r="G209">
        <v>5.3020598009239004</v>
      </c>
      <c r="H209">
        <v>6.5529609357856797</v>
      </c>
      <c r="I209">
        <v>88.144980479919695</v>
      </c>
      <c r="J209">
        <v>14.673410606688542</v>
      </c>
      <c r="K209">
        <v>0.2</v>
      </c>
      <c r="L209">
        <v>6100</v>
      </c>
      <c r="M209">
        <v>10.3</v>
      </c>
      <c r="N209">
        <v>8.5249233199999992</v>
      </c>
      <c r="O209">
        <v>12993.965579470594</v>
      </c>
      <c r="P209">
        <v>57.4140014648438</v>
      </c>
      <c r="Q209">
        <v>23315080560000</v>
      </c>
      <c r="R209">
        <v>70248.629000224159</v>
      </c>
      <c r="S209">
        <v>23617113000000</v>
      </c>
      <c r="T209">
        <v>71158.656515204886</v>
      </c>
      <c r="U209">
        <v>13.3805503845215</v>
      </c>
      <c r="V209">
        <v>6</v>
      </c>
      <c r="W209">
        <v>83.996679999999998</v>
      </c>
      <c r="X209">
        <v>0.70176434516906705</v>
      </c>
      <c r="Y209" t="s">
        <v>423</v>
      </c>
      <c r="Z209">
        <v>2.6</v>
      </c>
      <c r="AA209">
        <v>4.4927922357685048</v>
      </c>
      <c r="AB209">
        <v>77.280487804878064</v>
      </c>
      <c r="AC209">
        <v>20.114080189135748</v>
      </c>
      <c r="AD209">
        <v>3.4832157557873904</v>
      </c>
      <c r="AE209">
        <v>8.3178287583513608</v>
      </c>
      <c r="AF209">
        <v>5.4</v>
      </c>
      <c r="AG209" t="s">
        <v>423</v>
      </c>
      <c r="AH209" t="s">
        <v>423</v>
      </c>
      <c r="AI209">
        <v>6.3</v>
      </c>
      <c r="AJ209">
        <v>12.7</v>
      </c>
      <c r="AK209">
        <v>13.3</v>
      </c>
      <c r="AL209">
        <v>0.2</v>
      </c>
      <c r="AM209">
        <v>-913886000000</v>
      </c>
      <c r="AN209">
        <v>7.4094416618830703</v>
      </c>
      <c r="AO209">
        <v>3.34317037021352</v>
      </c>
      <c r="AP209">
        <v>33.758165836173688</v>
      </c>
      <c r="AQ209">
        <v>331893745</v>
      </c>
      <c r="AR209" t="s">
        <v>423</v>
      </c>
      <c r="AS209">
        <v>0.7</v>
      </c>
      <c r="AT209">
        <v>2.5</v>
      </c>
      <c r="AU209">
        <v>91.25</v>
      </c>
      <c r="AV209">
        <v>5.4640002250671396</v>
      </c>
      <c r="AW209">
        <v>23.383761877796093</v>
      </c>
      <c r="AX209">
        <v>3.38565583699368</v>
      </c>
      <c r="AY209">
        <v>9.8699999999999992</v>
      </c>
      <c r="AZ209">
        <v>9.9221799707797942</v>
      </c>
      <c r="BA209">
        <v>10.6</v>
      </c>
      <c r="BB209">
        <v>6</v>
      </c>
      <c r="BC209">
        <v>100.509819030762</v>
      </c>
      <c r="BD209">
        <v>17.126999999999995</v>
      </c>
      <c r="BE209">
        <v>13.228593210967199</v>
      </c>
      <c r="BF209">
        <v>10.42</v>
      </c>
      <c r="BG209">
        <v>8582.829480684024</v>
      </c>
      <c r="BH209">
        <v>2818</v>
      </c>
      <c r="BI209">
        <v>83</v>
      </c>
      <c r="BJ209">
        <v>74</v>
      </c>
      <c r="BK209">
        <v>87</v>
      </c>
      <c r="BL209">
        <v>0.93442622950819676</v>
      </c>
    </row>
    <row r="210" spans="1:64">
      <c r="A210" t="s">
        <v>403</v>
      </c>
      <c r="B210" s="1" t="s">
        <v>404</v>
      </c>
      <c r="C210">
        <v>3426260</v>
      </c>
      <c r="D210">
        <v>176220</v>
      </c>
      <c r="E210">
        <v>100</v>
      </c>
      <c r="F210">
        <v>1000</v>
      </c>
      <c r="G210">
        <v>7.1542887170065796</v>
      </c>
      <c r="H210">
        <v>7.3356896775543499</v>
      </c>
      <c r="I210">
        <v>85.510018413349997</v>
      </c>
      <c r="J210">
        <v>1.8930062810820296</v>
      </c>
      <c r="K210">
        <v>0.49</v>
      </c>
      <c r="L210">
        <v>200</v>
      </c>
      <c r="M210">
        <v>9.4320000000000004</v>
      </c>
      <c r="N210">
        <v>6.2257075300000002</v>
      </c>
      <c r="O210">
        <v>3093.1737891334692</v>
      </c>
      <c r="P210">
        <v>55.229000091552699</v>
      </c>
      <c r="Q210">
        <v>59319484710.652725</v>
      </c>
      <c r="R210">
        <v>17313.188348418604</v>
      </c>
      <c r="S210">
        <v>54359608743.508865</v>
      </c>
      <c r="T210">
        <v>690996.86291401996</v>
      </c>
      <c r="U210">
        <v>15.1450099945068</v>
      </c>
      <c r="V210">
        <v>101</v>
      </c>
      <c r="W210">
        <v>61.539940000000001</v>
      </c>
      <c r="X210">
        <v>0.59876024723053001</v>
      </c>
      <c r="Y210">
        <v>0.27</v>
      </c>
      <c r="Z210">
        <v>32</v>
      </c>
      <c r="AA210">
        <v>10.007099697474615</v>
      </c>
      <c r="AB210">
        <v>78.430000000000007</v>
      </c>
      <c r="AC210">
        <v>33.478038618959339</v>
      </c>
      <c r="AD210">
        <v>2.2563065379903198</v>
      </c>
      <c r="AE210">
        <v>6.6474563723953111</v>
      </c>
      <c r="AF210">
        <v>5.3</v>
      </c>
      <c r="AG210">
        <v>137.90299999999999</v>
      </c>
      <c r="AH210">
        <v>77.305000000000007</v>
      </c>
      <c r="AI210">
        <v>6.2</v>
      </c>
      <c r="AJ210">
        <v>14.8</v>
      </c>
      <c r="AK210">
        <v>17.5</v>
      </c>
      <c r="AL210">
        <v>0.4</v>
      </c>
      <c r="AM210">
        <v>2075888099.3629601</v>
      </c>
      <c r="AN210">
        <v>9.2748833203072802</v>
      </c>
      <c r="AO210">
        <v>22.385744659703398</v>
      </c>
      <c r="AP210">
        <v>19.44308251049824</v>
      </c>
      <c r="AQ210">
        <v>3426260</v>
      </c>
      <c r="AR210">
        <v>0.6</v>
      </c>
      <c r="AS210">
        <v>7.3</v>
      </c>
      <c r="AT210">
        <v>2.5</v>
      </c>
      <c r="AU210">
        <v>88.75</v>
      </c>
      <c r="AV210">
        <v>10.4469995498657</v>
      </c>
      <c r="AW210">
        <v>45.823385528259358</v>
      </c>
      <c r="AX210">
        <v>31.121298476381401</v>
      </c>
      <c r="AY210">
        <v>6.92</v>
      </c>
      <c r="AZ210">
        <v>18.560299215263278</v>
      </c>
      <c r="BA210">
        <v>20</v>
      </c>
      <c r="BB210">
        <v>5</v>
      </c>
      <c r="BC210">
        <v>119.93727874755901</v>
      </c>
      <c r="BD210">
        <v>4.3970000000000056</v>
      </c>
      <c r="BE210">
        <v>88.558951965065503</v>
      </c>
      <c r="BF210">
        <v>60.76</v>
      </c>
      <c r="BG210">
        <v>26892.940719733266</v>
      </c>
      <c r="BH210">
        <v>92.2</v>
      </c>
      <c r="BI210">
        <v>79</v>
      </c>
      <c r="BJ210">
        <v>72</v>
      </c>
      <c r="BK210">
        <v>87</v>
      </c>
      <c r="BL210">
        <v>1</v>
      </c>
    </row>
    <row r="211" spans="1:64">
      <c r="A211" t="s">
        <v>405</v>
      </c>
      <c r="B211" s="1" t="s">
        <v>406</v>
      </c>
      <c r="C211">
        <v>34915100</v>
      </c>
      <c r="D211">
        <v>448924</v>
      </c>
      <c r="E211">
        <v>100</v>
      </c>
      <c r="F211">
        <v>3400</v>
      </c>
      <c r="G211">
        <v>8.2083159688630296</v>
      </c>
      <c r="H211">
        <v>6.6096658662414001</v>
      </c>
      <c r="I211">
        <v>85.182018644749903</v>
      </c>
      <c r="J211">
        <v>3.4755444503846151</v>
      </c>
      <c r="K211">
        <v>0.18</v>
      </c>
      <c r="L211">
        <v>1000</v>
      </c>
      <c r="M211">
        <v>5.0999999999999996</v>
      </c>
      <c r="N211">
        <v>2.3361670999999999</v>
      </c>
      <c r="O211">
        <v>1645.4416292505616</v>
      </c>
      <c r="P211">
        <v>53.590000152587898</v>
      </c>
      <c r="Q211">
        <v>69238903106.173767</v>
      </c>
      <c r="R211">
        <v>1983.0647228899177</v>
      </c>
      <c r="S211">
        <v>69434897836.383423</v>
      </c>
      <c r="T211">
        <v>21098810.449139398</v>
      </c>
      <c r="U211">
        <v>25.591579437255898</v>
      </c>
      <c r="V211">
        <v>69</v>
      </c>
      <c r="W211">
        <v>69.878979999999999</v>
      </c>
      <c r="X211">
        <v>0.62280571460723899</v>
      </c>
      <c r="Y211">
        <v>0.11</v>
      </c>
      <c r="Z211">
        <v>62</v>
      </c>
      <c r="AA211">
        <v>13.559205379916904</v>
      </c>
      <c r="AB211">
        <v>70.331000000000003</v>
      </c>
      <c r="AC211">
        <v>54.623915607102745</v>
      </c>
      <c r="AD211" t="s">
        <v>423</v>
      </c>
      <c r="AE211" t="s">
        <v>423</v>
      </c>
      <c r="AF211">
        <v>12.5</v>
      </c>
      <c r="AG211">
        <v>211.749</v>
      </c>
      <c r="AH211">
        <v>127.31399999999999</v>
      </c>
      <c r="AI211">
        <v>13.9</v>
      </c>
      <c r="AJ211">
        <v>11.7</v>
      </c>
      <c r="AK211">
        <v>81.099999999999994</v>
      </c>
      <c r="AL211">
        <v>0.4</v>
      </c>
      <c r="AM211">
        <v>-6216148443.54531</v>
      </c>
      <c r="AN211">
        <v>28.455901201856001</v>
      </c>
      <c r="AO211">
        <v>100</v>
      </c>
      <c r="AP211">
        <v>77.775079968992529</v>
      </c>
      <c r="AQ211">
        <v>34915100</v>
      </c>
      <c r="AR211">
        <v>0.2</v>
      </c>
      <c r="AS211">
        <v>5.6</v>
      </c>
      <c r="AT211">
        <v>2.5</v>
      </c>
      <c r="AU211">
        <v>70.625</v>
      </c>
      <c r="AV211">
        <v>7.1609997749328604</v>
      </c>
      <c r="AW211">
        <v>62.029268811336848</v>
      </c>
      <c r="AX211">
        <v>4.6447589542557797</v>
      </c>
      <c r="AY211">
        <v>2.59</v>
      </c>
      <c r="AZ211">
        <v>14.157646970189447</v>
      </c>
      <c r="BA211">
        <v>9</v>
      </c>
      <c r="BB211">
        <v>3</v>
      </c>
      <c r="BC211">
        <v>92.973487854003906</v>
      </c>
      <c r="BD211">
        <v>49.573</v>
      </c>
      <c r="BE211">
        <v>20.652932960893899</v>
      </c>
      <c r="BF211">
        <v>1.57</v>
      </c>
      <c r="BG211">
        <v>486.59409446298207</v>
      </c>
      <c r="BH211">
        <v>16.34</v>
      </c>
      <c r="BI211">
        <v>71</v>
      </c>
      <c r="BJ211">
        <v>91</v>
      </c>
      <c r="BK211">
        <v>64</v>
      </c>
      <c r="BL211">
        <v>0.96721311475409832</v>
      </c>
    </row>
    <row r="212" spans="1:64">
      <c r="A212" t="s">
        <v>407</v>
      </c>
      <c r="B212" s="1" t="s">
        <v>408</v>
      </c>
      <c r="C212">
        <v>319137</v>
      </c>
      <c r="D212">
        <v>12190</v>
      </c>
      <c r="E212">
        <v>67.333267211914105</v>
      </c>
      <c r="F212" t="s">
        <v>423</v>
      </c>
      <c r="G212">
        <v>16.8570486119756</v>
      </c>
      <c r="H212">
        <v>9.2173929337383704</v>
      </c>
      <c r="I212">
        <v>73.925557004028306</v>
      </c>
      <c r="J212">
        <v>0.68987264767706402</v>
      </c>
      <c r="K212" t="s">
        <v>423</v>
      </c>
      <c r="L212" t="s">
        <v>423</v>
      </c>
      <c r="M212">
        <v>5.4870000000000001</v>
      </c>
      <c r="N212">
        <v>1.9170708700000001</v>
      </c>
      <c r="O212" t="s">
        <v>423</v>
      </c>
      <c r="P212">
        <v>67.374000549316406</v>
      </c>
      <c r="Q212">
        <v>956332655.71823394</v>
      </c>
      <c r="R212">
        <v>2996.6210615448349</v>
      </c>
      <c r="S212">
        <v>1049443083.5293849</v>
      </c>
      <c r="T212">
        <v>359921.19089920633</v>
      </c>
      <c r="U212">
        <v>5.5883498191833496</v>
      </c>
      <c r="V212">
        <v>107</v>
      </c>
      <c r="W212">
        <v>61.051909999999999</v>
      </c>
      <c r="X212">
        <v>0.45465853810310403</v>
      </c>
      <c r="Y212" t="s">
        <v>423</v>
      </c>
      <c r="Z212">
        <v>34</v>
      </c>
      <c r="AA212">
        <v>0.69853012613087628</v>
      </c>
      <c r="AB212">
        <v>70.299000000000007</v>
      </c>
      <c r="AC212">
        <v>41.094487117021586</v>
      </c>
      <c r="AD212" t="s">
        <v>423</v>
      </c>
      <c r="AE212" t="s">
        <v>423</v>
      </c>
      <c r="AF212">
        <v>21.1</v>
      </c>
      <c r="AG212">
        <v>186.374</v>
      </c>
      <c r="AH212">
        <v>140.202</v>
      </c>
      <c r="AI212">
        <v>24.9</v>
      </c>
      <c r="AJ212">
        <v>14.9</v>
      </c>
      <c r="AK212">
        <v>135.6</v>
      </c>
      <c r="AL212">
        <v>10.4</v>
      </c>
      <c r="AM212">
        <v>-207510315.34292001</v>
      </c>
      <c r="AN212">
        <v>11.652777029614301</v>
      </c>
      <c r="AO212">
        <v>99.999999987228605</v>
      </c>
      <c r="AP212">
        <v>26.180229696472519</v>
      </c>
      <c r="AQ212">
        <v>319137</v>
      </c>
      <c r="AR212" t="s">
        <v>423</v>
      </c>
      <c r="AS212">
        <v>2.4</v>
      </c>
      <c r="AT212">
        <v>11.9</v>
      </c>
      <c r="AU212">
        <v>55.625</v>
      </c>
      <c r="AV212">
        <v>2.1800000667571999</v>
      </c>
      <c r="AW212">
        <v>58.574438066523648</v>
      </c>
      <c r="AX212">
        <v>2.96954116856381</v>
      </c>
      <c r="AY212">
        <v>2.25</v>
      </c>
      <c r="AZ212">
        <v>17.837270495772636</v>
      </c>
      <c r="BA212">
        <v>31</v>
      </c>
      <c r="BB212">
        <v>7</v>
      </c>
      <c r="BC212">
        <v>51.6432914733887</v>
      </c>
      <c r="BD212">
        <v>74.335000000000008</v>
      </c>
      <c r="BE212">
        <v>21.259842519685002</v>
      </c>
      <c r="BF212">
        <v>31.86</v>
      </c>
      <c r="BG212">
        <v>32851.079486471921</v>
      </c>
      <c r="BH212">
        <v>10</v>
      </c>
      <c r="BI212">
        <v>52</v>
      </c>
      <c r="BJ212">
        <v>96</v>
      </c>
      <c r="BK212">
        <v>64</v>
      </c>
      <c r="BL212">
        <v>0.86885245901639341</v>
      </c>
    </row>
    <row r="213" spans="1:64">
      <c r="A213" t="s">
        <v>497</v>
      </c>
      <c r="B213" s="1" t="s">
        <v>409</v>
      </c>
      <c r="C213">
        <v>28199867</v>
      </c>
      <c r="D213">
        <v>912050</v>
      </c>
      <c r="E213">
        <v>100</v>
      </c>
      <c r="F213" t="s">
        <v>423</v>
      </c>
      <c r="G213">
        <v>15.561750059248901</v>
      </c>
      <c r="H213">
        <v>19.380548769536698</v>
      </c>
      <c r="I213">
        <v>65.057700367506797</v>
      </c>
      <c r="J213">
        <v>3.8775792327249681</v>
      </c>
      <c r="K213" t="s">
        <v>423</v>
      </c>
      <c r="L213" t="s">
        <v>423</v>
      </c>
      <c r="M213">
        <v>7.5750000000000002</v>
      </c>
      <c r="N213">
        <v>2.4711010500000001</v>
      </c>
      <c r="O213">
        <v>2705.6040126573953</v>
      </c>
      <c r="P213">
        <v>47.333000183105497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>
        <v>188</v>
      </c>
      <c r="W213">
        <v>30.236339999999998</v>
      </c>
      <c r="X213" t="s">
        <v>423</v>
      </c>
      <c r="Y213" t="s">
        <v>423</v>
      </c>
      <c r="Z213">
        <v>47</v>
      </c>
      <c r="AA213" t="s">
        <v>423</v>
      </c>
      <c r="AB213">
        <v>71.094999999999999</v>
      </c>
      <c r="AC213" t="s">
        <v>423</v>
      </c>
      <c r="AD213" t="s">
        <v>423</v>
      </c>
      <c r="AE213" t="s">
        <v>423</v>
      </c>
      <c r="AF213">
        <v>21.1</v>
      </c>
      <c r="AG213">
        <v>241.04400000000001</v>
      </c>
      <c r="AH213">
        <v>110.38</v>
      </c>
      <c r="AI213">
        <v>24.2</v>
      </c>
      <c r="AJ213">
        <v>39</v>
      </c>
      <c r="AK213">
        <v>34.6</v>
      </c>
      <c r="AL213">
        <v>1.4</v>
      </c>
      <c r="AM213" t="s">
        <v>423</v>
      </c>
      <c r="AN213">
        <v>17.0085535697031</v>
      </c>
      <c r="AO213">
        <v>99.9336624316864</v>
      </c>
      <c r="AP213">
        <v>30.919211666027081</v>
      </c>
      <c r="AQ213">
        <v>28199867</v>
      </c>
      <c r="AR213">
        <v>0.5</v>
      </c>
      <c r="AS213" t="s">
        <v>423</v>
      </c>
      <c r="AT213">
        <v>22.9</v>
      </c>
      <c r="AU213">
        <v>85</v>
      </c>
      <c r="AV213">
        <v>6.4130001068115199</v>
      </c>
      <c r="AW213" t="s">
        <v>423</v>
      </c>
      <c r="AX213">
        <v>34.182694398533698</v>
      </c>
      <c r="AY213">
        <v>4.1399999999999997</v>
      </c>
      <c r="AZ213" t="s">
        <v>423</v>
      </c>
      <c r="BA213">
        <v>99</v>
      </c>
      <c r="BB213">
        <v>20</v>
      </c>
      <c r="BC213" t="s">
        <v>423</v>
      </c>
      <c r="BD213">
        <v>11.674999999999997</v>
      </c>
      <c r="BE213">
        <v>63.695042095416298</v>
      </c>
      <c r="BF213">
        <v>15.62</v>
      </c>
      <c r="BG213">
        <v>27785.752039327504</v>
      </c>
      <c r="BH213">
        <v>805</v>
      </c>
      <c r="BI213">
        <v>70</v>
      </c>
      <c r="BJ213">
        <v>85</v>
      </c>
      <c r="BK213">
        <v>69</v>
      </c>
      <c r="BL213">
        <v>0.68852459016393441</v>
      </c>
    </row>
    <row r="214" spans="1:64">
      <c r="A214" t="s">
        <v>410</v>
      </c>
      <c r="B214" s="1" t="s">
        <v>411</v>
      </c>
      <c r="C214">
        <v>97468029</v>
      </c>
      <c r="D214">
        <v>331340</v>
      </c>
      <c r="E214">
        <v>100</v>
      </c>
      <c r="F214">
        <v>4800</v>
      </c>
      <c r="G214">
        <v>9.3049411238620792</v>
      </c>
      <c r="H214">
        <v>9.3284894669310603</v>
      </c>
      <c r="I214">
        <v>81.366570833580198</v>
      </c>
      <c r="J214">
        <v>3.5132755046056814</v>
      </c>
      <c r="K214">
        <v>0.09</v>
      </c>
      <c r="L214">
        <v>1000</v>
      </c>
      <c r="M214">
        <v>6.1689999999999996</v>
      </c>
      <c r="N214">
        <v>2.29924917</v>
      </c>
      <c r="O214">
        <v>1431.164341460754</v>
      </c>
      <c r="P214">
        <v>72.834999084472699</v>
      </c>
      <c r="Q214">
        <v>366137590600.69934</v>
      </c>
      <c r="R214">
        <v>3756.4891211732552</v>
      </c>
      <c r="S214">
        <v>347388393015.39905</v>
      </c>
      <c r="T214">
        <v>82544396.788817793</v>
      </c>
      <c r="U214">
        <v>14.029569625854499</v>
      </c>
      <c r="V214">
        <v>70</v>
      </c>
      <c r="W214">
        <v>69.765940000000001</v>
      </c>
      <c r="X214">
        <v>0.68996453285217296</v>
      </c>
      <c r="Y214">
        <v>0.06</v>
      </c>
      <c r="Z214">
        <v>173</v>
      </c>
      <c r="AA214">
        <v>2.7782729446780223</v>
      </c>
      <c r="AB214">
        <v>75.378</v>
      </c>
      <c r="AC214">
        <v>182.31151816585015</v>
      </c>
      <c r="AD214" t="s">
        <v>423</v>
      </c>
      <c r="AE214" t="s">
        <v>423</v>
      </c>
      <c r="AF214">
        <v>16.7</v>
      </c>
      <c r="AG214">
        <v>163.167</v>
      </c>
      <c r="AH214">
        <v>68.075000000000003</v>
      </c>
      <c r="AI214">
        <v>20.9</v>
      </c>
      <c r="AJ214">
        <v>30.6</v>
      </c>
      <c r="AK214">
        <v>64.5</v>
      </c>
      <c r="AL214">
        <v>1.6</v>
      </c>
      <c r="AM214">
        <v>30708000000</v>
      </c>
      <c r="AN214">
        <v>29.626728338630301</v>
      </c>
      <c r="AO214">
        <v>100</v>
      </c>
      <c r="AP214">
        <v>294.1631828333434</v>
      </c>
      <c r="AQ214">
        <v>97468029</v>
      </c>
      <c r="AR214">
        <v>0.3</v>
      </c>
      <c r="AS214">
        <v>0.6</v>
      </c>
      <c r="AT214">
        <v>5.7</v>
      </c>
      <c r="AU214">
        <v>85</v>
      </c>
      <c r="AV214">
        <v>2.1659998893737802</v>
      </c>
      <c r="AW214">
        <v>163.24585742156083</v>
      </c>
      <c r="AX214">
        <v>213.63126251282799</v>
      </c>
      <c r="AY214">
        <v>8.66</v>
      </c>
      <c r="AZ214" t="s">
        <v>423</v>
      </c>
      <c r="BA214">
        <v>6</v>
      </c>
      <c r="BB214">
        <v>8</v>
      </c>
      <c r="BC214" t="s">
        <v>423</v>
      </c>
      <c r="BD214">
        <v>61.948</v>
      </c>
      <c r="BE214">
        <v>36.732057697200602</v>
      </c>
      <c r="BF214">
        <v>18.649999999999999</v>
      </c>
      <c r="BG214">
        <v>3752.6866133100657</v>
      </c>
      <c r="BH214">
        <v>359.42</v>
      </c>
      <c r="BI214">
        <v>70</v>
      </c>
      <c r="BJ214">
        <v>91</v>
      </c>
      <c r="BK214">
        <v>46</v>
      </c>
      <c r="BL214">
        <v>0.93442622950819676</v>
      </c>
    </row>
    <row r="215" spans="1:64">
      <c r="A215" t="s">
        <v>412</v>
      </c>
      <c r="B215" s="1" t="s">
        <v>413</v>
      </c>
      <c r="C215">
        <v>105870</v>
      </c>
      <c r="D215">
        <v>350</v>
      </c>
      <c r="E215">
        <v>100</v>
      </c>
      <c r="F215" t="s">
        <v>423</v>
      </c>
      <c r="G215" t="s">
        <v>423</v>
      </c>
      <c r="H215" t="s">
        <v>423</v>
      </c>
      <c r="I215" t="s">
        <v>423</v>
      </c>
      <c r="J215" t="s">
        <v>423</v>
      </c>
      <c r="K215" t="s">
        <v>423</v>
      </c>
      <c r="L215" t="s">
        <v>423</v>
      </c>
      <c r="M215">
        <v>8.4</v>
      </c>
      <c r="N215" t="s">
        <v>423</v>
      </c>
      <c r="O215" t="s">
        <v>423</v>
      </c>
      <c r="P215">
        <v>42.831001281738303</v>
      </c>
      <c r="Q215" t="s">
        <v>423</v>
      </c>
      <c r="R215" t="s">
        <v>423</v>
      </c>
      <c r="S215" t="s">
        <v>423</v>
      </c>
      <c r="T215" t="s">
        <v>423</v>
      </c>
      <c r="U215" t="s">
        <v>423</v>
      </c>
      <c r="V215" t="s">
        <v>423</v>
      </c>
      <c r="W215" t="s">
        <v>423</v>
      </c>
      <c r="X215" t="s">
        <v>423</v>
      </c>
      <c r="Y215" t="s">
        <v>423</v>
      </c>
      <c r="Z215" t="s">
        <v>423</v>
      </c>
      <c r="AA215" t="s">
        <v>423</v>
      </c>
      <c r="AB215">
        <v>79.819512195121959</v>
      </c>
      <c r="AC215" t="s">
        <v>423</v>
      </c>
      <c r="AD215" t="s">
        <v>423</v>
      </c>
      <c r="AE215" t="s">
        <v>423</v>
      </c>
      <c r="AF215" t="s">
        <v>423</v>
      </c>
      <c r="AG215">
        <v>191.273</v>
      </c>
      <c r="AH215">
        <v>54.625999999999998</v>
      </c>
      <c r="AI215" t="s">
        <v>423</v>
      </c>
      <c r="AJ215" t="s">
        <v>423</v>
      </c>
      <c r="AK215" t="s">
        <v>423</v>
      </c>
      <c r="AL215" t="s">
        <v>423</v>
      </c>
      <c r="AM215" t="s">
        <v>423</v>
      </c>
      <c r="AN215">
        <v>10.265312284107701</v>
      </c>
      <c r="AO215">
        <v>40</v>
      </c>
      <c r="AP215">
        <v>302.48571428571427</v>
      </c>
      <c r="AQ215">
        <v>105870</v>
      </c>
      <c r="AR215" t="s">
        <v>423</v>
      </c>
      <c r="AS215" t="s">
        <v>423</v>
      </c>
      <c r="AT215" t="s">
        <v>423</v>
      </c>
      <c r="AU215" t="s">
        <v>423</v>
      </c>
      <c r="AV215">
        <v>13.2650003433228</v>
      </c>
      <c r="AW215">
        <v>114.96194100856327</v>
      </c>
      <c r="AX215">
        <v>35.750115857988</v>
      </c>
      <c r="AY215" t="s">
        <v>423</v>
      </c>
      <c r="AZ215" t="s">
        <v>423</v>
      </c>
      <c r="BA215" t="s">
        <v>423</v>
      </c>
      <c r="BB215" t="s">
        <v>423</v>
      </c>
      <c r="BC215" t="s">
        <v>423</v>
      </c>
      <c r="BD215">
        <v>3.9599999999999937</v>
      </c>
      <c r="BE215">
        <v>3.8775254109674999</v>
      </c>
      <c r="BF215">
        <v>3.66</v>
      </c>
      <c r="BG215" t="s">
        <v>423</v>
      </c>
      <c r="BH215" t="s">
        <v>423</v>
      </c>
      <c r="BI215" t="s">
        <v>423</v>
      </c>
      <c r="BJ215" t="s">
        <v>423</v>
      </c>
      <c r="BK215" t="s">
        <v>423</v>
      </c>
      <c r="BL215">
        <v>0.29508196721311475</v>
      </c>
    </row>
    <row r="216" spans="1:64">
      <c r="A216" t="s">
        <v>414</v>
      </c>
      <c r="B216" s="1" t="s">
        <v>415</v>
      </c>
      <c r="C216">
        <v>4922749</v>
      </c>
      <c r="D216">
        <v>6020</v>
      </c>
      <c r="E216">
        <v>100</v>
      </c>
      <c r="F216" t="s">
        <v>423</v>
      </c>
      <c r="G216" t="s">
        <v>423</v>
      </c>
      <c r="H216" t="s">
        <v>423</v>
      </c>
      <c r="I216" t="s">
        <v>423</v>
      </c>
      <c r="J216" t="s">
        <v>423</v>
      </c>
      <c r="K216" t="s">
        <v>423</v>
      </c>
      <c r="L216" t="s">
        <v>423</v>
      </c>
      <c r="M216">
        <v>3.4889999999999999</v>
      </c>
      <c r="N216" t="s">
        <v>423</v>
      </c>
      <c r="O216" t="s">
        <v>423</v>
      </c>
      <c r="P216">
        <v>31.3159999847412</v>
      </c>
      <c r="Q216">
        <v>18036800000</v>
      </c>
      <c r="R216">
        <v>3663.9690546887523</v>
      </c>
      <c r="S216">
        <v>21434600000</v>
      </c>
      <c r="T216">
        <v>4354.1931550846894</v>
      </c>
      <c r="U216">
        <v>17.712450027465799</v>
      </c>
      <c r="V216">
        <v>117</v>
      </c>
      <c r="W216">
        <v>59.978729999999999</v>
      </c>
      <c r="X216">
        <v>0.57999664545059204</v>
      </c>
      <c r="Y216" t="s">
        <v>423</v>
      </c>
      <c r="Z216">
        <v>0.61</v>
      </c>
      <c r="AA216">
        <v>8.4805791695208086</v>
      </c>
      <c r="AB216">
        <v>74.403000000000006</v>
      </c>
      <c r="AC216" t="s">
        <v>423</v>
      </c>
      <c r="AD216" t="s">
        <v>423</v>
      </c>
      <c r="AE216" t="s">
        <v>423</v>
      </c>
      <c r="AF216">
        <v>14.2</v>
      </c>
      <c r="AG216">
        <v>128.51499999999999</v>
      </c>
      <c r="AH216">
        <v>82.814999999999998</v>
      </c>
      <c r="AI216">
        <v>16.5</v>
      </c>
      <c r="AJ216" t="s">
        <v>423</v>
      </c>
      <c r="AK216" t="s">
        <v>423</v>
      </c>
      <c r="AL216" t="s">
        <v>423</v>
      </c>
      <c r="AM216">
        <v>-4782924873.5256901</v>
      </c>
      <c r="AN216">
        <v>33.225630375895101</v>
      </c>
      <c r="AO216">
        <v>100</v>
      </c>
      <c r="AP216">
        <v>817.73239202657805</v>
      </c>
      <c r="AQ216">
        <v>4922749</v>
      </c>
      <c r="AR216" t="s">
        <v>423</v>
      </c>
      <c r="AS216">
        <v>3.5</v>
      </c>
      <c r="AT216" t="s">
        <v>423</v>
      </c>
      <c r="AU216">
        <v>26.25</v>
      </c>
      <c r="AV216">
        <v>24.902999877929702</v>
      </c>
      <c r="AW216">
        <v>67.288191247577529</v>
      </c>
      <c r="AX216" t="s">
        <v>423</v>
      </c>
      <c r="AY216" t="s">
        <v>423</v>
      </c>
      <c r="AZ216">
        <v>18.7818419132978</v>
      </c>
      <c r="BA216">
        <v>28</v>
      </c>
      <c r="BB216">
        <v>11</v>
      </c>
      <c r="BC216">
        <v>91.027290344238295</v>
      </c>
      <c r="BD216">
        <v>22.997</v>
      </c>
      <c r="BE216">
        <v>0</v>
      </c>
      <c r="BF216">
        <v>13.86</v>
      </c>
      <c r="BG216">
        <v>173.30778395263832</v>
      </c>
      <c r="BH216">
        <v>0.81200000000000006</v>
      </c>
      <c r="BI216" t="s">
        <v>423</v>
      </c>
      <c r="BJ216">
        <v>92</v>
      </c>
      <c r="BK216">
        <v>80</v>
      </c>
      <c r="BL216">
        <v>0.65573770491803274</v>
      </c>
    </row>
    <row r="217" spans="1:64">
      <c r="A217" t="s">
        <v>498</v>
      </c>
      <c r="B217" s="1" t="s">
        <v>416</v>
      </c>
      <c r="C217">
        <v>32981641</v>
      </c>
      <c r="D217">
        <v>527970</v>
      </c>
      <c r="E217">
        <v>73.757926940917997</v>
      </c>
      <c r="F217">
        <v>1000</v>
      </c>
      <c r="G217">
        <v>30.145592705535002</v>
      </c>
      <c r="H217">
        <v>19.492710439420801</v>
      </c>
      <c r="I217">
        <v>50.361696845869901</v>
      </c>
      <c r="J217">
        <v>0.35185941947032412</v>
      </c>
      <c r="K217">
        <v>0.06</v>
      </c>
      <c r="L217">
        <v>200</v>
      </c>
      <c r="M217">
        <v>6.5090000000000003</v>
      </c>
      <c r="N217" t="s">
        <v>423</v>
      </c>
      <c r="O217">
        <v>204.51619021648739</v>
      </c>
      <c r="P217">
        <v>31.808000564575199</v>
      </c>
      <c r="Q217" t="s">
        <v>423</v>
      </c>
      <c r="R217" t="s">
        <v>423</v>
      </c>
      <c r="S217" t="s">
        <v>423</v>
      </c>
      <c r="T217" t="s">
        <v>423</v>
      </c>
      <c r="U217" t="s">
        <v>423</v>
      </c>
      <c r="V217">
        <v>187</v>
      </c>
      <c r="W217">
        <v>31.762989999999999</v>
      </c>
      <c r="X217">
        <v>0.37278440594673201</v>
      </c>
      <c r="Y217">
        <v>0.04</v>
      </c>
      <c r="Z217">
        <v>48</v>
      </c>
      <c r="AA217" t="s">
        <v>423</v>
      </c>
      <c r="AB217">
        <v>64.650000000000006</v>
      </c>
      <c r="AC217">
        <v>29.460689227511534</v>
      </c>
      <c r="AD217" t="s">
        <v>423</v>
      </c>
      <c r="AE217" t="s">
        <v>423</v>
      </c>
      <c r="AF217">
        <v>45.7</v>
      </c>
      <c r="AG217">
        <v>277.09800000000001</v>
      </c>
      <c r="AH217">
        <v>163.202</v>
      </c>
      <c r="AI217">
        <v>59.6</v>
      </c>
      <c r="AJ217">
        <v>29.4</v>
      </c>
      <c r="AK217">
        <v>194.2</v>
      </c>
      <c r="AL217">
        <v>10.199999999999999</v>
      </c>
      <c r="AM217" t="s">
        <v>423</v>
      </c>
      <c r="AN217">
        <v>50.4560068932715</v>
      </c>
      <c r="AO217">
        <v>100</v>
      </c>
      <c r="AP217">
        <v>62.468778529083089</v>
      </c>
      <c r="AQ217">
        <v>32981641</v>
      </c>
      <c r="AR217">
        <v>0.1</v>
      </c>
      <c r="AS217" t="s">
        <v>423</v>
      </c>
      <c r="AT217">
        <v>41.4</v>
      </c>
      <c r="AU217">
        <v>26.875</v>
      </c>
      <c r="AV217">
        <v>13.5740003585815</v>
      </c>
      <c r="AW217" t="s">
        <v>423</v>
      </c>
      <c r="AX217">
        <v>218.47926081745999</v>
      </c>
      <c r="AY217">
        <v>5.0999999999999997E-2</v>
      </c>
      <c r="AZ217" t="s">
        <v>423</v>
      </c>
      <c r="BA217">
        <v>44</v>
      </c>
      <c r="BB217">
        <v>6</v>
      </c>
      <c r="BC217" t="s">
        <v>423</v>
      </c>
      <c r="BD217">
        <v>61.454000000000001</v>
      </c>
      <c r="BE217">
        <v>0</v>
      </c>
      <c r="BF217">
        <v>3.11</v>
      </c>
      <c r="BG217">
        <v>66.567995990451109</v>
      </c>
      <c r="BH217">
        <v>2.1</v>
      </c>
      <c r="BI217">
        <v>44</v>
      </c>
      <c r="BJ217">
        <v>88</v>
      </c>
      <c r="BK217">
        <v>59</v>
      </c>
      <c r="BL217">
        <v>0.77049180327868849</v>
      </c>
    </row>
    <row r="218" spans="1:64">
      <c r="A218" t="s">
        <v>417</v>
      </c>
      <c r="B218" s="1" t="s">
        <v>418</v>
      </c>
      <c r="C218">
        <v>19473125</v>
      </c>
      <c r="D218">
        <v>752610</v>
      </c>
      <c r="E218">
        <v>44.5244750976563</v>
      </c>
      <c r="F218">
        <v>32000</v>
      </c>
      <c r="G218">
        <v>56.517852657474002</v>
      </c>
      <c r="H218">
        <v>8.6897643723910392</v>
      </c>
      <c r="I218">
        <v>34.792381511564301</v>
      </c>
      <c r="J218">
        <v>0.36995776500984495</v>
      </c>
      <c r="K218">
        <v>4</v>
      </c>
      <c r="L218">
        <v>15000</v>
      </c>
      <c r="M218">
        <v>6.6020000000000003</v>
      </c>
      <c r="N218">
        <v>2.12920475</v>
      </c>
      <c r="O218">
        <v>701.94086299139906</v>
      </c>
      <c r="P218">
        <v>63.8689994812012</v>
      </c>
      <c r="Q218">
        <v>22147634727.358444</v>
      </c>
      <c r="R218">
        <v>1137.3436326916426</v>
      </c>
      <c r="S218">
        <v>20225790733.053177</v>
      </c>
      <c r="T218">
        <v>20792.245301646501</v>
      </c>
      <c r="U218">
        <v>15.2918701171875</v>
      </c>
      <c r="V218">
        <v>85</v>
      </c>
      <c r="W218">
        <v>66.936480000000003</v>
      </c>
      <c r="X218">
        <v>0.39692753553390497</v>
      </c>
      <c r="Y218">
        <v>2.17</v>
      </c>
      <c r="Z218">
        <v>307</v>
      </c>
      <c r="AA218">
        <v>27.585833900501598</v>
      </c>
      <c r="AB218">
        <v>62.38</v>
      </c>
      <c r="AC218">
        <v>82.342878706917944</v>
      </c>
      <c r="AD218">
        <v>1.30476527182258</v>
      </c>
      <c r="AE218">
        <v>4.3997754420983703</v>
      </c>
      <c r="AF218">
        <v>41.7</v>
      </c>
      <c r="AG218">
        <v>333.06799999999998</v>
      </c>
      <c r="AH218">
        <v>225.21</v>
      </c>
      <c r="AI218">
        <v>61.4</v>
      </c>
      <c r="AJ218">
        <v>20.5</v>
      </c>
      <c r="AK218">
        <v>127.2</v>
      </c>
      <c r="AL218">
        <v>34.9</v>
      </c>
      <c r="AM218">
        <v>3216007806.9972501</v>
      </c>
      <c r="AN218">
        <v>27.438034758712</v>
      </c>
      <c r="AO218">
        <v>100</v>
      </c>
      <c r="AP218">
        <v>25.874124712666585</v>
      </c>
      <c r="AQ218">
        <v>19473125</v>
      </c>
      <c r="AR218">
        <v>10.8</v>
      </c>
      <c r="AS218">
        <v>32.6</v>
      </c>
      <c r="AT218" t="s">
        <v>423</v>
      </c>
      <c r="AU218">
        <v>81.25</v>
      </c>
      <c r="AV218">
        <v>13.0260000228882</v>
      </c>
      <c r="AW218">
        <v>79.32548782281475</v>
      </c>
      <c r="AX218">
        <v>52.757462803918202</v>
      </c>
      <c r="AY218">
        <v>6.54</v>
      </c>
      <c r="AZ218">
        <v>16.587065472934761</v>
      </c>
      <c r="BA218">
        <v>11</v>
      </c>
      <c r="BB218">
        <v>7</v>
      </c>
      <c r="BC218" t="s">
        <v>423</v>
      </c>
      <c r="BD218">
        <v>54.808</v>
      </c>
      <c r="BE218">
        <v>96.993823945233999</v>
      </c>
      <c r="BF218">
        <v>84.5</v>
      </c>
      <c r="BG218">
        <v>4363.3252825810778</v>
      </c>
      <c r="BH218">
        <v>80.2</v>
      </c>
      <c r="BI218">
        <v>55</v>
      </c>
      <c r="BJ218">
        <v>91</v>
      </c>
      <c r="BK218">
        <v>84</v>
      </c>
      <c r="BL218">
        <v>0.96721311475409832</v>
      </c>
    </row>
    <row r="219" spans="1:64">
      <c r="A219" t="s">
        <v>419</v>
      </c>
      <c r="B219" s="1" t="s">
        <v>420</v>
      </c>
      <c r="C219">
        <v>15993524</v>
      </c>
      <c r="D219">
        <v>390760</v>
      </c>
      <c r="E219">
        <v>52.747669219970703</v>
      </c>
      <c r="F219">
        <v>17000</v>
      </c>
      <c r="G219">
        <v>47.647300619694903</v>
      </c>
      <c r="H219">
        <v>13.094470639061701</v>
      </c>
      <c r="I219">
        <v>39.258227574730597</v>
      </c>
      <c r="J219">
        <v>0.76589387556372646</v>
      </c>
      <c r="K219">
        <v>2.37</v>
      </c>
      <c r="L219">
        <v>6800</v>
      </c>
      <c r="M219">
        <v>8.1319999999999997</v>
      </c>
      <c r="N219">
        <v>1.3582699300000001</v>
      </c>
      <c r="O219">
        <v>597.29702167756602</v>
      </c>
      <c r="P219">
        <v>79.403999328613295</v>
      </c>
      <c r="Q219">
        <v>28371238665.511635</v>
      </c>
      <c r="R219">
        <v>1773.9204108807812</v>
      </c>
      <c r="S219">
        <v>27672250575.440521</v>
      </c>
      <c r="T219">
        <v>194537.8702529849</v>
      </c>
      <c r="U219" t="s">
        <v>423</v>
      </c>
      <c r="V219">
        <v>140</v>
      </c>
      <c r="W219">
        <v>54.469349999999999</v>
      </c>
      <c r="X219">
        <v>0.46689310669898998</v>
      </c>
      <c r="Y219">
        <v>1.51</v>
      </c>
      <c r="Z219">
        <v>190</v>
      </c>
      <c r="AA219">
        <v>113.29498064657275</v>
      </c>
      <c r="AB219">
        <v>61.124000000000002</v>
      </c>
      <c r="AC219">
        <v>46.607059197855939</v>
      </c>
      <c r="AD219">
        <v>1.3530070686090001E-2</v>
      </c>
      <c r="AE219">
        <v>6.6694556675211496</v>
      </c>
      <c r="AF219">
        <v>37.9</v>
      </c>
      <c r="AG219">
        <v>412.64699999999999</v>
      </c>
      <c r="AH219">
        <v>295.00700000000001</v>
      </c>
      <c r="AI219">
        <v>53.9</v>
      </c>
      <c r="AJ219">
        <v>41.2</v>
      </c>
      <c r="AK219">
        <v>133</v>
      </c>
      <c r="AL219">
        <v>24.6</v>
      </c>
      <c r="AM219">
        <v>212191133.13343701</v>
      </c>
      <c r="AN219">
        <v>22.251671093240699</v>
      </c>
      <c r="AO219">
        <v>100</v>
      </c>
      <c r="AP219">
        <v>40.929276282116902</v>
      </c>
      <c r="AQ219">
        <v>15993524</v>
      </c>
      <c r="AR219">
        <v>11.6</v>
      </c>
      <c r="AS219">
        <v>31.3</v>
      </c>
      <c r="AT219" t="s">
        <v>423</v>
      </c>
      <c r="AU219">
        <v>86.875</v>
      </c>
      <c r="AV219">
        <v>5.1739997863769496</v>
      </c>
      <c r="AW219">
        <v>54.65056129975131</v>
      </c>
      <c r="AX219">
        <v>105.28943622353501</v>
      </c>
      <c r="AY219">
        <v>4.67</v>
      </c>
      <c r="AZ219">
        <v>7.2147650051388537</v>
      </c>
      <c r="BA219">
        <v>51</v>
      </c>
      <c r="BB219">
        <v>9</v>
      </c>
      <c r="BC219" t="s">
        <v>423</v>
      </c>
      <c r="BD219">
        <v>67.697000000000003</v>
      </c>
      <c r="BE219">
        <v>52.724276444536002</v>
      </c>
      <c r="BF219">
        <v>81.5</v>
      </c>
      <c r="BG219">
        <v>798.45737514106509</v>
      </c>
      <c r="BH219">
        <v>12.26</v>
      </c>
      <c r="BI219">
        <v>55</v>
      </c>
      <c r="BJ219">
        <v>88</v>
      </c>
      <c r="BK219">
        <v>54</v>
      </c>
      <c r="BL219">
        <v>0.95081967213114749</v>
      </c>
    </row>
    <row r="220" spans="1:64">
      <c r="C220">
        <f>COUNT(C1:C219)/COUNTA($A$2:$A$219)</f>
        <v>0.99541284403669728</v>
      </c>
      <c r="D220">
        <f>COUNT(D1:D219)/COUNTA($A$2:$A$219)</f>
        <v>0.99082568807339455</v>
      </c>
      <c r="E220">
        <f>COUNT(E1:E219)/COUNTA($A$2:$A$219)</f>
        <v>0.98623853211009171</v>
      </c>
      <c r="F220">
        <f>COUNT(F1:F219)/COUNTA($A$2:$A$219)</f>
        <v>0.6009174311926605</v>
      </c>
      <c r="G220">
        <f>COUNT(G1:G219)/COUNTA($A$2:$A$219)</f>
        <v>0.83944954128440363</v>
      </c>
      <c r="H220">
        <f>COUNT(H1:H219)/COUNTA($A$2:$A$219)</f>
        <v>0.83944954128440363</v>
      </c>
      <c r="I220">
        <f>COUNT(I1:I219)/COUNTA($A$2:$A$219)</f>
        <v>0.83944954128440363</v>
      </c>
      <c r="J220">
        <f>COUNT(J1:J219)/COUNTA($A$2:$A$219)</f>
        <v>0.87614678899082565</v>
      </c>
      <c r="K220">
        <f>COUNT(K1:K219)/COUNTA($A$2:$A$219)</f>
        <v>0.60550458715596334</v>
      </c>
      <c r="L220">
        <f>COUNT(L1:L219)/COUNTA($A$2:$A$219)</f>
        <v>0.6009174311926605</v>
      </c>
      <c r="M220">
        <f>COUNT(M1:M219)/COUNTA($A$2:$A$219)</f>
        <v>0.99082568807339455</v>
      </c>
      <c r="N220">
        <f>COUNT(N1:N219)/COUNTA($A$2:$A$219)</f>
        <v>0.85779816513761464</v>
      </c>
      <c r="O220">
        <f>COUNT(O1:O219)/COUNTA($A$2:$A$219)</f>
        <v>0.65137614678899081</v>
      </c>
      <c r="P220">
        <f>COUNT(P1:P219)/COUNTA($A$2:$A$219)</f>
        <v>0.85779816513761464</v>
      </c>
      <c r="Q220">
        <f>COUNT(Q1:Q219)/COUNTA($A$2:$A$219)</f>
        <v>0.90366972477064222</v>
      </c>
      <c r="R220">
        <f>COUNT(R1:R219)/COUNTA($A$2:$A$219)</f>
        <v>0.90366972477064222</v>
      </c>
      <c r="S220">
        <f>COUNT(S1:S219)/COUNTA($A$2:$A$219)</f>
        <v>0.85779816513761464</v>
      </c>
      <c r="T220">
        <f>COUNT(T1:T219)/COUNTA($A$2:$A$219)</f>
        <v>0.8669724770642202</v>
      </c>
      <c r="U220">
        <f>COUNT(U1:U219)/COUNTA($A$2:$A$219)</f>
        <v>0.81192660550458717</v>
      </c>
      <c r="V220">
        <f>COUNT(V1:V219)/COUNTA($A$2:$A$219)</f>
        <v>0.8669724770642202</v>
      </c>
      <c r="W220">
        <f>COUNT(W1:W219)/COUNTA($A$2:$A$219)</f>
        <v>0.87155963302752293</v>
      </c>
      <c r="X220">
        <f>COUNT(X1:X219)/COUNTA($A$2:$A$219)</f>
        <v>0.79816513761467889</v>
      </c>
      <c r="Y220">
        <f>COUNT(Y1:Y219)/COUNTA($A$2:$A$219)</f>
        <v>0.59633027522935778</v>
      </c>
      <c r="Z220">
        <f>COUNT(Z1:Z219)/COUNTA($A$2:$A$219)</f>
        <v>0.95871559633027525</v>
      </c>
      <c r="AA220">
        <f>COUNT(AA1:AA219)/COUNTA($A$2:$A$219)</f>
        <v>0.8990825688073395</v>
      </c>
      <c r="AB220">
        <f>COUNT(AB1:AB219)/COUNTA($A$2:$A$219)</f>
        <v>0.93577981651376152</v>
      </c>
      <c r="AC220">
        <f>COUNT(AC1:AC219)/COUNTA($A$2:$A$219)</f>
        <v>0.88532110091743121</v>
      </c>
      <c r="AD220">
        <f>COUNT(AD1:AD219)/COUNTA($A$2:$A$219)</f>
        <v>0.67889908256880738</v>
      </c>
      <c r="AE220">
        <f>COUNT(AE1:AE219)/COUNTA($A$2:$A$219)</f>
        <v>0.66513761467889909</v>
      </c>
      <c r="AF220">
        <f>COUNT(AF1:AF219)/COUNTA($A$2:$A$219)</f>
        <v>0.88532110091743121</v>
      </c>
      <c r="AG220">
        <f>COUNT(AG1:AG219)/COUNTA($A$2:$A$219)</f>
        <v>0.79816513761467889</v>
      </c>
      <c r="AH220">
        <f>COUNT(AH1:AH219)/COUNTA($A$2:$A$219)</f>
        <v>0.79816513761467889</v>
      </c>
      <c r="AI220">
        <f>COUNT(AI1:AI219)/COUNTA($A$2:$A$219)</f>
        <v>0.88532110091743121</v>
      </c>
      <c r="AJ220">
        <f>COUNT(AJ1:AJ219)/COUNTA($A$2:$A$219)</f>
        <v>0.83944954128440363</v>
      </c>
      <c r="AK220">
        <f>COUNT(AK1:AK219)/COUNTA($A$2:$A$219)</f>
        <v>0.83944954128440363</v>
      </c>
      <c r="AL220">
        <f>COUNT(AL1:AL219)/COUNTA($A$2:$A$219)</f>
        <v>0.83944954128440363</v>
      </c>
      <c r="AM220">
        <f>COUNT(AM1:AM219)/COUNTA($A$2:$A$219)</f>
        <v>0.81192660550458717</v>
      </c>
      <c r="AN220">
        <f>COUNT(AN1:AN219)/COUNTA($A$2:$A$219)</f>
        <v>0.88990825688073394</v>
      </c>
      <c r="AO220">
        <f>COUNT(AO1:AO219)/COUNTA($A$2:$A$219)</f>
        <v>0.88990825688073394</v>
      </c>
      <c r="AP220">
        <f>COUNT(AP1:AP219)/COUNTA($A$2:$A$219)</f>
        <v>0.99082568807339455</v>
      </c>
      <c r="AQ220">
        <f>COUNT(AQ1:AQ219)/COUNTA($A$2:$A$219)</f>
        <v>0.99541284403669728</v>
      </c>
      <c r="AR220">
        <f>COUNT(AR1:AR219)/COUNTA($A$2:$A$219)</f>
        <v>0.63761467889908252</v>
      </c>
      <c r="AS220">
        <f>COUNT(AS1:AS219)/COUNTA($A$2:$A$219)</f>
        <v>0.66972477064220182</v>
      </c>
      <c r="AT220">
        <f>COUNT(AT1:AT219)/COUNTA($A$2:$A$219)</f>
        <v>0.73853211009174313</v>
      </c>
      <c r="AU220">
        <f>COUNT(AU1:AU219)/COUNTA($A$2:$A$219)</f>
        <v>0.8669724770642202</v>
      </c>
      <c r="AV220">
        <f>COUNT(AV1:AV219)/COUNTA($A$2:$A$219)</f>
        <v>0.85779816513761464</v>
      </c>
      <c r="AW220">
        <f>COUNT(AW1:AW219)/COUNTA($A$2:$A$219)</f>
        <v>0.82110091743119262</v>
      </c>
      <c r="AX220">
        <f>COUNT(AX1:AX219)/COUNTA($A$2:$A$219)</f>
        <v>0.79816513761467889</v>
      </c>
      <c r="AY220">
        <f>COUNT(AY1:AY219)/COUNTA($A$2:$A$219)</f>
        <v>0.85779816513761464</v>
      </c>
      <c r="AZ220">
        <f>COUNT(AZ1:AZ219)/COUNTA($A$2:$A$219)</f>
        <v>0.60550458715596334</v>
      </c>
      <c r="BA220">
        <f>COUNT(BA1:BA219)/COUNTA($A$2:$A$219)</f>
        <v>0.8669724770642202</v>
      </c>
      <c r="BB220">
        <f>COUNT(BB1:BB219)/COUNTA($A$2:$A$219)</f>
        <v>0.87155963302752293</v>
      </c>
      <c r="BC220">
        <f>COUNT(BC1:BC219)/COUNTA($A$2:$A$219)</f>
        <v>0.53669724770642202</v>
      </c>
      <c r="BD220">
        <f>COUNT(BD1:BD219)/COUNTA($A$2:$A$219)</f>
        <v>0.98623853211009171</v>
      </c>
      <c r="BE220">
        <f>COUNT(BE1:BE219)/COUNTA($A$2:$A$219)</f>
        <v>0.99541284403669728</v>
      </c>
      <c r="BF220">
        <f>COUNT(BF1:BF219)/COUNTA($A$2:$A$219)</f>
        <v>0.97706422018348627</v>
      </c>
      <c r="BG220">
        <f>COUNT(BG1:BG219)/COUNTA($A$2:$A$219)</f>
        <v>0.83944954128440363</v>
      </c>
      <c r="BH220">
        <f>COUNT(BH1:BH219)/COUNTA($A$2:$A$219)</f>
        <v>0.83944954128440363</v>
      </c>
      <c r="BI220">
        <f>COUNT(BI1:BI219)/COUNTA($A$2:$A$219)</f>
        <v>0.88073394495412849</v>
      </c>
      <c r="BJ220">
        <f>COUNT(BJ1:BJ219)/COUNTA($A$2:$A$219)</f>
        <v>0.88532110091743121</v>
      </c>
      <c r="BK220">
        <f>COUNT(BK1:BK219)/COUNTA($A$2:$A$219)</f>
        <v>0.93119266055045868</v>
      </c>
      <c r="BL220">
        <v>1</v>
      </c>
    </row>
  </sheetData>
  <sortState xmlns:xlrd2="http://schemas.microsoft.com/office/spreadsheetml/2017/richdata2" ref="A2:BL220">
    <sortCondition ref="A1:A220"/>
  </sortState>
  <conditionalFormatting sqref="BL2:BL220">
    <cfRule type="iconSet" priority="1">
      <iconSet>
        <cfvo type="percent" val="0"/>
        <cfvo type="percent" val="50"/>
        <cfvo type="percent" val="8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9154-4557-4064-B37D-25C0833A3031}">
  <dimension ref="A1:BJ178"/>
  <sheetViews>
    <sheetView topLeftCell="AI109" zoomScale="40" zoomScaleNormal="40" workbookViewId="0">
      <selection activeCell="E1" sqref="E1:BJ176"/>
    </sheetView>
  </sheetViews>
  <sheetFormatPr defaultRowHeight="14.4"/>
  <cols>
    <col min="17" max="17" width="8.88671875" customWidth="1"/>
  </cols>
  <sheetData>
    <row r="1" spans="1:62">
      <c r="A1" t="s">
        <v>0</v>
      </c>
      <c r="B1" s="1" t="s">
        <v>1</v>
      </c>
      <c r="C1" t="s">
        <v>421</v>
      </c>
      <c r="D1" t="s">
        <v>422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</row>
    <row r="2" spans="1:62">
      <c r="A2" t="s">
        <v>2</v>
      </c>
      <c r="B2" t="s">
        <v>3</v>
      </c>
      <c r="C2">
        <v>40099462</v>
      </c>
      <c r="D2">
        <v>652860</v>
      </c>
      <c r="E2">
        <v>97.699996948242202</v>
      </c>
      <c r="F2">
        <v>1300</v>
      </c>
      <c r="G2">
        <v>32.9304513537869</v>
      </c>
      <c r="H2">
        <v>17.2884637273119</v>
      </c>
      <c r="I2">
        <v>49.781084871022301</v>
      </c>
      <c r="J2">
        <v>0.16097645149346701</v>
      </c>
      <c r="K2">
        <v>7.0000000000000007E-2</v>
      </c>
      <c r="L2">
        <v>500</v>
      </c>
      <c r="M2">
        <v>7.1130000000000004</v>
      </c>
      <c r="N2">
        <v>1.0844309299999999</v>
      </c>
      <c r="O2" t="s">
        <v>423</v>
      </c>
      <c r="P2">
        <v>35.893001556396499</v>
      </c>
      <c r="Q2">
        <v>14786861638.453484</v>
      </c>
      <c r="R2">
        <v>368.7546141754591</v>
      </c>
      <c r="S2">
        <v>14910923351.92614</v>
      </c>
      <c r="T2">
        <v>31002.957820232103</v>
      </c>
      <c r="U2">
        <v>11.3437700271606</v>
      </c>
      <c r="V2">
        <v>173</v>
      </c>
      <c r="W2">
        <v>44.064970000000002</v>
      </c>
      <c r="X2">
        <v>0.40028414130210899</v>
      </c>
      <c r="Y2">
        <v>0.04</v>
      </c>
      <c r="Z2">
        <v>189</v>
      </c>
      <c r="AA2">
        <v>0.52451652362215384</v>
      </c>
      <c r="AB2">
        <v>62.575000000000003</v>
      </c>
      <c r="AC2">
        <v>44.708607963220423</v>
      </c>
      <c r="AD2" t="s">
        <v>423</v>
      </c>
      <c r="AE2" t="s">
        <v>423</v>
      </c>
      <c r="AF2">
        <v>45</v>
      </c>
      <c r="AG2">
        <v>318.58699999999999</v>
      </c>
      <c r="AH2">
        <v>210.053</v>
      </c>
      <c r="AI2">
        <v>58</v>
      </c>
      <c r="AJ2">
        <v>15.9</v>
      </c>
      <c r="AK2">
        <v>211.1</v>
      </c>
      <c r="AL2">
        <v>13.9</v>
      </c>
      <c r="AM2">
        <v>-5100906449.0974798</v>
      </c>
      <c r="AN2">
        <v>56.910808354508099</v>
      </c>
      <c r="AO2">
        <v>100</v>
      </c>
      <c r="AP2">
        <v>61.42122660294703</v>
      </c>
      <c r="AQ2">
        <v>0.1</v>
      </c>
      <c r="AR2">
        <v>22.5</v>
      </c>
      <c r="AS2">
        <v>29.8</v>
      </c>
      <c r="AT2">
        <v>38.125</v>
      </c>
      <c r="AU2">
        <v>13.2829999923706</v>
      </c>
      <c r="AV2" t="s">
        <v>423</v>
      </c>
      <c r="AW2" t="s">
        <v>423</v>
      </c>
      <c r="AX2">
        <v>0.21</v>
      </c>
      <c r="AY2" t="s">
        <v>423</v>
      </c>
      <c r="AZ2">
        <v>19</v>
      </c>
      <c r="BA2">
        <v>4</v>
      </c>
      <c r="BB2" t="s">
        <v>423</v>
      </c>
      <c r="BC2">
        <v>73.686000000000007</v>
      </c>
      <c r="BD2">
        <v>86.050111250846498</v>
      </c>
      <c r="BE2">
        <v>18.510000000000002</v>
      </c>
      <c r="BF2">
        <v>1248.3618064406944</v>
      </c>
      <c r="BG2">
        <v>47.15</v>
      </c>
      <c r="BH2">
        <v>37</v>
      </c>
      <c r="BI2">
        <v>95</v>
      </c>
      <c r="BJ2">
        <v>66</v>
      </c>
    </row>
    <row r="3" spans="1:62">
      <c r="A3" t="s">
        <v>4</v>
      </c>
      <c r="B3" t="s">
        <v>5</v>
      </c>
      <c r="C3">
        <v>2811666</v>
      </c>
      <c r="D3">
        <v>28750</v>
      </c>
      <c r="E3">
        <v>100</v>
      </c>
      <c r="F3">
        <v>100</v>
      </c>
      <c r="G3">
        <v>3.0231082827299001</v>
      </c>
      <c r="H3">
        <v>3.0359964113137701</v>
      </c>
      <c r="I3">
        <v>93.940893142786294</v>
      </c>
      <c r="J3">
        <v>1.6922483196485625</v>
      </c>
      <c r="K3">
        <v>0.05</v>
      </c>
      <c r="L3">
        <v>100</v>
      </c>
      <c r="M3">
        <v>10.785</v>
      </c>
      <c r="N3">
        <v>2.8249945599999999</v>
      </c>
      <c r="O3">
        <v>2309.3665025558098</v>
      </c>
      <c r="P3">
        <v>51.609001159667997</v>
      </c>
      <c r="Q3">
        <v>18255787479.184605</v>
      </c>
      <c r="R3">
        <v>6492.8720122463355</v>
      </c>
      <c r="S3">
        <v>18006189075.011497</v>
      </c>
      <c r="T3">
        <v>662952.38945350912</v>
      </c>
      <c r="U3">
        <v>13.430000305175801</v>
      </c>
      <c r="V3">
        <v>82</v>
      </c>
      <c r="W3">
        <v>67.748469999999998</v>
      </c>
      <c r="X3">
        <v>0.63425093889236495</v>
      </c>
      <c r="Y3">
        <v>0.03</v>
      </c>
      <c r="Z3">
        <v>17</v>
      </c>
      <c r="AA3">
        <v>5.9280138143244585</v>
      </c>
      <c r="AB3">
        <v>76.989000000000004</v>
      </c>
      <c r="AC3">
        <v>61.772191491920715</v>
      </c>
      <c r="AD3">
        <v>1.4156359265316001</v>
      </c>
      <c r="AE3">
        <v>4.1858882509241804</v>
      </c>
      <c r="AF3">
        <v>8.8000000000000007</v>
      </c>
      <c r="AG3">
        <v>114.508</v>
      </c>
      <c r="AH3">
        <v>56.31</v>
      </c>
      <c r="AI3">
        <v>9.8000000000000007</v>
      </c>
      <c r="AJ3">
        <v>11.7</v>
      </c>
      <c r="AK3">
        <v>68</v>
      </c>
      <c r="AL3">
        <v>0.2</v>
      </c>
      <c r="AM3">
        <v>-3419884648.5433402</v>
      </c>
      <c r="AN3">
        <v>18.200602521591399</v>
      </c>
      <c r="AO3">
        <v>99.999999999964302</v>
      </c>
      <c r="AP3">
        <v>97.797078260869569</v>
      </c>
      <c r="AQ3">
        <v>0.1</v>
      </c>
      <c r="AR3">
        <v>7.7</v>
      </c>
      <c r="AS3">
        <v>3.9</v>
      </c>
      <c r="AT3">
        <v>91.25</v>
      </c>
      <c r="AU3">
        <v>11.8190002441406</v>
      </c>
      <c r="AV3">
        <v>59.951749483170261</v>
      </c>
      <c r="AW3">
        <v>-19.923895714756</v>
      </c>
      <c r="AX3">
        <v>7.17</v>
      </c>
      <c r="AY3">
        <v>18.545951656075431</v>
      </c>
      <c r="AZ3">
        <v>35</v>
      </c>
      <c r="BA3">
        <v>5</v>
      </c>
      <c r="BB3">
        <v>94.280326843261705</v>
      </c>
      <c r="BC3">
        <v>37.030999999999999</v>
      </c>
      <c r="BD3">
        <v>100</v>
      </c>
      <c r="BE3">
        <v>40.200000000000003</v>
      </c>
      <c r="BF3">
        <v>9424.7371672042955</v>
      </c>
      <c r="BG3">
        <v>26.9</v>
      </c>
      <c r="BH3">
        <v>62</v>
      </c>
      <c r="BI3">
        <v>89</v>
      </c>
      <c r="BJ3">
        <v>56</v>
      </c>
    </row>
    <row r="4" spans="1:62">
      <c r="A4" t="s">
        <v>6</v>
      </c>
      <c r="B4" t="s">
        <v>7</v>
      </c>
      <c r="C4">
        <v>44177969</v>
      </c>
      <c r="D4">
        <v>2381741</v>
      </c>
      <c r="E4">
        <v>99.804130554199205</v>
      </c>
      <c r="F4">
        <v>1600</v>
      </c>
      <c r="G4">
        <v>12.9844112787695</v>
      </c>
      <c r="H4">
        <v>7.6600400421954102</v>
      </c>
      <c r="I4">
        <v>79.355550427875897</v>
      </c>
      <c r="J4">
        <v>4.0100345230604262</v>
      </c>
      <c r="K4">
        <v>7.0000000000000007E-2</v>
      </c>
      <c r="L4">
        <v>200</v>
      </c>
      <c r="M4">
        <v>5.3979999999999997</v>
      </c>
      <c r="N4">
        <v>4.0581779500000001</v>
      </c>
      <c r="O4">
        <v>1368.6215188747376</v>
      </c>
      <c r="P4">
        <v>35.113998413085902</v>
      </c>
      <c r="Q4">
        <v>163044443983.75885</v>
      </c>
      <c r="R4">
        <v>3690.627877975985</v>
      </c>
      <c r="S4">
        <v>159457963756.54871</v>
      </c>
      <c r="T4">
        <v>487507.56740310992</v>
      </c>
      <c r="U4">
        <v>14.4634799957275</v>
      </c>
      <c r="V4">
        <v>157</v>
      </c>
      <c r="W4">
        <v>48.597580000000001</v>
      </c>
      <c r="X4">
        <v>0.53455644845962502</v>
      </c>
      <c r="Y4">
        <v>0.04</v>
      </c>
      <c r="Z4">
        <v>54</v>
      </c>
      <c r="AA4">
        <v>15.736744275397967</v>
      </c>
      <c r="AB4">
        <v>74.453000000000003</v>
      </c>
      <c r="AC4">
        <v>44.589069227800103</v>
      </c>
      <c r="AD4">
        <v>5.5925840707654899</v>
      </c>
      <c r="AE4">
        <v>15.2394677931813</v>
      </c>
      <c r="AF4">
        <v>19.5</v>
      </c>
      <c r="AG4">
        <v>114.976</v>
      </c>
      <c r="AH4">
        <v>81.698999999999998</v>
      </c>
      <c r="AI4">
        <v>22.7</v>
      </c>
      <c r="AJ4">
        <v>20.9</v>
      </c>
      <c r="AK4">
        <v>49.7</v>
      </c>
      <c r="AL4">
        <v>1.9</v>
      </c>
      <c r="AM4">
        <v>-12992250331.433399</v>
      </c>
      <c r="AN4">
        <v>38.884010698300202</v>
      </c>
      <c r="AO4">
        <v>100</v>
      </c>
      <c r="AP4">
        <v>18.548603311611128</v>
      </c>
      <c r="AQ4">
        <v>0.1</v>
      </c>
      <c r="AR4">
        <v>6.2</v>
      </c>
      <c r="AS4">
        <v>2.5</v>
      </c>
      <c r="AT4">
        <v>57.5</v>
      </c>
      <c r="AU4">
        <v>12.7040004730225</v>
      </c>
      <c r="AV4">
        <v>45.311089111065179</v>
      </c>
      <c r="AW4">
        <v>65.785026518112801</v>
      </c>
      <c r="AX4">
        <v>0.95</v>
      </c>
      <c r="AY4" t="s">
        <v>423</v>
      </c>
      <c r="AZ4">
        <v>27</v>
      </c>
      <c r="BA4">
        <v>12</v>
      </c>
      <c r="BB4" t="s">
        <v>423</v>
      </c>
      <c r="BC4">
        <v>25.739000000000004</v>
      </c>
      <c r="BD4">
        <v>0.32268379894764398</v>
      </c>
      <c r="BE4">
        <v>0.16</v>
      </c>
      <c r="BF4">
        <v>263.36267609261671</v>
      </c>
      <c r="BG4">
        <v>11.247</v>
      </c>
      <c r="BH4">
        <v>75</v>
      </c>
      <c r="BI4">
        <v>89</v>
      </c>
      <c r="BJ4">
        <v>79</v>
      </c>
    </row>
    <row r="5" spans="1:62">
      <c r="A5" t="s">
        <v>12</v>
      </c>
      <c r="B5" t="s">
        <v>13</v>
      </c>
      <c r="C5">
        <v>34503774</v>
      </c>
      <c r="D5">
        <v>1246700</v>
      </c>
      <c r="E5">
        <v>46.890609741210902</v>
      </c>
      <c r="F5">
        <v>13000</v>
      </c>
      <c r="G5">
        <v>59.162272953778903</v>
      </c>
      <c r="H5">
        <v>9.0882874131919298</v>
      </c>
      <c r="I5">
        <v>31.7494401531339</v>
      </c>
      <c r="J5">
        <v>0.77920257513549029</v>
      </c>
      <c r="K5">
        <v>0.86</v>
      </c>
      <c r="L5">
        <v>5300</v>
      </c>
      <c r="M5">
        <v>7.8209999999999997</v>
      </c>
      <c r="N5">
        <v>1.0443474100000001</v>
      </c>
      <c r="O5">
        <v>310.08166847824106</v>
      </c>
      <c r="P5">
        <v>69.936996459960895</v>
      </c>
      <c r="Q5">
        <v>67404287260.319939</v>
      </c>
      <c r="R5">
        <v>1953.5337572150786</v>
      </c>
      <c r="S5">
        <v>62080347392.066452</v>
      </c>
      <c r="T5">
        <v>1219960.4051220601</v>
      </c>
      <c r="U5">
        <v>6.0453600883483896</v>
      </c>
      <c r="V5">
        <v>177</v>
      </c>
      <c r="W5">
        <v>41.288379999999997</v>
      </c>
      <c r="X5">
        <v>0.36240538954734802</v>
      </c>
      <c r="Y5">
        <v>0.52</v>
      </c>
      <c r="Z5">
        <v>325</v>
      </c>
      <c r="AA5">
        <v>33.618591840195762</v>
      </c>
      <c r="AB5">
        <v>62.261000000000003</v>
      </c>
      <c r="AC5">
        <v>67.319160018345428</v>
      </c>
      <c r="AD5">
        <v>1.13205982131155</v>
      </c>
      <c r="AE5">
        <v>6.7758200968134901</v>
      </c>
      <c r="AF5">
        <v>48.3</v>
      </c>
      <c r="AG5">
        <v>313.48099999999999</v>
      </c>
      <c r="AH5">
        <v>212.64500000000001</v>
      </c>
      <c r="AI5">
        <v>71.5</v>
      </c>
      <c r="AJ5">
        <v>26.1</v>
      </c>
      <c r="AK5">
        <v>118.5</v>
      </c>
      <c r="AL5">
        <v>48.8</v>
      </c>
      <c r="AM5">
        <v>11394296844.843599</v>
      </c>
      <c r="AN5">
        <v>32.388504907642499</v>
      </c>
      <c r="AO5">
        <v>100</v>
      </c>
      <c r="AP5">
        <v>27.676084061923479</v>
      </c>
      <c r="AQ5">
        <v>1.6</v>
      </c>
      <c r="AR5">
        <v>30.4</v>
      </c>
      <c r="AS5">
        <v>20.8</v>
      </c>
      <c r="AT5">
        <v>79.375</v>
      </c>
      <c r="AU5">
        <v>8.5299997329711896</v>
      </c>
      <c r="AV5">
        <v>51.887445920405618</v>
      </c>
      <c r="AW5">
        <v>-18.0082669685745</v>
      </c>
      <c r="AX5">
        <v>6.94</v>
      </c>
      <c r="AY5">
        <v>9.6447785034135656</v>
      </c>
      <c r="AZ5">
        <v>31</v>
      </c>
      <c r="BA5">
        <v>8</v>
      </c>
      <c r="BB5" t="s">
        <v>423</v>
      </c>
      <c r="BC5">
        <v>32.540000000000006</v>
      </c>
      <c r="BD5">
        <v>53.174928308070498</v>
      </c>
      <c r="BE5">
        <v>54.69</v>
      </c>
      <c r="BF5">
        <v>4574.4539987342359</v>
      </c>
      <c r="BG5">
        <v>148</v>
      </c>
      <c r="BH5">
        <v>39</v>
      </c>
      <c r="BI5">
        <v>53</v>
      </c>
      <c r="BJ5">
        <v>55</v>
      </c>
    </row>
    <row r="6" spans="1:62">
      <c r="A6" t="s">
        <v>16</v>
      </c>
      <c r="B6" t="s">
        <v>17</v>
      </c>
      <c r="C6">
        <v>45808747</v>
      </c>
      <c r="D6">
        <v>2780400</v>
      </c>
      <c r="E6">
        <v>100</v>
      </c>
      <c r="F6">
        <v>4700</v>
      </c>
      <c r="G6">
        <v>17.596494478308699</v>
      </c>
      <c r="H6">
        <v>5.7090433085803198</v>
      </c>
      <c r="I6">
        <v>76.694462540495906</v>
      </c>
      <c r="J6">
        <v>3.740650290633964</v>
      </c>
      <c r="K6">
        <v>0.21</v>
      </c>
      <c r="L6">
        <v>1700</v>
      </c>
      <c r="M6">
        <v>8.5090000000000003</v>
      </c>
      <c r="N6">
        <v>5.9305572499999997</v>
      </c>
      <c r="O6">
        <v>3074.7020705656264</v>
      </c>
      <c r="P6">
        <v>53.814998626708999</v>
      </c>
      <c r="Q6">
        <v>487227339102.67004</v>
      </c>
      <c r="R6">
        <v>10636.120195618318</v>
      </c>
      <c r="S6">
        <v>477411894672.84692</v>
      </c>
      <c r="T6">
        <v>989978.83664663427</v>
      </c>
      <c r="U6">
        <v>12.5300703048706</v>
      </c>
      <c r="V6">
        <v>126</v>
      </c>
      <c r="W6">
        <v>58.961509999999997</v>
      </c>
      <c r="X6">
        <v>0.60214471817016602</v>
      </c>
      <c r="Y6">
        <v>0.11</v>
      </c>
      <c r="Z6">
        <v>30</v>
      </c>
      <c r="AA6">
        <v>54.152411941934616</v>
      </c>
      <c r="AB6">
        <v>75.891999999999996</v>
      </c>
      <c r="AC6">
        <v>28.963891940033925</v>
      </c>
      <c r="AD6">
        <v>0.56531800055881598</v>
      </c>
      <c r="AE6" t="s">
        <v>423</v>
      </c>
      <c r="AF6">
        <v>7.6</v>
      </c>
      <c r="AG6">
        <v>147.70699999999999</v>
      </c>
      <c r="AH6">
        <v>87.620999999999995</v>
      </c>
      <c r="AI6">
        <v>8.6</v>
      </c>
      <c r="AJ6">
        <v>14.1</v>
      </c>
      <c r="AK6">
        <v>26.6</v>
      </c>
      <c r="AL6">
        <v>0.4</v>
      </c>
      <c r="AM6">
        <v>14630807074.240101</v>
      </c>
      <c r="AN6">
        <v>13.311833946835</v>
      </c>
      <c r="AO6">
        <v>93.852824666632401</v>
      </c>
      <c r="AP6">
        <v>16.4755959574162</v>
      </c>
      <c r="AQ6">
        <v>0.4</v>
      </c>
      <c r="AR6">
        <v>13</v>
      </c>
      <c r="AS6">
        <v>3.7</v>
      </c>
      <c r="AT6">
        <v>79.375</v>
      </c>
      <c r="AU6">
        <v>10.902000427246101</v>
      </c>
      <c r="AV6">
        <v>30.219799885787847</v>
      </c>
      <c r="AW6">
        <v>42.670472348204001</v>
      </c>
      <c r="AX6">
        <v>9.65</v>
      </c>
      <c r="AY6">
        <v>9.992390083843345</v>
      </c>
      <c r="AZ6">
        <v>9</v>
      </c>
      <c r="BA6">
        <v>11</v>
      </c>
      <c r="BB6">
        <v>110.128219604492</v>
      </c>
      <c r="BC6">
        <v>7.7710000000000008</v>
      </c>
      <c r="BD6">
        <v>28.1400691239471</v>
      </c>
      <c r="BE6">
        <v>10.74</v>
      </c>
      <c r="BF6">
        <v>6497.7385199647024</v>
      </c>
      <c r="BG6">
        <v>292</v>
      </c>
      <c r="BH6">
        <v>73</v>
      </c>
      <c r="BI6">
        <v>46</v>
      </c>
      <c r="BJ6">
        <v>87</v>
      </c>
    </row>
    <row r="7" spans="1:62">
      <c r="A7" t="s">
        <v>18</v>
      </c>
      <c r="B7" t="s">
        <v>19</v>
      </c>
      <c r="C7">
        <v>2790974</v>
      </c>
      <c r="D7">
        <v>29740</v>
      </c>
      <c r="E7">
        <v>100</v>
      </c>
      <c r="F7" t="s">
        <v>423</v>
      </c>
      <c r="G7">
        <v>6.6944989098190399</v>
      </c>
      <c r="H7">
        <v>4.6777511753180097</v>
      </c>
      <c r="I7">
        <v>88.627751324561302</v>
      </c>
      <c r="J7">
        <v>2.1874763175711958</v>
      </c>
      <c r="K7" t="s">
        <v>423</v>
      </c>
      <c r="L7" t="s">
        <v>423</v>
      </c>
      <c r="M7">
        <v>12.792</v>
      </c>
      <c r="N7">
        <v>1.40614879</v>
      </c>
      <c r="O7">
        <v>1976.8644915274765</v>
      </c>
      <c r="P7">
        <v>41.066001892089801</v>
      </c>
      <c r="Q7">
        <v>13861409968.834984</v>
      </c>
      <c r="R7">
        <v>4966.5134712236604</v>
      </c>
      <c r="S7">
        <v>13455052221.085575</v>
      </c>
      <c r="T7">
        <v>2428633.0354264425</v>
      </c>
      <c r="U7">
        <v>10.0100002288818</v>
      </c>
      <c r="V7">
        <v>47</v>
      </c>
      <c r="W7">
        <v>74.494010000000003</v>
      </c>
      <c r="X7">
        <v>0.578998804092407</v>
      </c>
      <c r="Y7" t="s">
        <v>423</v>
      </c>
      <c r="Z7">
        <v>27</v>
      </c>
      <c r="AA7">
        <v>6.8667407349684879</v>
      </c>
      <c r="AB7">
        <v>72.173000000000002</v>
      </c>
      <c r="AC7">
        <v>60.45561035162369</v>
      </c>
      <c r="AD7">
        <v>4.4401210913000604</v>
      </c>
      <c r="AE7">
        <v>16.315311704172998</v>
      </c>
      <c r="AF7">
        <v>9.6999999999999993</v>
      </c>
      <c r="AG7">
        <v>249.28399999999999</v>
      </c>
      <c r="AH7">
        <v>85.965999999999994</v>
      </c>
      <c r="AI7">
        <v>10.9</v>
      </c>
      <c r="AJ7">
        <v>20</v>
      </c>
      <c r="AK7">
        <v>54.8</v>
      </c>
      <c r="AL7">
        <v>0.2</v>
      </c>
      <c r="AM7">
        <v>-1382153472.9205301</v>
      </c>
      <c r="AN7">
        <v>32.528118342059699</v>
      </c>
      <c r="AO7">
        <v>100</v>
      </c>
      <c r="AP7">
        <v>93.845796906523205</v>
      </c>
      <c r="AQ7" t="s">
        <v>423</v>
      </c>
      <c r="AR7">
        <v>1</v>
      </c>
      <c r="AS7">
        <v>3.5</v>
      </c>
      <c r="AT7">
        <v>87.5</v>
      </c>
      <c r="AU7">
        <v>20.896999359130898</v>
      </c>
      <c r="AV7">
        <v>69.488807539607635</v>
      </c>
      <c r="AW7">
        <v>-50.184265444283</v>
      </c>
      <c r="AX7">
        <v>5.55</v>
      </c>
      <c r="AY7">
        <v>20.87010390318142</v>
      </c>
      <c r="AZ7">
        <v>15</v>
      </c>
      <c r="BA7">
        <v>3</v>
      </c>
      <c r="BB7">
        <v>87.250358581542997</v>
      </c>
      <c r="BC7">
        <v>36.569000000000003</v>
      </c>
      <c r="BD7">
        <v>28.3369662777279</v>
      </c>
      <c r="BE7">
        <v>10.34</v>
      </c>
      <c r="BF7">
        <v>2431.750385201457</v>
      </c>
      <c r="BG7">
        <v>6.859</v>
      </c>
      <c r="BH7">
        <v>69</v>
      </c>
      <c r="BI7">
        <v>81</v>
      </c>
      <c r="BJ7">
        <v>52</v>
      </c>
    </row>
    <row r="8" spans="1:62">
      <c r="A8" t="s">
        <v>22</v>
      </c>
      <c r="B8" t="s">
        <v>23</v>
      </c>
      <c r="C8">
        <v>25688079</v>
      </c>
      <c r="D8">
        <v>7741220</v>
      </c>
      <c r="E8">
        <v>100</v>
      </c>
      <c r="F8">
        <v>500</v>
      </c>
      <c r="G8">
        <v>4.94105432186094</v>
      </c>
      <c r="H8">
        <v>5.9445922131637801</v>
      </c>
      <c r="I8">
        <v>89.114353667065203</v>
      </c>
      <c r="J8">
        <v>15.253618340336116</v>
      </c>
      <c r="K8">
        <v>0.04</v>
      </c>
      <c r="L8">
        <v>100</v>
      </c>
      <c r="M8">
        <v>6.3</v>
      </c>
      <c r="N8">
        <v>7.10425138</v>
      </c>
      <c r="O8">
        <v>10071.398978500565</v>
      </c>
      <c r="P8">
        <v>62.387001037597699</v>
      </c>
      <c r="Q8">
        <v>1552667363236.0623</v>
      </c>
      <c r="R8">
        <v>60443.109164996815</v>
      </c>
      <c r="S8">
        <v>1535457123665.9451</v>
      </c>
      <c r="T8">
        <v>80090.029308925747</v>
      </c>
      <c r="U8">
        <v>12.845350265502899</v>
      </c>
      <c r="V8">
        <v>14</v>
      </c>
      <c r="W8">
        <v>81.215059999999994</v>
      </c>
      <c r="X8">
        <v>0.77023953199386597</v>
      </c>
      <c r="Y8">
        <v>0.02</v>
      </c>
      <c r="Z8">
        <v>6.5</v>
      </c>
      <c r="AA8">
        <v>2.8008998363704194</v>
      </c>
      <c r="AB8">
        <v>83.2</v>
      </c>
      <c r="AC8">
        <v>39.029222507581409</v>
      </c>
      <c r="AD8">
        <v>1.9784225331599299</v>
      </c>
      <c r="AE8">
        <v>4.6329893858236701</v>
      </c>
      <c r="AF8">
        <v>3.1</v>
      </c>
      <c r="AG8" t="s">
        <v>423</v>
      </c>
      <c r="AH8" t="s">
        <v>423</v>
      </c>
      <c r="AI8">
        <v>3.7</v>
      </c>
      <c r="AJ8">
        <v>4.9000000000000004</v>
      </c>
      <c r="AK8">
        <v>8.4</v>
      </c>
      <c r="AL8">
        <v>0.1</v>
      </c>
      <c r="AM8">
        <v>40510223626.438698</v>
      </c>
      <c r="AN8">
        <v>8.5503244014779405</v>
      </c>
      <c r="AO8">
        <v>24.893583769677399</v>
      </c>
      <c r="AP8">
        <v>3.3183502083650898</v>
      </c>
      <c r="AQ8">
        <v>0.1</v>
      </c>
      <c r="AR8">
        <v>3.6</v>
      </c>
      <c r="AS8">
        <v>2.5</v>
      </c>
      <c r="AT8">
        <v>96.875</v>
      </c>
      <c r="AU8">
        <v>5.11199998855591</v>
      </c>
      <c r="AV8">
        <v>44.233434084156826</v>
      </c>
      <c r="AW8">
        <v>57.928471626474398</v>
      </c>
      <c r="AX8">
        <v>10.51</v>
      </c>
      <c r="AY8">
        <v>23.197431938501115</v>
      </c>
      <c r="AZ8">
        <v>11</v>
      </c>
      <c r="BA8">
        <v>3</v>
      </c>
      <c r="BB8">
        <v>134.45051574707</v>
      </c>
      <c r="BC8">
        <v>13.638000000000005</v>
      </c>
      <c r="BD8">
        <v>13.6378410946741</v>
      </c>
      <c r="BE8">
        <v>10.130000000000001</v>
      </c>
      <c r="BF8">
        <v>19415.776905146471</v>
      </c>
      <c r="BG8">
        <v>492</v>
      </c>
      <c r="BH8">
        <v>87</v>
      </c>
      <c r="BI8">
        <v>90</v>
      </c>
      <c r="BJ8">
        <v>87</v>
      </c>
    </row>
    <row r="9" spans="1:62">
      <c r="A9" t="s">
        <v>24</v>
      </c>
      <c r="B9" t="s">
        <v>25</v>
      </c>
      <c r="C9">
        <v>8955797</v>
      </c>
      <c r="D9">
        <v>83879</v>
      </c>
      <c r="E9">
        <v>100</v>
      </c>
      <c r="F9" t="s">
        <v>423</v>
      </c>
      <c r="G9">
        <v>3.5699786156552</v>
      </c>
      <c r="H9">
        <v>5.44531462854727</v>
      </c>
      <c r="I9">
        <v>90.984705070066397</v>
      </c>
      <c r="J9">
        <v>7.2939842524556981</v>
      </c>
      <c r="K9" t="s">
        <v>423</v>
      </c>
      <c r="L9" t="s">
        <v>423</v>
      </c>
      <c r="M9">
        <v>10.3</v>
      </c>
      <c r="N9">
        <v>7.6176485999999999</v>
      </c>
      <c r="O9">
        <v>8355.8419518213377</v>
      </c>
      <c r="P9">
        <v>56.957000732421903</v>
      </c>
      <c r="Q9">
        <v>480368403893.36438</v>
      </c>
      <c r="R9">
        <v>53637.705710989692</v>
      </c>
      <c r="S9">
        <v>482527650085.65118</v>
      </c>
      <c r="T9">
        <v>45554.214772844898</v>
      </c>
      <c r="U9">
        <v>10.733659744262701</v>
      </c>
      <c r="V9">
        <v>27</v>
      </c>
      <c r="W9">
        <v>78.745490000000004</v>
      </c>
      <c r="X9">
        <v>0.74673974514007602</v>
      </c>
      <c r="Y9" t="s">
        <v>423</v>
      </c>
      <c r="Z9">
        <v>5</v>
      </c>
      <c r="AA9">
        <v>1.9434074603079949</v>
      </c>
      <c r="AB9">
        <v>81.192682926829278</v>
      </c>
      <c r="AC9">
        <v>87.917106241182125</v>
      </c>
      <c r="AD9">
        <v>0.80212167144765401</v>
      </c>
      <c r="AE9">
        <v>1.4813881917602401</v>
      </c>
      <c r="AF9">
        <v>3</v>
      </c>
      <c r="AG9" t="s">
        <v>423</v>
      </c>
      <c r="AH9" t="s">
        <v>423</v>
      </c>
      <c r="AI9">
        <v>3.6</v>
      </c>
      <c r="AJ9">
        <v>4.9000000000000004</v>
      </c>
      <c r="AK9">
        <v>15.3</v>
      </c>
      <c r="AL9">
        <v>0.1</v>
      </c>
      <c r="AM9">
        <v>3902462830.3735299</v>
      </c>
      <c r="AN9">
        <v>12.4779667308248</v>
      </c>
      <c r="AO9">
        <v>85.051537665350494</v>
      </c>
      <c r="AP9">
        <v>106.77043121639504</v>
      </c>
      <c r="AQ9" t="s">
        <v>423</v>
      </c>
      <c r="AR9">
        <v>1.3</v>
      </c>
      <c r="AS9">
        <v>2.5</v>
      </c>
      <c r="AT9">
        <v>96.875</v>
      </c>
      <c r="AU9">
        <v>6.3010001182556197</v>
      </c>
      <c r="AV9">
        <v>100.22363123397686</v>
      </c>
      <c r="AW9">
        <v>13.306186534997799</v>
      </c>
      <c r="AX9">
        <v>11.96</v>
      </c>
      <c r="AY9">
        <v>25.417502121671355</v>
      </c>
      <c r="AZ9">
        <v>12</v>
      </c>
      <c r="BA9">
        <v>8</v>
      </c>
      <c r="BB9">
        <v>100.374099731445</v>
      </c>
      <c r="BC9">
        <v>41.005000000000003</v>
      </c>
      <c r="BD9">
        <v>76.490779269141697</v>
      </c>
      <c r="BE9">
        <v>33.770000000000003</v>
      </c>
      <c r="BF9">
        <v>6193.749493238678</v>
      </c>
      <c r="BG9">
        <v>55</v>
      </c>
      <c r="BH9">
        <v>82</v>
      </c>
      <c r="BI9">
        <v>70</v>
      </c>
      <c r="BJ9">
        <v>87</v>
      </c>
    </row>
    <row r="10" spans="1:62">
      <c r="A10" t="s">
        <v>26</v>
      </c>
      <c r="B10" t="s">
        <v>27</v>
      </c>
      <c r="C10">
        <v>10137750</v>
      </c>
      <c r="D10">
        <v>86600</v>
      </c>
      <c r="E10">
        <v>100</v>
      </c>
      <c r="F10">
        <v>500</v>
      </c>
      <c r="G10">
        <v>5.9881890416346604</v>
      </c>
      <c r="H10">
        <v>3.7636405524940999</v>
      </c>
      <c r="I10">
        <v>90.248171122463404</v>
      </c>
      <c r="J10">
        <v>3.5423978275087808</v>
      </c>
      <c r="K10">
        <v>0.04</v>
      </c>
      <c r="L10">
        <v>100</v>
      </c>
      <c r="M10">
        <v>7.5</v>
      </c>
      <c r="N10">
        <v>1.2815710300000001</v>
      </c>
      <c r="O10">
        <v>2202.3939182884587</v>
      </c>
      <c r="P10">
        <v>59.584999084472699</v>
      </c>
      <c r="Q10">
        <v>54622176470.588234</v>
      </c>
      <c r="R10">
        <v>5387.9979749538343</v>
      </c>
      <c r="S10">
        <v>53484117647.058823</v>
      </c>
      <c r="T10">
        <v>8968.7553944415668</v>
      </c>
      <c r="U10">
        <v>8.2906904220581108</v>
      </c>
      <c r="V10">
        <v>28</v>
      </c>
      <c r="W10">
        <v>78.508229999999998</v>
      </c>
      <c r="X10">
        <v>0.57776755094528198</v>
      </c>
      <c r="Y10">
        <v>0.03</v>
      </c>
      <c r="Z10">
        <v>63</v>
      </c>
      <c r="AA10">
        <v>21.156928871301247</v>
      </c>
      <c r="AB10">
        <v>66.867999999999995</v>
      </c>
      <c r="AC10">
        <v>62.086504404050501</v>
      </c>
      <c r="AD10">
        <v>5.2700590062849706</v>
      </c>
      <c r="AE10">
        <v>14.1938472942921</v>
      </c>
      <c r="AF10">
        <v>17.3</v>
      </c>
      <c r="AG10">
        <v>319.12200000000001</v>
      </c>
      <c r="AH10">
        <v>149.37799999999999</v>
      </c>
      <c r="AI10">
        <v>19.399999999999999</v>
      </c>
      <c r="AJ10">
        <v>6.7</v>
      </c>
      <c r="AK10">
        <v>63.9</v>
      </c>
      <c r="AL10">
        <v>1.1000000000000001</v>
      </c>
      <c r="AM10">
        <v>2511594000</v>
      </c>
      <c r="AN10">
        <v>19.928663616669802</v>
      </c>
      <c r="AO10">
        <v>100</v>
      </c>
      <c r="AP10">
        <v>117.06408775981524</v>
      </c>
      <c r="AQ10">
        <v>0.1</v>
      </c>
      <c r="AR10">
        <v>0</v>
      </c>
      <c r="AS10">
        <v>2.5</v>
      </c>
      <c r="AT10">
        <v>78.75</v>
      </c>
      <c r="AU10">
        <v>6.5830001831054696</v>
      </c>
      <c r="AV10">
        <v>72.017867648781106</v>
      </c>
      <c r="AW10">
        <v>-27.6062371666393</v>
      </c>
      <c r="AX10">
        <v>4.41</v>
      </c>
      <c r="AY10">
        <v>12.971271787444438</v>
      </c>
      <c r="AZ10">
        <v>9</v>
      </c>
      <c r="BA10">
        <v>3</v>
      </c>
      <c r="BB10">
        <v>94.093437194824205</v>
      </c>
      <c r="BC10">
        <v>43.223999999999997</v>
      </c>
      <c r="BD10">
        <v>7.0398574206092004</v>
      </c>
      <c r="BE10">
        <v>1.62</v>
      </c>
      <c r="BF10">
        <v>809.53420808251326</v>
      </c>
      <c r="BG10">
        <v>8.1150000000000002</v>
      </c>
      <c r="BH10">
        <v>65</v>
      </c>
      <c r="BI10">
        <v>82</v>
      </c>
      <c r="BJ10">
        <v>57</v>
      </c>
    </row>
    <row r="11" spans="1:62">
      <c r="A11" t="s">
        <v>482</v>
      </c>
      <c r="B11" t="s">
        <v>28</v>
      </c>
      <c r="C11">
        <v>407906</v>
      </c>
      <c r="D11">
        <v>13880</v>
      </c>
      <c r="E11">
        <v>100</v>
      </c>
      <c r="F11">
        <v>100</v>
      </c>
      <c r="G11">
        <v>10.710192557054199</v>
      </c>
      <c r="H11">
        <v>13.8557689084434</v>
      </c>
      <c r="I11">
        <v>75.434038007698604</v>
      </c>
      <c r="J11">
        <v>7.0200241601784423</v>
      </c>
      <c r="K11">
        <v>0.38</v>
      </c>
      <c r="L11">
        <v>100</v>
      </c>
      <c r="M11">
        <v>8.0760000000000005</v>
      </c>
      <c r="N11">
        <v>2.9877257300000002</v>
      </c>
      <c r="O11" t="s">
        <v>423</v>
      </c>
      <c r="P11">
        <v>59.376998901367202</v>
      </c>
      <c r="Q11">
        <v>11208600000</v>
      </c>
      <c r="R11">
        <v>27478.389628983146</v>
      </c>
      <c r="S11">
        <v>10474400000</v>
      </c>
      <c r="T11">
        <v>25678.465136575585</v>
      </c>
      <c r="U11">
        <v>11.262280464172401</v>
      </c>
      <c r="V11">
        <v>119</v>
      </c>
      <c r="W11">
        <v>59.871549999999999</v>
      </c>
      <c r="X11" t="s">
        <v>423</v>
      </c>
      <c r="Y11">
        <v>0.24</v>
      </c>
      <c r="Z11">
        <v>12</v>
      </c>
      <c r="AA11">
        <v>1.6169568124543758</v>
      </c>
      <c r="AB11">
        <v>72.677000000000007</v>
      </c>
      <c r="AC11">
        <v>33.599200613814396</v>
      </c>
      <c r="AD11" t="s">
        <v>423</v>
      </c>
      <c r="AE11" t="s">
        <v>423</v>
      </c>
      <c r="AF11">
        <v>10.5</v>
      </c>
      <c r="AG11">
        <v>236.261</v>
      </c>
      <c r="AH11">
        <v>130.80000000000001</v>
      </c>
      <c r="AI11">
        <v>12.3</v>
      </c>
      <c r="AJ11">
        <v>7.7</v>
      </c>
      <c r="AK11">
        <v>19.899999999999999</v>
      </c>
      <c r="AL11">
        <v>0.1</v>
      </c>
      <c r="AM11">
        <v>-1630695185.5853701</v>
      </c>
      <c r="AN11">
        <v>17.367720485856701</v>
      </c>
      <c r="AO11">
        <v>99.999999991808806</v>
      </c>
      <c r="AP11">
        <v>29.388040345821327</v>
      </c>
      <c r="AQ11">
        <v>1.3</v>
      </c>
      <c r="AR11">
        <v>3.4</v>
      </c>
      <c r="AS11" t="s">
        <v>423</v>
      </c>
      <c r="AT11">
        <v>81.25</v>
      </c>
      <c r="AU11">
        <v>13.239000320434601</v>
      </c>
      <c r="AV11">
        <v>59.456673024382702</v>
      </c>
      <c r="AW11">
        <v>35.386267958163302</v>
      </c>
      <c r="AX11">
        <v>4.78</v>
      </c>
      <c r="AY11">
        <v>14.390896690133115</v>
      </c>
      <c r="AZ11">
        <v>20</v>
      </c>
      <c r="BA11">
        <v>7</v>
      </c>
      <c r="BB11" t="s">
        <v>423</v>
      </c>
      <c r="BC11">
        <v>16.635000000000005</v>
      </c>
      <c r="BD11">
        <v>0</v>
      </c>
      <c r="BE11">
        <v>1.1399999999999999</v>
      </c>
      <c r="BF11">
        <v>1730.2876974072874</v>
      </c>
      <c r="BG11">
        <v>0.7</v>
      </c>
      <c r="BH11">
        <v>70</v>
      </c>
      <c r="BI11">
        <v>68</v>
      </c>
      <c r="BJ11">
        <v>87</v>
      </c>
    </row>
    <row r="12" spans="1:62">
      <c r="A12" t="s">
        <v>29</v>
      </c>
      <c r="B12" t="s">
        <v>30</v>
      </c>
      <c r="C12">
        <v>1463265</v>
      </c>
      <c r="D12">
        <v>785</v>
      </c>
      <c r="E12">
        <v>100</v>
      </c>
      <c r="F12">
        <v>100</v>
      </c>
      <c r="G12">
        <v>5.00867408980183</v>
      </c>
      <c r="H12">
        <v>8.8923170265915896</v>
      </c>
      <c r="I12">
        <v>86.099009295032502</v>
      </c>
      <c r="J12">
        <v>22.259580669589905</v>
      </c>
      <c r="K12">
        <v>0.08</v>
      </c>
      <c r="L12">
        <v>100</v>
      </c>
      <c r="M12">
        <v>2.2389999999999999</v>
      </c>
      <c r="N12">
        <v>2.3749764</v>
      </c>
      <c r="O12">
        <v>19969.736121555845</v>
      </c>
      <c r="P12">
        <v>68.987998962402301</v>
      </c>
      <c r="Q12">
        <v>38868663031.914894</v>
      </c>
      <c r="R12">
        <v>26562.969135402607</v>
      </c>
      <c r="S12" t="s">
        <v>423</v>
      </c>
      <c r="T12">
        <v>8212.4159627037861</v>
      </c>
      <c r="U12">
        <v>8.4899997711181605</v>
      </c>
      <c r="V12">
        <v>43</v>
      </c>
      <c r="W12">
        <v>76.026650000000004</v>
      </c>
      <c r="X12">
        <v>0.65247201919555697</v>
      </c>
      <c r="Y12">
        <v>0.05</v>
      </c>
      <c r="Z12">
        <v>15</v>
      </c>
      <c r="AA12">
        <v>9.5013012088352724</v>
      </c>
      <c r="AB12">
        <v>79.174000000000007</v>
      </c>
      <c r="AC12">
        <v>94.052630444178646</v>
      </c>
      <c r="AD12">
        <v>3.5582596742095101</v>
      </c>
      <c r="AE12">
        <v>11.5834076717217</v>
      </c>
      <c r="AF12">
        <v>5.8</v>
      </c>
      <c r="AG12">
        <v>59.491</v>
      </c>
      <c r="AH12">
        <v>50.854999999999997</v>
      </c>
      <c r="AI12">
        <v>6.8</v>
      </c>
      <c r="AJ12">
        <v>5.2</v>
      </c>
      <c r="AK12">
        <v>40.1</v>
      </c>
      <c r="AL12">
        <v>0.1</v>
      </c>
      <c r="AM12" t="s">
        <v>423</v>
      </c>
      <c r="AN12">
        <v>70.816207682310093</v>
      </c>
      <c r="AO12">
        <v>100</v>
      </c>
      <c r="AP12">
        <v>1864.031847133758</v>
      </c>
      <c r="AQ12">
        <v>0.1</v>
      </c>
      <c r="AR12" t="s">
        <v>423</v>
      </c>
      <c r="AS12" t="s">
        <v>423</v>
      </c>
      <c r="AT12">
        <v>65</v>
      </c>
      <c r="AU12">
        <v>1.8739999532699601</v>
      </c>
      <c r="AV12">
        <v>139.80793969207556</v>
      </c>
      <c r="AW12">
        <v>92.655368233727003</v>
      </c>
      <c r="AX12">
        <v>1.0900000000000001</v>
      </c>
      <c r="AY12" t="s">
        <v>423</v>
      </c>
      <c r="AZ12">
        <v>3</v>
      </c>
      <c r="BA12">
        <v>6</v>
      </c>
      <c r="BB12" t="s">
        <v>423</v>
      </c>
      <c r="BC12">
        <v>10.378</v>
      </c>
      <c r="BD12">
        <v>0</v>
      </c>
      <c r="BE12">
        <v>0</v>
      </c>
      <c r="BF12">
        <v>2.6770393016139873</v>
      </c>
      <c r="BG12">
        <v>4.0000000000000001E-3</v>
      </c>
      <c r="BH12">
        <v>71</v>
      </c>
      <c r="BI12" t="s">
        <v>423</v>
      </c>
      <c r="BJ12">
        <v>87</v>
      </c>
    </row>
    <row r="13" spans="1:62">
      <c r="A13" t="s">
        <v>31</v>
      </c>
      <c r="B13" t="s">
        <v>32</v>
      </c>
      <c r="C13">
        <v>169356251</v>
      </c>
      <c r="D13">
        <v>147570</v>
      </c>
      <c r="E13">
        <v>96.199996948242202</v>
      </c>
      <c r="F13">
        <v>1000</v>
      </c>
      <c r="G13">
        <v>22.612837223355601</v>
      </c>
      <c r="H13">
        <v>7.1314926634503504</v>
      </c>
      <c r="I13">
        <v>70.255671783139107</v>
      </c>
      <c r="J13">
        <v>0.54822419680271284</v>
      </c>
      <c r="K13">
        <v>0.01</v>
      </c>
      <c r="L13">
        <v>200</v>
      </c>
      <c r="M13">
        <v>5.8159999999999998</v>
      </c>
      <c r="N13">
        <v>0.46258455999999998</v>
      </c>
      <c r="O13">
        <v>317.24536995552978</v>
      </c>
      <c r="P13">
        <v>53.992000579833999</v>
      </c>
      <c r="Q13">
        <v>416264942893.32617</v>
      </c>
      <c r="R13">
        <v>2457.9248798636086</v>
      </c>
      <c r="S13">
        <v>438175109838.66742</v>
      </c>
      <c r="T13">
        <v>219418.92183241586</v>
      </c>
      <c r="U13">
        <v>11.3293676376343</v>
      </c>
      <c r="V13">
        <v>168</v>
      </c>
      <c r="W13">
        <v>45.048650000000002</v>
      </c>
      <c r="X13">
        <v>0.46403643488884</v>
      </c>
      <c r="Y13">
        <v>0.01</v>
      </c>
      <c r="Z13">
        <v>221</v>
      </c>
      <c r="AA13">
        <v>4.1211753517070377</v>
      </c>
      <c r="AB13">
        <v>71.968000000000004</v>
      </c>
      <c r="AC13">
        <v>29.949915823670199</v>
      </c>
      <c r="AD13">
        <v>1.26977671903006</v>
      </c>
      <c r="AE13">
        <v>8.5649134296522913</v>
      </c>
      <c r="AF13">
        <v>24.3</v>
      </c>
      <c r="AG13">
        <v>156.333</v>
      </c>
      <c r="AH13">
        <v>116.992</v>
      </c>
      <c r="AI13">
        <v>29.1</v>
      </c>
      <c r="AJ13">
        <v>15.3</v>
      </c>
      <c r="AK13">
        <v>149</v>
      </c>
      <c r="AL13">
        <v>11.9</v>
      </c>
      <c r="AM13">
        <v>-16393590452.6919</v>
      </c>
      <c r="AN13">
        <v>60.845784576859799</v>
      </c>
      <c r="AO13">
        <v>100</v>
      </c>
      <c r="AP13">
        <v>1147.6333333333334</v>
      </c>
      <c r="AQ13">
        <v>0.1</v>
      </c>
      <c r="AR13">
        <v>10.7</v>
      </c>
      <c r="AS13">
        <v>11.4</v>
      </c>
      <c r="AT13">
        <v>49.375</v>
      </c>
      <c r="AU13">
        <v>5.2290000915527299</v>
      </c>
      <c r="AV13">
        <v>26.271446547585459</v>
      </c>
      <c r="AW13">
        <v>44.670961955937102</v>
      </c>
      <c r="AX13">
        <v>1.9E-2</v>
      </c>
      <c r="AY13">
        <v>7.731772166474232</v>
      </c>
      <c r="AZ13">
        <v>33</v>
      </c>
      <c r="BA13">
        <v>9</v>
      </c>
      <c r="BB13">
        <v>74.360076904296903</v>
      </c>
      <c r="BC13">
        <v>61.054000000000002</v>
      </c>
      <c r="BD13">
        <v>1.2268899018827</v>
      </c>
      <c r="BE13">
        <v>24.75</v>
      </c>
      <c r="BF13">
        <v>634.37890698109334</v>
      </c>
      <c r="BG13">
        <v>105</v>
      </c>
      <c r="BH13">
        <v>51</v>
      </c>
      <c r="BI13">
        <v>95</v>
      </c>
      <c r="BJ13">
        <v>82</v>
      </c>
    </row>
    <row r="14" spans="1:62">
      <c r="A14" t="s">
        <v>33</v>
      </c>
      <c r="B14" t="s">
        <v>34</v>
      </c>
      <c r="C14">
        <v>281200</v>
      </c>
      <c r="D14">
        <v>430</v>
      </c>
      <c r="E14">
        <v>100</v>
      </c>
      <c r="F14">
        <v>100</v>
      </c>
      <c r="G14">
        <v>12.900500743228299</v>
      </c>
      <c r="H14">
        <v>4.3092272635531197</v>
      </c>
      <c r="I14">
        <v>82.790270878621996</v>
      </c>
      <c r="J14">
        <v>4.4614176600756652</v>
      </c>
      <c r="K14">
        <v>0.45</v>
      </c>
      <c r="L14">
        <v>100</v>
      </c>
      <c r="M14">
        <v>8.9730000000000008</v>
      </c>
      <c r="N14">
        <v>2.82451534</v>
      </c>
      <c r="O14" t="s">
        <v>423</v>
      </c>
      <c r="P14">
        <v>53.514999389648402</v>
      </c>
      <c r="Q14">
        <v>4843800000</v>
      </c>
      <c r="R14">
        <v>17225.462304409673</v>
      </c>
      <c r="S14">
        <v>4747600000</v>
      </c>
      <c r="T14">
        <v>33766.714082503553</v>
      </c>
      <c r="U14">
        <v>10.778490066528301</v>
      </c>
      <c r="V14">
        <v>128</v>
      </c>
      <c r="W14">
        <v>57.906149999999997</v>
      </c>
      <c r="X14" t="s">
        <v>423</v>
      </c>
      <c r="Y14">
        <v>0.24</v>
      </c>
      <c r="Z14">
        <v>0.41</v>
      </c>
      <c r="AA14">
        <v>3.8782778487542799</v>
      </c>
      <c r="AB14">
        <v>77.393000000000001</v>
      </c>
      <c r="AC14">
        <v>41.744085222346094</v>
      </c>
      <c r="AD14" t="s">
        <v>423</v>
      </c>
      <c r="AE14" t="s">
        <v>423</v>
      </c>
      <c r="AF14">
        <v>11.4</v>
      </c>
      <c r="AG14">
        <v>125.431</v>
      </c>
      <c r="AH14">
        <v>85.887</v>
      </c>
      <c r="AI14">
        <v>12.2</v>
      </c>
      <c r="AJ14">
        <v>8.1999999999999993</v>
      </c>
      <c r="AK14">
        <v>31.1</v>
      </c>
      <c r="AL14">
        <v>0.2</v>
      </c>
      <c r="AM14" t="s">
        <v>423</v>
      </c>
      <c r="AN14">
        <v>23.0801758047572</v>
      </c>
      <c r="AO14">
        <v>100</v>
      </c>
      <c r="AP14">
        <v>653.95348837209303</v>
      </c>
      <c r="AQ14">
        <v>0.9</v>
      </c>
      <c r="AR14">
        <v>7.4</v>
      </c>
      <c r="AS14">
        <v>3.4</v>
      </c>
      <c r="AT14">
        <v>80</v>
      </c>
      <c r="AU14">
        <v>10.4130001068115</v>
      </c>
      <c r="AV14">
        <v>66.53752301040285</v>
      </c>
      <c r="AW14">
        <v>28.420269396794101</v>
      </c>
      <c r="AX14">
        <v>9.69</v>
      </c>
      <c r="AY14" t="s">
        <v>423</v>
      </c>
      <c r="AZ14">
        <v>28</v>
      </c>
      <c r="BA14">
        <v>7</v>
      </c>
      <c r="BB14">
        <v>104.02252197265599</v>
      </c>
      <c r="BC14">
        <v>68.754000000000005</v>
      </c>
      <c r="BD14">
        <v>0</v>
      </c>
      <c r="BE14">
        <v>4.3099999999999996</v>
      </c>
      <c r="BF14">
        <v>285.53073024484257</v>
      </c>
      <c r="BG14">
        <v>0.08</v>
      </c>
      <c r="BH14">
        <v>74</v>
      </c>
      <c r="BI14">
        <v>50</v>
      </c>
      <c r="BJ14">
        <v>87</v>
      </c>
    </row>
    <row r="15" spans="1:62">
      <c r="A15" t="s">
        <v>35</v>
      </c>
      <c r="B15" t="s">
        <v>36</v>
      </c>
      <c r="C15">
        <v>9340314</v>
      </c>
      <c r="D15">
        <v>207610</v>
      </c>
      <c r="E15">
        <v>100</v>
      </c>
      <c r="F15">
        <v>1000</v>
      </c>
      <c r="G15">
        <v>1.60865374337322</v>
      </c>
      <c r="H15">
        <v>5.71450571457612</v>
      </c>
      <c r="I15">
        <v>92.676842432513794</v>
      </c>
      <c r="J15">
        <v>6.1222377654442184</v>
      </c>
      <c r="K15">
        <v>0.21</v>
      </c>
      <c r="L15">
        <v>200</v>
      </c>
      <c r="M15">
        <v>13</v>
      </c>
      <c r="N15">
        <v>4.1252708399999998</v>
      </c>
      <c r="O15">
        <v>3690.1036829597033</v>
      </c>
      <c r="P15">
        <v>60.715999603271499</v>
      </c>
      <c r="Q15">
        <v>68205380706.660889</v>
      </c>
      <c r="R15">
        <v>7302.2577941877425</v>
      </c>
      <c r="S15">
        <v>65566628589.435539</v>
      </c>
      <c r="T15">
        <v>17821.028286629335</v>
      </c>
      <c r="U15">
        <v>13.3307399749756</v>
      </c>
      <c r="V15">
        <v>49</v>
      </c>
      <c r="W15">
        <v>74.291129999999995</v>
      </c>
      <c r="X15">
        <v>0.70007818937301602</v>
      </c>
      <c r="Y15">
        <v>0.12</v>
      </c>
      <c r="Z15">
        <v>30</v>
      </c>
      <c r="AA15">
        <v>13.050419827130085</v>
      </c>
      <c r="AB15">
        <v>74.226829268292704</v>
      </c>
      <c r="AC15">
        <v>118.97741667773587</v>
      </c>
      <c r="AD15">
        <v>1.15580570841938</v>
      </c>
      <c r="AE15">
        <v>29.998450861321103</v>
      </c>
      <c r="AF15">
        <v>2.2000000000000002</v>
      </c>
      <c r="AG15" t="s">
        <v>423</v>
      </c>
      <c r="AH15" t="s">
        <v>423</v>
      </c>
      <c r="AI15">
        <v>2.9</v>
      </c>
      <c r="AJ15">
        <v>7.6</v>
      </c>
      <c r="AK15">
        <v>60.7</v>
      </c>
      <c r="AL15">
        <v>0.1</v>
      </c>
      <c r="AM15">
        <v>-1993000000</v>
      </c>
      <c r="AN15">
        <v>18.765579906381099</v>
      </c>
      <c r="AO15">
        <v>99.931351968070402</v>
      </c>
      <c r="AP15">
        <v>44.989711478252495</v>
      </c>
      <c r="AQ15">
        <v>0.5</v>
      </c>
      <c r="AR15" t="s">
        <v>423</v>
      </c>
      <c r="AS15">
        <v>2.5</v>
      </c>
      <c r="AT15">
        <v>75.625</v>
      </c>
      <c r="AU15">
        <v>4.7360000610351598</v>
      </c>
      <c r="AV15">
        <v>118.93388369033069</v>
      </c>
      <c r="AW15">
        <v>-40.862845811161598</v>
      </c>
      <c r="AX15">
        <v>11.45</v>
      </c>
      <c r="AY15">
        <v>14.672568969838872</v>
      </c>
      <c r="AZ15">
        <v>7</v>
      </c>
      <c r="BA15">
        <v>4</v>
      </c>
      <c r="BB15">
        <v>103.472290039063</v>
      </c>
      <c r="BC15">
        <v>20.090000000000003</v>
      </c>
      <c r="BD15">
        <v>0.81567983099583397</v>
      </c>
      <c r="BE15">
        <v>7.83</v>
      </c>
      <c r="BF15">
        <v>3609.4345523526185</v>
      </c>
      <c r="BG15">
        <v>34</v>
      </c>
      <c r="BH15">
        <v>74</v>
      </c>
      <c r="BI15">
        <v>85</v>
      </c>
      <c r="BJ15">
        <v>51</v>
      </c>
    </row>
    <row r="16" spans="1:62">
      <c r="A16" t="s">
        <v>37</v>
      </c>
      <c r="B16" t="s">
        <v>38</v>
      </c>
      <c r="C16">
        <v>11592952</v>
      </c>
      <c r="D16">
        <v>30530</v>
      </c>
      <c r="E16">
        <v>100</v>
      </c>
      <c r="F16" t="s">
        <v>423</v>
      </c>
      <c r="G16">
        <v>7.8979055354732104</v>
      </c>
      <c r="H16">
        <v>6.1209637715052203</v>
      </c>
      <c r="I16">
        <v>85.981127864726901</v>
      </c>
      <c r="J16">
        <v>8.0955839540351278</v>
      </c>
      <c r="K16" t="s">
        <v>423</v>
      </c>
      <c r="L16" t="s">
        <v>423</v>
      </c>
      <c r="M16">
        <v>11</v>
      </c>
      <c r="N16">
        <v>8.1813888499999994</v>
      </c>
      <c r="O16">
        <v>7709.1230778824656</v>
      </c>
      <c r="P16">
        <v>50.772998809814503</v>
      </c>
      <c r="Q16">
        <v>594104177539.52539</v>
      </c>
      <c r="R16">
        <v>51247.014353162631</v>
      </c>
      <c r="S16">
        <v>599601791048.82751</v>
      </c>
      <c r="T16">
        <v>43730.000779784132</v>
      </c>
      <c r="U16">
        <v>12.2305097579956</v>
      </c>
      <c r="V16">
        <v>46</v>
      </c>
      <c r="W16">
        <v>74.989040000000003</v>
      </c>
      <c r="X16">
        <v>0.76041966676712003</v>
      </c>
      <c r="Y16" t="s">
        <v>423</v>
      </c>
      <c r="Z16">
        <v>8.1</v>
      </c>
      <c r="AA16">
        <v>2.9260761186544499</v>
      </c>
      <c r="AB16">
        <v>80.795121951219514</v>
      </c>
      <c r="AC16">
        <v>177.66109714483176</v>
      </c>
      <c r="AD16">
        <v>1.0818077805255</v>
      </c>
      <c r="AE16">
        <v>1.9110332900065499</v>
      </c>
      <c r="AF16">
        <v>3.4</v>
      </c>
      <c r="AG16">
        <v>82.72</v>
      </c>
      <c r="AH16">
        <v>47.951999999999998</v>
      </c>
      <c r="AI16">
        <v>4.2</v>
      </c>
      <c r="AJ16">
        <v>5.8</v>
      </c>
      <c r="AK16">
        <v>15.7</v>
      </c>
      <c r="AL16">
        <v>0.3</v>
      </c>
      <c r="AM16">
        <v>7036544923.4361601</v>
      </c>
      <c r="AN16">
        <v>12.8865184713072</v>
      </c>
      <c r="AO16">
        <v>91.948540351863599</v>
      </c>
      <c r="AP16">
        <v>379.723288568621</v>
      </c>
      <c r="AQ16" t="s">
        <v>423</v>
      </c>
      <c r="AR16">
        <v>1.3</v>
      </c>
      <c r="AS16">
        <v>2.5</v>
      </c>
      <c r="AT16">
        <v>100</v>
      </c>
      <c r="AU16">
        <v>6.4200000762939498</v>
      </c>
      <c r="AV16">
        <v>157.18072237277426</v>
      </c>
      <c r="AW16">
        <v>-3.26304177778005</v>
      </c>
      <c r="AX16">
        <v>11.08</v>
      </c>
      <c r="AY16">
        <v>24.008566010536228</v>
      </c>
      <c r="AZ16">
        <v>11</v>
      </c>
      <c r="BA16">
        <v>5</v>
      </c>
      <c r="BB16">
        <v>151.57481384277301</v>
      </c>
      <c r="BC16">
        <v>1.8829999999999956</v>
      </c>
      <c r="BD16">
        <v>20.800023005693902</v>
      </c>
      <c r="BE16">
        <v>10.210000000000001</v>
      </c>
      <c r="BF16">
        <v>1044.479144362685</v>
      </c>
      <c r="BG16">
        <v>12</v>
      </c>
      <c r="BH16">
        <v>85</v>
      </c>
      <c r="BI16">
        <v>67</v>
      </c>
      <c r="BJ16">
        <v>87</v>
      </c>
    </row>
    <row r="17" spans="1:62">
      <c r="A17" t="s">
        <v>39</v>
      </c>
      <c r="B17" t="s">
        <v>40</v>
      </c>
      <c r="C17">
        <v>400031</v>
      </c>
      <c r="D17">
        <v>22970</v>
      </c>
      <c r="E17">
        <v>97.113334655761705</v>
      </c>
      <c r="F17">
        <v>200</v>
      </c>
      <c r="G17">
        <v>15.935660184566</v>
      </c>
      <c r="H17">
        <v>18.845529161311202</v>
      </c>
      <c r="I17">
        <v>65.218811001872396</v>
      </c>
      <c r="J17">
        <v>1.6448424824140249</v>
      </c>
      <c r="K17">
        <v>0.67</v>
      </c>
      <c r="L17">
        <v>100</v>
      </c>
      <c r="M17">
        <v>5.2439999999999998</v>
      </c>
      <c r="N17">
        <v>4.1689600899999997</v>
      </c>
      <c r="O17" t="s">
        <v>423</v>
      </c>
      <c r="P17">
        <v>56.547000885009801</v>
      </c>
      <c r="Q17">
        <v>2491500000</v>
      </c>
      <c r="R17">
        <v>6228.2673092835303</v>
      </c>
      <c r="S17">
        <v>2413550000</v>
      </c>
      <c r="T17">
        <v>12066.814821851307</v>
      </c>
      <c r="U17">
        <v>22.202020645141602</v>
      </c>
      <c r="V17">
        <v>135</v>
      </c>
      <c r="W17">
        <v>55.474440000000001</v>
      </c>
      <c r="X17" t="s">
        <v>423</v>
      </c>
      <c r="Y17">
        <v>0.42</v>
      </c>
      <c r="Z17">
        <v>28</v>
      </c>
      <c r="AA17">
        <v>3.9552861551880056</v>
      </c>
      <c r="AB17">
        <v>72.853999999999999</v>
      </c>
      <c r="AC17">
        <v>59.602649006622521</v>
      </c>
      <c r="AD17">
        <v>1.25358390339973</v>
      </c>
      <c r="AE17">
        <v>3.2881763376036197</v>
      </c>
      <c r="AF17">
        <v>10</v>
      </c>
      <c r="AG17">
        <v>239.50800000000001</v>
      </c>
      <c r="AH17">
        <v>132.376</v>
      </c>
      <c r="AI17">
        <v>11.7</v>
      </c>
      <c r="AJ17">
        <v>22.6</v>
      </c>
      <c r="AK17">
        <v>68.599999999999994</v>
      </c>
      <c r="AL17">
        <v>1</v>
      </c>
      <c r="AM17">
        <v>-442678800.89670098</v>
      </c>
      <c r="AN17">
        <v>23.011892109011299</v>
      </c>
      <c r="AO17">
        <v>100</v>
      </c>
      <c r="AP17">
        <v>17.415367871136265</v>
      </c>
      <c r="AQ17">
        <v>1.1000000000000001</v>
      </c>
      <c r="AR17">
        <v>6</v>
      </c>
      <c r="AS17">
        <v>7.4</v>
      </c>
      <c r="AT17">
        <v>79.375</v>
      </c>
      <c r="AU17">
        <v>8.2189998626709002</v>
      </c>
      <c r="AV17">
        <v>80.36057692307692</v>
      </c>
      <c r="AW17">
        <v>148.114139356463</v>
      </c>
      <c r="AX17">
        <v>6.22</v>
      </c>
      <c r="AY17" t="s">
        <v>423</v>
      </c>
      <c r="AZ17">
        <v>29</v>
      </c>
      <c r="BA17">
        <v>9</v>
      </c>
      <c r="BB17">
        <v>85.246322631835895</v>
      </c>
      <c r="BC17">
        <v>53.798999999999999</v>
      </c>
      <c r="BD17">
        <v>45.239930474824497</v>
      </c>
      <c r="BE17">
        <v>29.09</v>
      </c>
      <c r="BF17">
        <v>39219.213816677155</v>
      </c>
      <c r="BG17">
        <v>15.26</v>
      </c>
      <c r="BH17">
        <v>67</v>
      </c>
      <c r="BI17">
        <v>82</v>
      </c>
      <c r="BJ17">
        <v>63</v>
      </c>
    </row>
    <row r="18" spans="1:62">
      <c r="A18" t="s">
        <v>41</v>
      </c>
      <c r="B18" t="s">
        <v>42</v>
      </c>
      <c r="C18">
        <v>12996895</v>
      </c>
      <c r="D18">
        <v>114760</v>
      </c>
      <c r="E18">
        <v>41.410957336425803</v>
      </c>
      <c r="F18">
        <v>1100</v>
      </c>
      <c r="G18">
        <v>51.831998599982498</v>
      </c>
      <c r="H18">
        <v>9.1914710240021407</v>
      </c>
      <c r="I18">
        <v>38.976529155372702</v>
      </c>
      <c r="J18">
        <v>0.59395740224965499</v>
      </c>
      <c r="K18">
        <v>0.2</v>
      </c>
      <c r="L18">
        <v>500</v>
      </c>
      <c r="M18">
        <v>9.3640000000000008</v>
      </c>
      <c r="N18">
        <v>0.54099613000000002</v>
      </c>
      <c r="O18">
        <v>97.128134902406472</v>
      </c>
      <c r="P18">
        <v>69.830001831054702</v>
      </c>
      <c r="Q18">
        <v>17144918952.468235</v>
      </c>
      <c r="R18">
        <v>1319.1549945174008</v>
      </c>
      <c r="S18">
        <v>17599874022.870682</v>
      </c>
      <c r="T18">
        <v>750923.2029957925</v>
      </c>
      <c r="U18" t="s">
        <v>423</v>
      </c>
      <c r="V18">
        <v>149</v>
      </c>
      <c r="W18">
        <v>52.404040000000002</v>
      </c>
      <c r="X18">
        <v>0.400290727615356</v>
      </c>
      <c r="Y18">
        <v>0.14000000000000001</v>
      </c>
      <c r="Z18">
        <v>53</v>
      </c>
      <c r="AA18">
        <v>-1.5131678011409377</v>
      </c>
      <c r="AB18">
        <v>60.088000000000001</v>
      </c>
      <c r="AC18">
        <v>45.3662103715005</v>
      </c>
      <c r="AD18">
        <v>0.560621374363518</v>
      </c>
      <c r="AE18">
        <v>3.0039979187697599</v>
      </c>
      <c r="AF18">
        <v>56.5</v>
      </c>
      <c r="AG18">
        <v>288.98099999999999</v>
      </c>
      <c r="AH18">
        <v>246.154</v>
      </c>
      <c r="AI18">
        <v>85.9</v>
      </c>
      <c r="AJ18">
        <v>26.8</v>
      </c>
      <c r="AK18">
        <v>205</v>
      </c>
      <c r="AL18">
        <v>59.7</v>
      </c>
      <c r="AM18">
        <v>-156238553.98737901</v>
      </c>
      <c r="AN18">
        <v>38.999958763225699</v>
      </c>
      <c r="AO18">
        <v>100</v>
      </c>
      <c r="AP18">
        <v>113.25283199721157</v>
      </c>
      <c r="AQ18">
        <v>0.8</v>
      </c>
      <c r="AR18">
        <v>13.8</v>
      </c>
      <c r="AS18">
        <v>7.4</v>
      </c>
      <c r="AT18">
        <v>80.625</v>
      </c>
      <c r="AU18">
        <v>1.5740000009536701</v>
      </c>
      <c r="AV18">
        <v>44.833233376872613</v>
      </c>
      <c r="AW18">
        <v>-28.937194560160201</v>
      </c>
      <c r="AX18">
        <v>2.81</v>
      </c>
      <c r="AY18" t="s">
        <v>423</v>
      </c>
      <c r="AZ18">
        <v>54</v>
      </c>
      <c r="BA18">
        <v>6</v>
      </c>
      <c r="BB18">
        <v>47.5018310546875</v>
      </c>
      <c r="BC18">
        <v>51.027999999999999</v>
      </c>
      <c r="BD18">
        <v>5.5555555555555598</v>
      </c>
      <c r="BE18">
        <v>46.47</v>
      </c>
      <c r="BF18">
        <v>838.04946346934253</v>
      </c>
      <c r="BG18">
        <v>10.3</v>
      </c>
      <c r="BH18">
        <v>38</v>
      </c>
      <c r="BI18">
        <v>90</v>
      </c>
      <c r="BJ18">
        <v>54</v>
      </c>
    </row>
    <row r="19" spans="1:62">
      <c r="A19" t="s">
        <v>45</v>
      </c>
      <c r="B19" t="s">
        <v>46</v>
      </c>
      <c r="C19">
        <v>777486</v>
      </c>
      <c r="D19">
        <v>38390</v>
      </c>
      <c r="E19">
        <v>100</v>
      </c>
      <c r="F19">
        <v>100</v>
      </c>
      <c r="G19">
        <v>18.210937333024098</v>
      </c>
      <c r="H19">
        <v>9.0457446607351493</v>
      </c>
      <c r="I19">
        <v>72.743319532728904</v>
      </c>
      <c r="J19">
        <v>1.3681512006716712</v>
      </c>
      <c r="K19">
        <v>0.16</v>
      </c>
      <c r="L19">
        <v>100</v>
      </c>
      <c r="M19">
        <v>6.5449999999999999</v>
      </c>
      <c r="N19">
        <v>2.6540450999999998</v>
      </c>
      <c r="O19" t="s">
        <v>423</v>
      </c>
      <c r="P19">
        <v>57.534000396728501</v>
      </c>
      <c r="Q19">
        <v>2539552984.6779723</v>
      </c>
      <c r="R19">
        <v>3266.3649051918264</v>
      </c>
      <c r="S19">
        <v>2383913563.0611053</v>
      </c>
      <c r="T19">
        <v>226711.34928891837</v>
      </c>
      <c r="U19">
        <v>20.383155822753899</v>
      </c>
      <c r="V19">
        <v>89</v>
      </c>
      <c r="W19">
        <v>65.973050000000001</v>
      </c>
      <c r="X19">
        <v>0.47529703378677401</v>
      </c>
      <c r="Y19">
        <v>0.1</v>
      </c>
      <c r="Z19">
        <v>164</v>
      </c>
      <c r="AA19">
        <v>4.7032735880805632</v>
      </c>
      <c r="AB19">
        <v>71.608999999999995</v>
      </c>
      <c r="AC19">
        <v>78.911525457072401</v>
      </c>
      <c r="AD19" t="s">
        <v>423</v>
      </c>
      <c r="AE19" t="s">
        <v>423</v>
      </c>
      <c r="AF19">
        <v>23.2</v>
      </c>
      <c r="AG19">
        <v>155.84700000000001</v>
      </c>
      <c r="AH19">
        <v>113.318</v>
      </c>
      <c r="AI19">
        <v>27.6</v>
      </c>
      <c r="AJ19">
        <v>16.2</v>
      </c>
      <c r="AK19">
        <v>124.5</v>
      </c>
      <c r="AL19">
        <v>3.9</v>
      </c>
      <c r="AM19">
        <v>-311014844.52956897</v>
      </c>
      <c r="AN19">
        <v>37.926503204093997</v>
      </c>
      <c r="AO19">
        <v>100</v>
      </c>
      <c r="AP19">
        <v>20.252305287835373</v>
      </c>
      <c r="AQ19">
        <v>0.2</v>
      </c>
      <c r="AR19" t="s">
        <v>423</v>
      </c>
      <c r="AS19" t="s">
        <v>423</v>
      </c>
      <c r="AT19">
        <v>71.875</v>
      </c>
      <c r="AU19">
        <v>4.3319997787475604</v>
      </c>
      <c r="AV19">
        <v>75.921070135193531</v>
      </c>
      <c r="AW19">
        <v>157.546459898682</v>
      </c>
      <c r="AX19">
        <v>0.43</v>
      </c>
      <c r="AY19">
        <v>16.685454928311511</v>
      </c>
      <c r="AZ19">
        <v>18</v>
      </c>
      <c r="BA19">
        <v>8</v>
      </c>
      <c r="BB19" t="s">
        <v>423</v>
      </c>
      <c r="BC19">
        <v>56.991999999999997</v>
      </c>
      <c r="BD19">
        <v>99.993546433539706</v>
      </c>
      <c r="BE19">
        <v>82.27</v>
      </c>
      <c r="BF19">
        <v>101634.09380826859</v>
      </c>
      <c r="BG19">
        <v>78</v>
      </c>
      <c r="BH19">
        <v>62</v>
      </c>
      <c r="BI19">
        <v>94</v>
      </c>
      <c r="BJ19">
        <v>67</v>
      </c>
    </row>
    <row r="20" spans="1:62">
      <c r="A20" t="s">
        <v>47</v>
      </c>
      <c r="B20" t="s">
        <v>48</v>
      </c>
      <c r="C20">
        <v>12079472</v>
      </c>
      <c r="D20">
        <v>1098580</v>
      </c>
      <c r="E20">
        <v>97.554122924804702</v>
      </c>
      <c r="F20">
        <v>1300</v>
      </c>
      <c r="G20">
        <v>18.622322153458999</v>
      </c>
      <c r="H20">
        <v>8.7017791007375997</v>
      </c>
      <c r="I20">
        <v>72.675900125270203</v>
      </c>
      <c r="J20">
        <v>1.8968669983428228</v>
      </c>
      <c r="K20">
        <v>0.22</v>
      </c>
      <c r="L20">
        <v>500</v>
      </c>
      <c r="M20">
        <v>9.3000000000000007</v>
      </c>
      <c r="N20">
        <v>4.9319238700000003</v>
      </c>
      <c r="O20">
        <v>728.22290619197406</v>
      </c>
      <c r="P20">
        <v>69.524002075195298</v>
      </c>
      <c r="Q20">
        <v>40408208528.159904</v>
      </c>
      <c r="R20">
        <v>3345.1965887383076</v>
      </c>
      <c r="S20">
        <v>39368460624.65847</v>
      </c>
      <c r="T20">
        <v>22520.525973021835</v>
      </c>
      <c r="U20">
        <v>13.5200004577637</v>
      </c>
      <c r="V20">
        <v>150</v>
      </c>
      <c r="W20">
        <v>51.655740000000002</v>
      </c>
      <c r="X20" t="s">
        <v>423</v>
      </c>
      <c r="Y20">
        <v>0.13</v>
      </c>
      <c r="Z20">
        <v>109</v>
      </c>
      <c r="AA20">
        <v>3.9669703265238496</v>
      </c>
      <c r="AB20">
        <v>64.466999999999999</v>
      </c>
      <c r="AC20">
        <v>50.952518683553663</v>
      </c>
      <c r="AD20">
        <v>1.54445834157747</v>
      </c>
      <c r="AE20">
        <v>4.5287350608069801</v>
      </c>
      <c r="AF20">
        <v>20.7</v>
      </c>
      <c r="AG20">
        <v>316.66500000000002</v>
      </c>
      <c r="AH20">
        <v>190.70500000000001</v>
      </c>
      <c r="AI20">
        <v>25.4</v>
      </c>
      <c r="AJ20">
        <v>21.1</v>
      </c>
      <c r="AK20">
        <v>63.7</v>
      </c>
      <c r="AL20">
        <v>5.6</v>
      </c>
      <c r="AM20">
        <v>435829649.07919699</v>
      </c>
      <c r="AN20">
        <v>21.5689865956858</v>
      </c>
      <c r="AO20">
        <v>99.999132021510405</v>
      </c>
      <c r="AP20">
        <v>10.995532414571537</v>
      </c>
      <c r="AQ20">
        <v>0.3</v>
      </c>
      <c r="AR20" t="s">
        <v>423</v>
      </c>
      <c r="AS20">
        <v>13.9</v>
      </c>
      <c r="AT20">
        <v>88.75</v>
      </c>
      <c r="AU20">
        <v>8.5089998245239293</v>
      </c>
      <c r="AV20">
        <v>45.50326259350657</v>
      </c>
      <c r="AW20">
        <v>222.730661981738</v>
      </c>
      <c r="AX20">
        <v>4.43</v>
      </c>
      <c r="AY20" t="s">
        <v>423</v>
      </c>
      <c r="AZ20">
        <v>42</v>
      </c>
      <c r="BA20">
        <v>12</v>
      </c>
      <c r="BB20">
        <v>90.213310241699205</v>
      </c>
      <c r="BC20">
        <v>29.525000000000006</v>
      </c>
      <c r="BD20">
        <v>31.402439024390201</v>
      </c>
      <c r="BE20">
        <v>8.67</v>
      </c>
      <c r="BF20">
        <v>25769.88048634175</v>
      </c>
      <c r="BG20">
        <v>303.5</v>
      </c>
      <c r="BH20">
        <v>67</v>
      </c>
      <c r="BI20">
        <v>80</v>
      </c>
      <c r="BJ20">
        <v>53</v>
      </c>
    </row>
    <row r="21" spans="1:62">
      <c r="A21" t="s">
        <v>49</v>
      </c>
      <c r="B21" t="s">
        <v>50</v>
      </c>
      <c r="C21">
        <v>3270943</v>
      </c>
      <c r="D21">
        <v>51210</v>
      </c>
      <c r="E21">
        <v>100</v>
      </c>
      <c r="F21" t="s">
        <v>423</v>
      </c>
      <c r="G21">
        <v>1.80974774248712</v>
      </c>
      <c r="H21">
        <v>3.7665878027147599</v>
      </c>
      <c r="I21">
        <v>94.423663346910502</v>
      </c>
      <c r="J21">
        <v>6.2695065701347721</v>
      </c>
      <c r="K21" t="s">
        <v>423</v>
      </c>
      <c r="L21" t="s">
        <v>423</v>
      </c>
      <c r="M21">
        <v>14.093999999999999</v>
      </c>
      <c r="N21">
        <v>6.2188372599999999</v>
      </c>
      <c r="O21">
        <v>3360.8993163949831</v>
      </c>
      <c r="P21">
        <v>35.620998382568402</v>
      </c>
      <c r="Q21">
        <v>23365361635.220127</v>
      </c>
      <c r="R21">
        <v>7143.3105484320968</v>
      </c>
      <c r="S21">
        <v>23023924770.198357</v>
      </c>
      <c r="T21">
        <v>11639.567549786101</v>
      </c>
      <c r="U21" t="s">
        <v>423</v>
      </c>
      <c r="V21">
        <v>90</v>
      </c>
      <c r="W21">
        <v>65.442530000000005</v>
      </c>
      <c r="X21">
        <v>0.57968407869339</v>
      </c>
      <c r="Y21" t="s">
        <v>423</v>
      </c>
      <c r="Z21">
        <v>25</v>
      </c>
      <c r="AA21">
        <v>4.8786063473407211</v>
      </c>
      <c r="AB21">
        <v>76.224999999999994</v>
      </c>
      <c r="AC21">
        <v>92.628568467676104</v>
      </c>
      <c r="AD21">
        <v>0.89493834806598693</v>
      </c>
      <c r="AE21">
        <v>1.9961069948511898</v>
      </c>
      <c r="AF21">
        <v>4.9000000000000004</v>
      </c>
      <c r="AG21">
        <v>97.159000000000006</v>
      </c>
      <c r="AH21">
        <v>52.767000000000003</v>
      </c>
      <c r="AI21">
        <v>5.7</v>
      </c>
      <c r="AJ21">
        <v>13.5</v>
      </c>
      <c r="AK21">
        <v>79.8</v>
      </c>
      <c r="AL21">
        <v>0.1</v>
      </c>
      <c r="AM21">
        <v>-3659507048.7466102</v>
      </c>
      <c r="AN21">
        <v>27.747668964733698</v>
      </c>
      <c r="AO21">
        <v>99.955235028690097</v>
      </c>
      <c r="AP21">
        <v>63.873130247998439</v>
      </c>
      <c r="AQ21" t="s">
        <v>423</v>
      </c>
      <c r="AR21">
        <v>2.8</v>
      </c>
      <c r="AS21">
        <v>2.5</v>
      </c>
      <c r="AT21">
        <v>85</v>
      </c>
      <c r="AU21">
        <v>15.2150001525879</v>
      </c>
      <c r="AV21">
        <v>83.243970602913279</v>
      </c>
      <c r="AW21">
        <v>-13.4431376717436</v>
      </c>
      <c r="AX21">
        <v>7.15</v>
      </c>
      <c r="AY21">
        <v>20.440747826397665</v>
      </c>
      <c r="AZ21">
        <v>33</v>
      </c>
      <c r="BA21">
        <v>13</v>
      </c>
      <c r="BB21" t="s">
        <v>423</v>
      </c>
      <c r="BC21">
        <v>50.575000000000003</v>
      </c>
      <c r="BD21">
        <v>35.5173075692623</v>
      </c>
      <c r="BE21">
        <v>37.020000000000003</v>
      </c>
      <c r="BF21">
        <v>10563.240933242994</v>
      </c>
      <c r="BG21">
        <v>35.5</v>
      </c>
      <c r="BH21">
        <v>65</v>
      </c>
      <c r="BI21">
        <v>51</v>
      </c>
      <c r="BJ21">
        <v>45</v>
      </c>
    </row>
    <row r="22" spans="1:62">
      <c r="A22" t="s">
        <v>51</v>
      </c>
      <c r="B22" t="s">
        <v>52</v>
      </c>
      <c r="C22">
        <v>2588423</v>
      </c>
      <c r="D22">
        <v>581730</v>
      </c>
      <c r="E22">
        <v>71.994758605957003</v>
      </c>
      <c r="F22">
        <v>6700</v>
      </c>
      <c r="G22">
        <v>44.9044531753364</v>
      </c>
      <c r="H22">
        <v>9.3852181491190194</v>
      </c>
      <c r="I22">
        <v>45.710327747481102</v>
      </c>
      <c r="J22">
        <v>2.9003457212099684</v>
      </c>
      <c r="K22">
        <v>6.03</v>
      </c>
      <c r="L22">
        <v>2000</v>
      </c>
      <c r="M22">
        <v>6.95</v>
      </c>
      <c r="N22">
        <v>4.7494063400000002</v>
      </c>
      <c r="O22">
        <v>1677.5970015608023</v>
      </c>
      <c r="P22">
        <v>45.535999298095703</v>
      </c>
      <c r="Q22">
        <v>17614791265.682358</v>
      </c>
      <c r="R22">
        <v>6805.2212739889719</v>
      </c>
      <c r="S22">
        <v>16658075870.590675</v>
      </c>
      <c r="T22">
        <v>71353.517025617533</v>
      </c>
      <c r="U22">
        <v>15.352720260620099</v>
      </c>
      <c r="V22">
        <v>87</v>
      </c>
      <c r="W22">
        <v>66.197800000000001</v>
      </c>
      <c r="X22">
        <v>0.41402849555015597</v>
      </c>
      <c r="Y22">
        <v>3.48</v>
      </c>
      <c r="Z22">
        <v>235</v>
      </c>
      <c r="AA22">
        <v>2.5256408980423259</v>
      </c>
      <c r="AB22">
        <v>65.647000000000006</v>
      </c>
      <c r="AC22">
        <v>88.363238401377941</v>
      </c>
      <c r="AD22">
        <v>2.8596403937772799</v>
      </c>
      <c r="AE22">
        <v>8.3693900112806201</v>
      </c>
      <c r="AF22">
        <v>36.1</v>
      </c>
      <c r="AG22">
        <v>292.178</v>
      </c>
      <c r="AH22">
        <v>201.36799999999999</v>
      </c>
      <c r="AI22">
        <v>44.8</v>
      </c>
      <c r="AJ22">
        <v>26.4</v>
      </c>
      <c r="AK22">
        <v>101.3</v>
      </c>
      <c r="AL22">
        <v>11.8</v>
      </c>
      <c r="AM22">
        <v>-1969289279.0209601</v>
      </c>
      <c r="AN22">
        <v>23.094386181065001</v>
      </c>
      <c r="AO22">
        <v>100</v>
      </c>
      <c r="AP22">
        <v>4.4495264125969092</v>
      </c>
      <c r="AQ22">
        <v>18.600000000000001</v>
      </c>
      <c r="AR22">
        <v>25.4</v>
      </c>
      <c r="AS22">
        <v>21.9</v>
      </c>
      <c r="AT22">
        <v>63.75</v>
      </c>
      <c r="AU22">
        <v>24.722000122070298</v>
      </c>
      <c r="AV22">
        <v>77.820689395409488</v>
      </c>
      <c r="AW22">
        <v>513.99652178369695</v>
      </c>
      <c r="AX22">
        <v>6.59</v>
      </c>
      <c r="AY22">
        <v>21.740494569156965</v>
      </c>
      <c r="AZ22">
        <v>34</v>
      </c>
      <c r="BA22">
        <v>9</v>
      </c>
      <c r="BB22" t="s">
        <v>423</v>
      </c>
      <c r="BC22">
        <v>28.439999999999998</v>
      </c>
      <c r="BD22">
        <v>3.3704078193461398E-2</v>
      </c>
      <c r="BE22">
        <v>25.57</v>
      </c>
      <c r="BF22">
        <v>960.1144456419205</v>
      </c>
      <c r="BG22">
        <v>2.4</v>
      </c>
      <c r="BH22">
        <v>54</v>
      </c>
      <c r="BI22">
        <v>78</v>
      </c>
      <c r="BJ22">
        <v>39</v>
      </c>
    </row>
    <row r="23" spans="1:62">
      <c r="A23" t="s">
        <v>53</v>
      </c>
      <c r="B23" t="s">
        <v>54</v>
      </c>
      <c r="C23">
        <v>214326223</v>
      </c>
      <c r="D23">
        <v>8515770</v>
      </c>
      <c r="E23">
        <v>100</v>
      </c>
      <c r="F23" t="s">
        <v>423</v>
      </c>
      <c r="G23">
        <v>13.7086408761723</v>
      </c>
      <c r="H23">
        <v>11.553659780528401</v>
      </c>
      <c r="I23">
        <v>74.737698351103106</v>
      </c>
      <c r="J23">
        <v>2.0506850784838657</v>
      </c>
      <c r="K23">
        <v>0.39</v>
      </c>
      <c r="L23" t="s">
        <v>423</v>
      </c>
      <c r="M23">
        <v>7.42</v>
      </c>
      <c r="N23">
        <v>3.9075586800000002</v>
      </c>
      <c r="O23">
        <v>2610.9992816757526</v>
      </c>
      <c r="P23">
        <v>49.994998931884801</v>
      </c>
      <c r="Q23">
        <v>1608981456325.0779</v>
      </c>
      <c r="R23">
        <v>7507.1609708023352</v>
      </c>
      <c r="S23">
        <v>1565632571166.3948</v>
      </c>
      <c r="T23">
        <v>39405.576339111802</v>
      </c>
      <c r="U23">
        <v>15.958080291748001</v>
      </c>
      <c r="V23">
        <v>124</v>
      </c>
      <c r="W23">
        <v>59.083069999999999</v>
      </c>
      <c r="X23">
        <v>0.55149793624877896</v>
      </c>
      <c r="Y23">
        <v>0.24</v>
      </c>
      <c r="Z23">
        <v>48</v>
      </c>
      <c r="AA23">
        <v>11.09637043177851</v>
      </c>
      <c r="AB23">
        <v>74.009</v>
      </c>
      <c r="AC23">
        <v>32.039213253421586</v>
      </c>
      <c r="AD23">
        <v>1.19080984797947</v>
      </c>
      <c r="AE23">
        <v>3.2772933448280703</v>
      </c>
      <c r="AF23">
        <v>13.1</v>
      </c>
      <c r="AG23">
        <v>189.684</v>
      </c>
      <c r="AH23">
        <v>95.451999999999998</v>
      </c>
      <c r="AI23">
        <v>14.7</v>
      </c>
      <c r="AJ23">
        <v>16</v>
      </c>
      <c r="AK23">
        <v>29.9</v>
      </c>
      <c r="AL23">
        <v>1</v>
      </c>
      <c r="AM23">
        <v>32369598361.334999</v>
      </c>
      <c r="AN23">
        <v>12.7066294740724</v>
      </c>
      <c r="AO23">
        <v>68.135030057580494</v>
      </c>
      <c r="AP23">
        <v>25.168155433977198</v>
      </c>
      <c r="AQ23">
        <v>0.6</v>
      </c>
      <c r="AR23">
        <v>7.3</v>
      </c>
      <c r="AS23">
        <v>4.0999999999999996</v>
      </c>
      <c r="AT23">
        <v>85</v>
      </c>
      <c r="AU23">
        <v>14.4029998779297</v>
      </c>
      <c r="AV23">
        <v>32.890452104454482</v>
      </c>
      <c r="AW23">
        <v>86.1163357376536</v>
      </c>
      <c r="AX23">
        <v>7.42</v>
      </c>
      <c r="AY23">
        <v>13.940107993510567</v>
      </c>
      <c r="AZ23">
        <v>9.61</v>
      </c>
      <c r="BA23">
        <v>11</v>
      </c>
      <c r="BB23">
        <v>104.12599945068401</v>
      </c>
      <c r="BC23">
        <v>12.683000000000007</v>
      </c>
      <c r="BD23">
        <v>73.966908048111307</v>
      </c>
      <c r="BE23">
        <v>47.57</v>
      </c>
      <c r="BF23">
        <v>26730.206206754829</v>
      </c>
      <c r="BG23">
        <v>5661</v>
      </c>
      <c r="BH23">
        <v>75</v>
      </c>
      <c r="BI23">
        <v>67</v>
      </c>
      <c r="BJ23">
        <v>76</v>
      </c>
    </row>
    <row r="24" spans="1:62">
      <c r="A24" t="s">
        <v>57</v>
      </c>
      <c r="B24" t="s">
        <v>58</v>
      </c>
      <c r="C24">
        <v>445373</v>
      </c>
      <c r="D24">
        <v>5770</v>
      </c>
      <c r="E24">
        <v>100</v>
      </c>
      <c r="F24" t="s">
        <v>423</v>
      </c>
      <c r="G24">
        <v>10.3409807344221</v>
      </c>
      <c r="H24">
        <v>4.9899892370801497</v>
      </c>
      <c r="I24">
        <v>84.669030354810204</v>
      </c>
      <c r="J24">
        <v>15.957154857728286</v>
      </c>
      <c r="K24" t="s">
        <v>423</v>
      </c>
      <c r="L24" t="s">
        <v>423</v>
      </c>
      <c r="M24">
        <v>4.9749999999999996</v>
      </c>
      <c r="N24">
        <v>2.0376055200000001</v>
      </c>
      <c r="O24">
        <v>10121.059099112937</v>
      </c>
      <c r="P24">
        <v>58.700000762939503</v>
      </c>
      <c r="Q24">
        <v>14006569575.680012</v>
      </c>
      <c r="R24">
        <v>31449.076562072714</v>
      </c>
      <c r="S24">
        <v>14096219675.546955</v>
      </c>
      <c r="T24">
        <v>42531.76550891051</v>
      </c>
      <c r="U24" t="s">
        <v>423</v>
      </c>
      <c r="V24">
        <v>66</v>
      </c>
      <c r="W24">
        <v>70.063869999999994</v>
      </c>
      <c r="X24">
        <v>0.62639135122299205</v>
      </c>
      <c r="Y24" t="s">
        <v>423</v>
      </c>
      <c r="Z24">
        <v>61</v>
      </c>
      <c r="AA24">
        <v>15.465928533965538</v>
      </c>
      <c r="AB24">
        <v>74.795000000000002</v>
      </c>
      <c r="AC24">
        <v>139.98431160506402</v>
      </c>
      <c r="AD24">
        <v>3.2622296000364099</v>
      </c>
      <c r="AE24">
        <v>10.498965873836601</v>
      </c>
      <c r="AF24">
        <v>9.6</v>
      </c>
      <c r="AG24">
        <v>141.40100000000001</v>
      </c>
      <c r="AH24">
        <v>97.328000000000003</v>
      </c>
      <c r="AI24">
        <v>11.5</v>
      </c>
      <c r="AJ24">
        <v>7.5</v>
      </c>
      <c r="AK24">
        <v>13.3</v>
      </c>
      <c r="AL24">
        <v>0.1</v>
      </c>
      <c r="AM24">
        <v>1359173252.38309</v>
      </c>
      <c r="AN24">
        <v>5.9030654679238097</v>
      </c>
      <c r="AO24">
        <v>0</v>
      </c>
      <c r="AP24">
        <v>77.187694974003463</v>
      </c>
      <c r="AQ24" t="s">
        <v>423</v>
      </c>
      <c r="AR24" t="s">
        <v>423</v>
      </c>
      <c r="AS24">
        <v>5.9</v>
      </c>
      <c r="AT24">
        <v>53.125</v>
      </c>
      <c r="AU24">
        <v>7.6490001678466797</v>
      </c>
      <c r="AV24">
        <v>110.29100365845197</v>
      </c>
      <c r="AW24">
        <v>-19.2619944768227</v>
      </c>
      <c r="AX24">
        <v>0.48</v>
      </c>
      <c r="AY24" t="s">
        <v>423</v>
      </c>
      <c r="AZ24">
        <v>5</v>
      </c>
      <c r="BA24">
        <v>3</v>
      </c>
      <c r="BB24">
        <v>91.360908508300795</v>
      </c>
      <c r="BC24">
        <v>21.445999999999998</v>
      </c>
      <c r="BD24">
        <v>4.7619047619047603E-2</v>
      </c>
      <c r="BE24">
        <v>0.01</v>
      </c>
      <c r="BF24">
        <v>19404.266199137994</v>
      </c>
      <c r="BG24">
        <v>8.5</v>
      </c>
      <c r="BH24">
        <v>77</v>
      </c>
      <c r="BI24">
        <v>72</v>
      </c>
      <c r="BJ24">
        <v>87</v>
      </c>
    </row>
    <row r="25" spans="1:62">
      <c r="A25" t="s">
        <v>59</v>
      </c>
      <c r="B25" t="s">
        <v>60</v>
      </c>
      <c r="C25">
        <v>6877743</v>
      </c>
      <c r="D25">
        <v>111000</v>
      </c>
      <c r="E25">
        <v>99.699996948242202</v>
      </c>
      <c r="F25">
        <v>200</v>
      </c>
      <c r="G25">
        <v>2.2140041723422099</v>
      </c>
      <c r="H25">
        <v>2.4749182196044202</v>
      </c>
      <c r="I25">
        <v>95.311077657157199</v>
      </c>
      <c r="J25">
        <v>5.6108572798936782</v>
      </c>
      <c r="K25">
        <v>0.06</v>
      </c>
      <c r="L25">
        <v>100</v>
      </c>
      <c r="M25">
        <v>18</v>
      </c>
      <c r="N25">
        <v>4.2154989199999999</v>
      </c>
      <c r="O25">
        <v>4708.9274575723102</v>
      </c>
      <c r="P25">
        <v>52.611000061035199</v>
      </c>
      <c r="Q25">
        <v>84056312734.308868</v>
      </c>
      <c r="R25">
        <v>12221.496606417086</v>
      </c>
      <c r="S25">
        <v>81864864554.359665</v>
      </c>
      <c r="T25">
        <v>19684.962494236846</v>
      </c>
      <c r="U25">
        <v>11.7067098617554</v>
      </c>
      <c r="V25">
        <v>61</v>
      </c>
      <c r="W25">
        <v>71.974050000000005</v>
      </c>
      <c r="X25">
        <v>0.61389815807342496</v>
      </c>
      <c r="Y25">
        <v>0.03</v>
      </c>
      <c r="Z25">
        <v>17</v>
      </c>
      <c r="AA25">
        <v>7.1326817888316185</v>
      </c>
      <c r="AB25">
        <v>73.607317073170748</v>
      </c>
      <c r="AC25">
        <v>103.75544342001892</v>
      </c>
      <c r="AD25">
        <v>1.5948890065513002</v>
      </c>
      <c r="AE25">
        <v>3.9012661664049002</v>
      </c>
      <c r="AF25">
        <v>5.0999999999999996</v>
      </c>
      <c r="AG25" t="s">
        <v>423</v>
      </c>
      <c r="AH25" t="s">
        <v>423</v>
      </c>
      <c r="AI25">
        <v>6.1</v>
      </c>
      <c r="AJ25">
        <v>9.1999999999999993</v>
      </c>
      <c r="AK25">
        <v>61.8</v>
      </c>
      <c r="AL25">
        <v>0.1</v>
      </c>
      <c r="AM25">
        <v>-2256010000</v>
      </c>
      <c r="AN25">
        <v>19.149132337092102</v>
      </c>
      <c r="AO25">
        <v>99.894674320143096</v>
      </c>
      <c r="AP25">
        <v>61.961648648648648</v>
      </c>
      <c r="AQ25">
        <v>0.1</v>
      </c>
      <c r="AR25">
        <v>2.9</v>
      </c>
      <c r="AS25">
        <v>3</v>
      </c>
      <c r="AT25">
        <v>90.625</v>
      </c>
      <c r="AU25">
        <v>5.4239997863769496</v>
      </c>
      <c r="AV25">
        <v>110.28182999823548</v>
      </c>
      <c r="AW25">
        <v>-37.1401672865778</v>
      </c>
      <c r="AX25">
        <v>12.65</v>
      </c>
      <c r="AY25">
        <v>19.903851411667564</v>
      </c>
      <c r="AZ25">
        <v>14</v>
      </c>
      <c r="BA25">
        <v>7</v>
      </c>
      <c r="BB25">
        <v>87.969039916992202</v>
      </c>
      <c r="BC25">
        <v>23.974999999999994</v>
      </c>
      <c r="BD25">
        <v>17.9885929998769</v>
      </c>
      <c r="BE25">
        <v>19.34</v>
      </c>
      <c r="BF25">
        <v>3010.42423901851</v>
      </c>
      <c r="BG25">
        <v>21</v>
      </c>
      <c r="BH25">
        <v>70</v>
      </c>
      <c r="BI25" t="s">
        <v>423</v>
      </c>
      <c r="BJ25">
        <v>57</v>
      </c>
    </row>
    <row r="26" spans="1:62">
      <c r="A26" t="s">
        <v>61</v>
      </c>
      <c r="B26" t="s">
        <v>62</v>
      </c>
      <c r="C26">
        <v>22100683</v>
      </c>
      <c r="D26">
        <v>274220</v>
      </c>
      <c r="E26">
        <v>18.957239151001001</v>
      </c>
      <c r="F26">
        <v>1200</v>
      </c>
      <c r="G26">
        <v>54.104828008953596</v>
      </c>
      <c r="H26">
        <v>11.1299696099475</v>
      </c>
      <c r="I26">
        <v>34.765201422385502</v>
      </c>
      <c r="J26">
        <v>0.23864481437466539</v>
      </c>
      <c r="K26">
        <v>0.12</v>
      </c>
      <c r="L26">
        <v>1000</v>
      </c>
      <c r="M26">
        <v>8.8130000000000006</v>
      </c>
      <c r="N26">
        <v>2.2850885399999998</v>
      </c>
      <c r="O26" t="s">
        <v>423</v>
      </c>
      <c r="P26">
        <v>61.784999847412102</v>
      </c>
      <c r="Q26">
        <v>19737615114.366074</v>
      </c>
      <c r="R26">
        <v>893.07715577686326</v>
      </c>
      <c r="S26">
        <v>18717882892.867786</v>
      </c>
      <c r="T26">
        <v>469652.48554083146</v>
      </c>
      <c r="U26">
        <v>20.889450073242202</v>
      </c>
      <c r="V26">
        <v>151</v>
      </c>
      <c r="W26">
        <v>51.400190000000002</v>
      </c>
      <c r="X26">
        <v>0.383691936731339</v>
      </c>
      <c r="Y26">
        <v>0.08</v>
      </c>
      <c r="Z26">
        <v>45</v>
      </c>
      <c r="AA26">
        <v>-0.8166100986846061</v>
      </c>
      <c r="AB26">
        <v>59.731000000000002</v>
      </c>
      <c r="AC26">
        <v>48.926883739723586</v>
      </c>
      <c r="AD26">
        <v>2.8911338183301898</v>
      </c>
      <c r="AE26">
        <v>9.5885502146476398</v>
      </c>
      <c r="AF26">
        <v>52.8</v>
      </c>
      <c r="AG26">
        <v>311.69600000000003</v>
      </c>
      <c r="AH26">
        <v>231.071</v>
      </c>
      <c r="AI26">
        <v>85</v>
      </c>
      <c r="AJ26">
        <v>31</v>
      </c>
      <c r="AK26">
        <v>206.2</v>
      </c>
      <c r="AL26">
        <v>49.6</v>
      </c>
      <c r="AM26">
        <v>1329958724.1587999</v>
      </c>
      <c r="AN26">
        <v>42.9355925055958</v>
      </c>
      <c r="AO26">
        <v>100</v>
      </c>
      <c r="AP26">
        <v>80.594715921522862</v>
      </c>
      <c r="AQ26">
        <v>0.6</v>
      </c>
      <c r="AR26">
        <v>18.5</v>
      </c>
      <c r="AS26">
        <v>18</v>
      </c>
      <c r="AT26">
        <v>82.5</v>
      </c>
      <c r="AU26">
        <v>4.7579998970031703</v>
      </c>
      <c r="AV26" t="s">
        <v>423</v>
      </c>
      <c r="AW26">
        <v>261.37244881746898</v>
      </c>
      <c r="AX26">
        <v>12.03</v>
      </c>
      <c r="AY26">
        <v>15.292412084557123</v>
      </c>
      <c r="AZ26">
        <v>45</v>
      </c>
      <c r="BA26">
        <v>3</v>
      </c>
      <c r="BB26">
        <v>40.562938690185497</v>
      </c>
      <c r="BC26">
        <v>68.760000000000005</v>
      </c>
      <c r="BD26">
        <v>9.3540386844175405</v>
      </c>
      <c r="BE26">
        <v>64.849999999999994</v>
      </c>
      <c r="BF26">
        <v>596.61203593666346</v>
      </c>
      <c r="BG26">
        <v>12.5</v>
      </c>
      <c r="BH26">
        <v>43</v>
      </c>
      <c r="BI26">
        <v>82</v>
      </c>
      <c r="BJ26">
        <v>69</v>
      </c>
    </row>
    <row r="27" spans="1:62">
      <c r="A27" t="s">
        <v>63</v>
      </c>
      <c r="B27" t="s">
        <v>64</v>
      </c>
      <c r="C27">
        <v>12551213</v>
      </c>
      <c r="D27">
        <v>27830</v>
      </c>
      <c r="E27">
        <v>11.7355556488037</v>
      </c>
      <c r="F27">
        <v>1000</v>
      </c>
      <c r="G27">
        <v>51.174805804555596</v>
      </c>
      <c r="H27">
        <v>12.0613038251609</v>
      </c>
      <c r="I27">
        <v>36.763890579027098</v>
      </c>
      <c r="J27">
        <v>6.0632408510350122E-2</v>
      </c>
      <c r="K27">
        <v>0.13</v>
      </c>
      <c r="L27">
        <v>500</v>
      </c>
      <c r="M27">
        <v>7.5620000000000003</v>
      </c>
      <c r="N27">
        <v>2.6672670799999998</v>
      </c>
      <c r="O27" t="s">
        <v>423</v>
      </c>
      <c r="P27">
        <v>76.800003051757798</v>
      </c>
      <c r="Q27">
        <v>2779813489.0244703</v>
      </c>
      <c r="R27">
        <v>221.47767622336346</v>
      </c>
      <c r="S27">
        <v>2787941797.8723607</v>
      </c>
      <c r="T27">
        <v>528405.4060089842</v>
      </c>
      <c r="U27">
        <v>21.222169876098601</v>
      </c>
      <c r="V27">
        <v>166</v>
      </c>
      <c r="W27">
        <v>46.77393</v>
      </c>
      <c r="X27">
        <v>0.38617062568664601</v>
      </c>
      <c r="Y27">
        <v>0.14000000000000001</v>
      </c>
      <c r="Z27">
        <v>100</v>
      </c>
      <c r="AA27">
        <v>9.9075674665751023</v>
      </c>
      <c r="AB27">
        <v>61.566000000000003</v>
      </c>
      <c r="AC27">
        <v>42.664732892428944</v>
      </c>
      <c r="AD27">
        <v>1.9228018460038201</v>
      </c>
      <c r="AE27">
        <v>6.6641213767847898</v>
      </c>
      <c r="AF27">
        <v>38.6</v>
      </c>
      <c r="AG27">
        <v>316.13400000000001</v>
      </c>
      <c r="AH27">
        <v>243.59100000000001</v>
      </c>
      <c r="AI27">
        <v>54.4</v>
      </c>
      <c r="AJ27">
        <v>35.5</v>
      </c>
      <c r="AK27">
        <v>179.9</v>
      </c>
      <c r="AL27">
        <v>65.400000000000006</v>
      </c>
      <c r="AM27" t="s">
        <v>423</v>
      </c>
      <c r="AN27">
        <v>38.8962679482295</v>
      </c>
      <c r="AO27">
        <v>100</v>
      </c>
      <c r="AP27">
        <v>450.99579590370104</v>
      </c>
      <c r="AQ27">
        <v>0.9</v>
      </c>
      <c r="AR27" t="s">
        <v>423</v>
      </c>
      <c r="AS27" t="s">
        <v>423</v>
      </c>
      <c r="AT27">
        <v>76.25</v>
      </c>
      <c r="AU27">
        <v>1.7920000553131099</v>
      </c>
      <c r="AV27">
        <v>26.773329999999891</v>
      </c>
      <c r="AW27">
        <v>123.455019330366</v>
      </c>
      <c r="AX27">
        <v>7.19</v>
      </c>
      <c r="AY27" t="s">
        <v>423</v>
      </c>
      <c r="AZ27">
        <v>24</v>
      </c>
      <c r="BA27">
        <v>4</v>
      </c>
      <c r="BB27">
        <v>47.621250152587898</v>
      </c>
      <c r="BC27">
        <v>85.942000000000007</v>
      </c>
      <c r="BD27">
        <v>82.709385128866302</v>
      </c>
      <c r="BE27">
        <v>84.77</v>
      </c>
      <c r="BF27">
        <v>847.16945191168088</v>
      </c>
      <c r="BG27">
        <v>10.06</v>
      </c>
      <c r="BH27">
        <v>44</v>
      </c>
      <c r="BI27">
        <v>95</v>
      </c>
      <c r="BJ27">
        <v>54</v>
      </c>
    </row>
    <row r="28" spans="1:62">
      <c r="A28" t="s">
        <v>65</v>
      </c>
      <c r="B28" t="s">
        <v>66</v>
      </c>
      <c r="C28">
        <v>587925</v>
      </c>
      <c r="D28">
        <v>4030</v>
      </c>
      <c r="E28">
        <v>94.1617431640625</v>
      </c>
      <c r="F28">
        <v>200</v>
      </c>
      <c r="G28">
        <v>15.8291786031253</v>
      </c>
      <c r="H28">
        <v>14.050367288258499</v>
      </c>
      <c r="I28">
        <v>70.120455233296795</v>
      </c>
      <c r="J28">
        <v>1.1264578551516247</v>
      </c>
      <c r="K28">
        <v>0.39</v>
      </c>
      <c r="L28">
        <v>100</v>
      </c>
      <c r="M28">
        <v>5.6920000000000002</v>
      </c>
      <c r="N28">
        <v>3.2462148700000002</v>
      </c>
      <c r="O28" t="s">
        <v>423</v>
      </c>
      <c r="P28">
        <v>45.937000274658203</v>
      </c>
      <c r="Q28">
        <v>1936174043.4529345</v>
      </c>
      <c r="R28">
        <v>3293.2330543061353</v>
      </c>
      <c r="S28">
        <v>1898443616.636683</v>
      </c>
      <c r="T28">
        <v>301006.60271293105</v>
      </c>
      <c r="U28">
        <v>15.153699874877899</v>
      </c>
      <c r="V28">
        <v>137</v>
      </c>
      <c r="W28">
        <v>55.039250000000003</v>
      </c>
      <c r="X28" t="s">
        <v>423</v>
      </c>
      <c r="Y28">
        <v>0.24</v>
      </c>
      <c r="Z28">
        <v>35</v>
      </c>
      <c r="AA28">
        <v>2.3304908172702881</v>
      </c>
      <c r="AB28">
        <v>74.808000000000007</v>
      </c>
      <c r="AC28">
        <v>44.107605041383223</v>
      </c>
      <c r="AD28">
        <v>0.53577199849897006</v>
      </c>
      <c r="AE28">
        <v>1.5300943879417601</v>
      </c>
      <c r="AF28">
        <v>12.2</v>
      </c>
      <c r="AG28">
        <v>192.178</v>
      </c>
      <c r="AH28">
        <v>69.486999999999995</v>
      </c>
      <c r="AI28">
        <v>14.2</v>
      </c>
      <c r="AJ28">
        <v>26.8</v>
      </c>
      <c r="AK28">
        <v>99.5</v>
      </c>
      <c r="AL28">
        <v>4.0999999999999996</v>
      </c>
      <c r="AM28">
        <v>-660435564.29764795</v>
      </c>
      <c r="AN28">
        <v>34.778700101066804</v>
      </c>
      <c r="AO28">
        <v>100</v>
      </c>
      <c r="AP28">
        <v>145.88709677419354</v>
      </c>
      <c r="AQ28">
        <v>0.6</v>
      </c>
      <c r="AR28">
        <v>6.4</v>
      </c>
      <c r="AS28">
        <v>17.7</v>
      </c>
      <c r="AT28">
        <v>86.25</v>
      </c>
      <c r="AU28">
        <v>15.4230003356934</v>
      </c>
      <c r="AV28">
        <v>84.692736564962615</v>
      </c>
      <c r="AW28" t="s">
        <v>423</v>
      </c>
      <c r="AX28">
        <v>5.6</v>
      </c>
      <c r="AY28" t="s">
        <v>423</v>
      </c>
      <c r="AZ28">
        <v>30</v>
      </c>
      <c r="BA28">
        <v>9</v>
      </c>
      <c r="BB28" t="s">
        <v>423</v>
      </c>
      <c r="BC28">
        <v>32.897999999999996</v>
      </c>
      <c r="BD28">
        <v>20.208496592339301</v>
      </c>
      <c r="BE28">
        <v>22.19</v>
      </c>
      <c r="BF28">
        <v>519.9036445245481</v>
      </c>
      <c r="BG28">
        <v>0.3</v>
      </c>
      <c r="BH28">
        <v>69</v>
      </c>
      <c r="BI28">
        <v>91</v>
      </c>
      <c r="BJ28">
        <v>89</v>
      </c>
    </row>
    <row r="29" spans="1:62">
      <c r="A29" t="s">
        <v>67</v>
      </c>
      <c r="B29" t="s">
        <v>68</v>
      </c>
      <c r="C29">
        <v>16589023</v>
      </c>
      <c r="D29">
        <v>181040</v>
      </c>
      <c r="E29">
        <v>86.400001525878906</v>
      </c>
      <c r="F29">
        <v>1000</v>
      </c>
      <c r="G29">
        <v>23.0343168225405</v>
      </c>
      <c r="H29">
        <v>9.2447241366623292</v>
      </c>
      <c r="I29">
        <v>67.720957649228495</v>
      </c>
      <c r="J29">
        <v>0.99828812132025024</v>
      </c>
      <c r="K29">
        <v>0.11</v>
      </c>
      <c r="L29">
        <v>500</v>
      </c>
      <c r="M29">
        <v>6.2279999999999998</v>
      </c>
      <c r="N29">
        <v>1.6988866300000001</v>
      </c>
      <c r="O29">
        <v>272.50344278022675</v>
      </c>
      <c r="P29">
        <v>79.194000244140597</v>
      </c>
      <c r="Q29">
        <v>26961061119.795662</v>
      </c>
      <c r="R29">
        <v>1625.2350195545368</v>
      </c>
      <c r="S29">
        <v>25558378524.39521</v>
      </c>
      <c r="T29">
        <v>6314820.8781776363</v>
      </c>
      <c r="U29">
        <v>18.937700271606399</v>
      </c>
      <c r="V29">
        <v>144</v>
      </c>
      <c r="W29">
        <v>53.844830000000002</v>
      </c>
      <c r="X29">
        <v>0.49158987402915899</v>
      </c>
      <c r="Y29">
        <v>7.0000000000000007E-2</v>
      </c>
      <c r="Z29">
        <v>288</v>
      </c>
      <c r="AA29">
        <v>1.2919450038883156</v>
      </c>
      <c r="AB29">
        <v>70.415999999999997</v>
      </c>
      <c r="AC29">
        <v>169.61869489039827</v>
      </c>
      <c r="AD29">
        <v>2.31636442061391</v>
      </c>
      <c r="AE29">
        <v>8.63647257529969</v>
      </c>
      <c r="AF29">
        <v>22</v>
      </c>
      <c r="AG29">
        <v>200.73</v>
      </c>
      <c r="AH29">
        <v>134.767</v>
      </c>
      <c r="AI29">
        <v>25.7</v>
      </c>
      <c r="AJ29">
        <v>19.600000000000001</v>
      </c>
      <c r="AK29">
        <v>149.80000000000001</v>
      </c>
      <c r="AL29">
        <v>6.5</v>
      </c>
      <c r="AM29">
        <v>-2543751853.8499098</v>
      </c>
      <c r="AN29">
        <v>25.614291867575499</v>
      </c>
      <c r="AO29">
        <v>100</v>
      </c>
      <c r="AP29">
        <v>91.631810649580203</v>
      </c>
      <c r="AQ29">
        <v>0.6</v>
      </c>
      <c r="AR29">
        <v>15.1</v>
      </c>
      <c r="AS29">
        <v>6.3</v>
      </c>
      <c r="AT29">
        <v>81.25</v>
      </c>
      <c r="AU29">
        <v>0.61199998855590798</v>
      </c>
      <c r="AV29">
        <v>123.50300885801113</v>
      </c>
      <c r="AW29">
        <v>552.59776204870502</v>
      </c>
      <c r="AX29">
        <v>6.64</v>
      </c>
      <c r="AY29">
        <v>17.052084547705157</v>
      </c>
      <c r="AZ29">
        <v>40</v>
      </c>
      <c r="BA29">
        <v>9</v>
      </c>
      <c r="BB29">
        <v>54.830410003662102</v>
      </c>
      <c r="BC29">
        <v>75.331999999999994</v>
      </c>
      <c r="BD29">
        <v>46.4180122811008</v>
      </c>
      <c r="BE29">
        <v>53.36</v>
      </c>
      <c r="BF29">
        <v>7440.8865982968873</v>
      </c>
      <c r="BG29">
        <v>120.6</v>
      </c>
      <c r="BH29">
        <v>61</v>
      </c>
      <c r="BI29">
        <v>96</v>
      </c>
      <c r="BJ29">
        <v>45</v>
      </c>
    </row>
    <row r="30" spans="1:62">
      <c r="A30" t="s">
        <v>69</v>
      </c>
      <c r="B30" t="s">
        <v>70</v>
      </c>
      <c r="C30">
        <v>27198628</v>
      </c>
      <c r="D30">
        <v>475440</v>
      </c>
      <c r="E30">
        <v>64.721366882324205</v>
      </c>
      <c r="F30">
        <v>9600</v>
      </c>
      <c r="G30">
        <v>51.8162254693138</v>
      </c>
      <c r="H30">
        <v>10.457517576853901</v>
      </c>
      <c r="I30">
        <v>37.7262566860188</v>
      </c>
      <c r="J30">
        <v>0.36575423097444021</v>
      </c>
      <c r="K30">
        <v>0.77</v>
      </c>
      <c r="L30">
        <v>4000</v>
      </c>
      <c r="M30">
        <v>8.4190000000000005</v>
      </c>
      <c r="N30">
        <v>0.12061489</v>
      </c>
      <c r="O30">
        <v>279.91552309157322</v>
      </c>
      <c r="P30">
        <v>72.505996704101605</v>
      </c>
      <c r="Q30">
        <v>45338283344.81752</v>
      </c>
      <c r="R30">
        <v>1666.9327344312192</v>
      </c>
      <c r="S30">
        <v>44306780490.24157</v>
      </c>
      <c r="T30">
        <v>903334.90351057413</v>
      </c>
      <c r="U30">
        <v>14.0946702957153</v>
      </c>
      <c r="V30">
        <v>167</v>
      </c>
      <c r="W30">
        <v>46.099739999999997</v>
      </c>
      <c r="X30">
        <v>0.39740151166915899</v>
      </c>
      <c r="Y30">
        <v>0.56000000000000005</v>
      </c>
      <c r="Z30">
        <v>164</v>
      </c>
      <c r="AA30">
        <v>3.3561317434910762</v>
      </c>
      <c r="AB30">
        <v>60.832999999999998</v>
      </c>
      <c r="AC30">
        <v>22.497543461062538</v>
      </c>
      <c r="AD30">
        <v>1.02408931411506</v>
      </c>
      <c r="AE30">
        <v>5.5380185481159501</v>
      </c>
      <c r="AF30">
        <v>48.3</v>
      </c>
      <c r="AG30">
        <v>329.202</v>
      </c>
      <c r="AH30">
        <v>265.14499999999998</v>
      </c>
      <c r="AI30">
        <v>72.2</v>
      </c>
      <c r="AJ30">
        <v>30.2</v>
      </c>
      <c r="AK30">
        <v>208.1</v>
      </c>
      <c r="AL30">
        <v>45.2</v>
      </c>
      <c r="AM30">
        <v>-679366093.87931502</v>
      </c>
      <c r="AN30">
        <v>72.793096223735304</v>
      </c>
      <c r="AO30">
        <v>100</v>
      </c>
      <c r="AP30">
        <v>57.207277469291604</v>
      </c>
      <c r="AQ30">
        <v>2.9</v>
      </c>
      <c r="AR30">
        <v>26.7</v>
      </c>
      <c r="AS30">
        <v>6.7</v>
      </c>
      <c r="AT30">
        <v>60</v>
      </c>
      <c r="AU30">
        <v>3.8650000095367401</v>
      </c>
      <c r="AV30">
        <v>33.738980498418577</v>
      </c>
      <c r="AW30">
        <v>3.4517487147089501</v>
      </c>
      <c r="AX30">
        <v>5.65</v>
      </c>
      <c r="AY30">
        <v>12.346945709100648</v>
      </c>
      <c r="AZ30">
        <v>44</v>
      </c>
      <c r="BA30">
        <v>6</v>
      </c>
      <c r="BB30">
        <v>45.1578559875488</v>
      </c>
      <c r="BC30">
        <v>41.851999999999997</v>
      </c>
      <c r="BD30">
        <v>76.117194436223699</v>
      </c>
      <c r="BE30">
        <v>79.41</v>
      </c>
      <c r="BF30">
        <v>10588.64282339606</v>
      </c>
      <c r="BG30">
        <v>273</v>
      </c>
      <c r="BH30">
        <v>44</v>
      </c>
      <c r="BI30">
        <v>86</v>
      </c>
      <c r="BJ30">
        <v>50</v>
      </c>
    </row>
    <row r="31" spans="1:62">
      <c r="A31" t="s">
        <v>71</v>
      </c>
      <c r="B31" t="s">
        <v>72</v>
      </c>
      <c r="C31">
        <v>38246108</v>
      </c>
      <c r="D31">
        <v>9879750</v>
      </c>
      <c r="E31">
        <v>100</v>
      </c>
      <c r="F31" t="s">
        <v>423</v>
      </c>
      <c r="G31">
        <v>4.7722522672992502</v>
      </c>
      <c r="H31">
        <v>5.4191145894087303</v>
      </c>
      <c r="I31">
        <v>89.808632949065597</v>
      </c>
      <c r="J31">
        <v>15.430612827629735</v>
      </c>
      <c r="K31" t="s">
        <v>423</v>
      </c>
      <c r="L31" t="s">
        <v>423</v>
      </c>
      <c r="M31">
        <v>8.1</v>
      </c>
      <c r="N31">
        <v>7.6092958499999996</v>
      </c>
      <c r="O31">
        <v>15588.487146431451</v>
      </c>
      <c r="P31">
        <v>60.316001892089801</v>
      </c>
      <c r="Q31">
        <v>1988336331717.417</v>
      </c>
      <c r="R31">
        <v>51987.939052972841</v>
      </c>
      <c r="S31">
        <v>1974180237151.9194</v>
      </c>
      <c r="T31">
        <v>64722.376457233244</v>
      </c>
      <c r="U31">
        <v>11.7379398345947</v>
      </c>
      <c r="V31">
        <v>23</v>
      </c>
      <c r="W31">
        <v>79.640429999999995</v>
      </c>
      <c r="X31">
        <v>0.79752010107040405</v>
      </c>
      <c r="Y31" t="s">
        <v>423</v>
      </c>
      <c r="Z31">
        <v>5.3</v>
      </c>
      <c r="AA31">
        <v>8.0693845086298381</v>
      </c>
      <c r="AB31">
        <v>81.748780487804893</v>
      </c>
      <c r="AC31">
        <v>50.878313887983282</v>
      </c>
      <c r="AD31">
        <v>1.31515295224175</v>
      </c>
      <c r="AE31">
        <v>2.7357230760094198</v>
      </c>
      <c r="AF31">
        <v>4.4000000000000004</v>
      </c>
      <c r="AG31" t="s">
        <v>423</v>
      </c>
      <c r="AH31" t="s">
        <v>423</v>
      </c>
      <c r="AI31">
        <v>5</v>
      </c>
      <c r="AJ31">
        <v>5.3</v>
      </c>
      <c r="AK31">
        <v>7</v>
      </c>
      <c r="AL31">
        <v>0.4</v>
      </c>
      <c r="AM31">
        <v>-29665332505.6707</v>
      </c>
      <c r="AN31">
        <v>6.4283831325852496</v>
      </c>
      <c r="AO31">
        <v>0</v>
      </c>
      <c r="AP31">
        <v>3.8711615172448695</v>
      </c>
      <c r="AQ31">
        <v>0.31</v>
      </c>
      <c r="AR31">
        <v>1</v>
      </c>
      <c r="AS31">
        <v>2.5</v>
      </c>
      <c r="AT31">
        <v>100</v>
      </c>
      <c r="AU31">
        <v>7.5100002288818404</v>
      </c>
      <c r="AV31">
        <v>60.782530438234453</v>
      </c>
      <c r="AW31">
        <v>68.734871874749601</v>
      </c>
      <c r="AX31">
        <v>8.94</v>
      </c>
      <c r="AY31">
        <v>13.057684669307484</v>
      </c>
      <c r="AZ31">
        <v>8</v>
      </c>
      <c r="BA31">
        <v>2</v>
      </c>
      <c r="BB31">
        <v>114.866157531738</v>
      </c>
      <c r="BC31">
        <v>18.346999999999994</v>
      </c>
      <c r="BD31">
        <v>63.011450040253997</v>
      </c>
      <c r="BE31">
        <v>22.11</v>
      </c>
      <c r="BF31">
        <v>75795.392863478133</v>
      </c>
      <c r="BG31">
        <v>2850</v>
      </c>
      <c r="BH31">
        <v>89</v>
      </c>
      <c r="BI31" t="s">
        <v>423</v>
      </c>
      <c r="BJ31">
        <v>87</v>
      </c>
    </row>
    <row r="32" spans="1:62">
      <c r="A32" t="s">
        <v>75</v>
      </c>
      <c r="B32" t="s">
        <v>76</v>
      </c>
      <c r="C32">
        <v>5457154</v>
      </c>
      <c r="D32">
        <v>622980</v>
      </c>
      <c r="E32">
        <v>15.465084075927701</v>
      </c>
      <c r="F32">
        <v>2100</v>
      </c>
      <c r="G32">
        <v>59.061166797196002</v>
      </c>
      <c r="H32">
        <v>9.0207139971081691</v>
      </c>
      <c r="I32">
        <v>31.9181186711719</v>
      </c>
      <c r="J32">
        <v>4.6071235852402734E-2</v>
      </c>
      <c r="K32">
        <v>0.95</v>
      </c>
      <c r="L32">
        <v>1200</v>
      </c>
      <c r="M32">
        <v>11.041</v>
      </c>
      <c r="N32">
        <v>0.81950128</v>
      </c>
      <c r="O32" t="s">
        <v>423</v>
      </c>
      <c r="P32">
        <v>66.557998657226605</v>
      </c>
      <c r="Q32">
        <v>2516498299.0121193</v>
      </c>
      <c r="R32">
        <v>461.13749016650792</v>
      </c>
      <c r="S32">
        <v>2688202097.9181132</v>
      </c>
      <c r="T32">
        <v>273162.63955534331</v>
      </c>
      <c r="U32">
        <v>9.7978096008300799</v>
      </c>
      <c r="V32">
        <v>184</v>
      </c>
      <c r="W32">
        <v>35.565849999999998</v>
      </c>
      <c r="X32">
        <v>0.29163190722465498</v>
      </c>
      <c r="Y32">
        <v>0.57999999999999996</v>
      </c>
      <c r="Z32">
        <v>540</v>
      </c>
      <c r="AA32">
        <v>3.2705649096354676</v>
      </c>
      <c r="AB32">
        <v>54.603999999999999</v>
      </c>
      <c r="AC32">
        <v>29.882793892418142</v>
      </c>
      <c r="AD32">
        <v>1.85867507845215</v>
      </c>
      <c r="AE32">
        <v>8.5004860258693498</v>
      </c>
      <c r="AF32">
        <v>77.5</v>
      </c>
      <c r="AG32">
        <v>448.54</v>
      </c>
      <c r="AH32">
        <v>367.44</v>
      </c>
      <c r="AI32">
        <v>103</v>
      </c>
      <c r="AJ32">
        <v>37.700000000000003</v>
      </c>
      <c r="AK32">
        <v>211.9</v>
      </c>
      <c r="AL32">
        <v>82.1</v>
      </c>
      <c r="AM32" t="s">
        <v>423</v>
      </c>
      <c r="AN32">
        <v>56.8284973827312</v>
      </c>
      <c r="AO32">
        <v>100</v>
      </c>
      <c r="AP32">
        <v>8.7597579376544985</v>
      </c>
      <c r="AQ32">
        <v>2.7</v>
      </c>
      <c r="AR32">
        <v>61.8</v>
      </c>
      <c r="AS32">
        <v>52.2</v>
      </c>
      <c r="AT32">
        <v>76.875</v>
      </c>
      <c r="AU32">
        <v>6.5749998092651403</v>
      </c>
      <c r="AV32">
        <v>49.521020001192063</v>
      </c>
      <c r="AW32">
        <v>252.285653074343</v>
      </c>
      <c r="AX32">
        <v>2.38</v>
      </c>
      <c r="AY32">
        <v>8.6398307197091526</v>
      </c>
      <c r="AZ32">
        <v>56</v>
      </c>
      <c r="BA32">
        <v>10</v>
      </c>
      <c r="BB32" t="s">
        <v>423</v>
      </c>
      <c r="BC32">
        <v>57.351999999999997</v>
      </c>
      <c r="BD32">
        <v>99.415204678362599</v>
      </c>
      <c r="BE32">
        <v>91.26</v>
      </c>
      <c r="BF32">
        <v>27066.851668277883</v>
      </c>
      <c r="BG32">
        <v>141</v>
      </c>
      <c r="BH32">
        <v>32</v>
      </c>
      <c r="BI32">
        <v>79</v>
      </c>
      <c r="BJ32">
        <v>45</v>
      </c>
    </row>
    <row r="33" spans="1:62">
      <c r="A33" t="s">
        <v>77</v>
      </c>
      <c r="B33" t="s">
        <v>78</v>
      </c>
      <c r="C33">
        <v>17179740</v>
      </c>
      <c r="D33">
        <v>1284000</v>
      </c>
      <c r="E33">
        <v>11.080117225646999</v>
      </c>
      <c r="F33">
        <v>2300</v>
      </c>
      <c r="G33">
        <v>63.447518475263301</v>
      </c>
      <c r="H33">
        <v>9.5670274112106792</v>
      </c>
      <c r="I33">
        <v>26.9854526457781</v>
      </c>
      <c r="J33">
        <v>0.13951873848272814</v>
      </c>
      <c r="K33">
        <v>0.31</v>
      </c>
      <c r="L33">
        <v>1100</v>
      </c>
      <c r="M33">
        <v>12.486000000000001</v>
      </c>
      <c r="N33">
        <v>0.75380652999999997</v>
      </c>
      <c r="O33" t="s">
        <v>423</v>
      </c>
      <c r="P33">
        <v>57.2439994812012</v>
      </c>
      <c r="Q33">
        <v>11779980801.784283</v>
      </c>
      <c r="R33">
        <v>685.69028412445607</v>
      </c>
      <c r="S33">
        <v>11381134158.307196</v>
      </c>
      <c r="T33">
        <v>367362.27041852789</v>
      </c>
      <c r="U33">
        <v>14.2137899398804</v>
      </c>
      <c r="V33">
        <v>182</v>
      </c>
      <c r="W33">
        <v>36.935679999999998</v>
      </c>
      <c r="X33">
        <v>0.29978278279304499</v>
      </c>
      <c r="Y33">
        <v>0.21</v>
      </c>
      <c r="Z33">
        <v>140</v>
      </c>
      <c r="AA33">
        <v>7.1999883084862972</v>
      </c>
      <c r="AB33">
        <v>52.777000000000001</v>
      </c>
      <c r="AC33">
        <v>45.034029250679815</v>
      </c>
      <c r="AD33">
        <v>2.7941380433052299</v>
      </c>
      <c r="AE33">
        <v>15.695379693974301</v>
      </c>
      <c r="AF33">
        <v>67.400000000000006</v>
      </c>
      <c r="AG33">
        <v>408.62099999999998</v>
      </c>
      <c r="AH33">
        <v>344.71499999999997</v>
      </c>
      <c r="AI33">
        <v>110</v>
      </c>
      <c r="AJ33">
        <v>32.4</v>
      </c>
      <c r="AK33">
        <v>280.10000000000002</v>
      </c>
      <c r="AL33">
        <v>101</v>
      </c>
      <c r="AM33" t="s">
        <v>423</v>
      </c>
      <c r="AN33">
        <v>66.029205496776896</v>
      </c>
      <c r="AO33">
        <v>100</v>
      </c>
      <c r="AP33">
        <v>13.379859813084112</v>
      </c>
      <c r="AQ33">
        <v>1.1000000000000001</v>
      </c>
      <c r="AR33" t="s">
        <v>423</v>
      </c>
      <c r="AS33">
        <v>32.700000000000003</v>
      </c>
      <c r="AT33">
        <v>66.25</v>
      </c>
      <c r="AU33">
        <v>1.8819999694824201</v>
      </c>
      <c r="AV33">
        <v>68.730360141461105</v>
      </c>
      <c r="AW33">
        <v>498.72557335914303</v>
      </c>
      <c r="AX33">
        <v>1.37</v>
      </c>
      <c r="AY33" t="s">
        <v>423</v>
      </c>
      <c r="AZ33">
        <v>54</v>
      </c>
      <c r="BA33">
        <v>8</v>
      </c>
      <c r="BB33" t="s">
        <v>423</v>
      </c>
      <c r="BC33">
        <v>76.218999999999994</v>
      </c>
      <c r="BD33">
        <v>0</v>
      </c>
      <c r="BE33">
        <v>77.790000000000006</v>
      </c>
      <c r="BF33">
        <v>930.12492321818763</v>
      </c>
      <c r="BG33">
        <v>15</v>
      </c>
      <c r="BH33">
        <v>28</v>
      </c>
      <c r="BI33">
        <v>81</v>
      </c>
      <c r="BJ33">
        <v>57</v>
      </c>
    </row>
    <row r="34" spans="1:62">
      <c r="A34" t="s">
        <v>81</v>
      </c>
      <c r="B34" t="s">
        <v>82</v>
      </c>
      <c r="C34">
        <v>19493184</v>
      </c>
      <c r="D34">
        <v>756700</v>
      </c>
      <c r="E34">
        <v>100</v>
      </c>
      <c r="F34">
        <v>3600</v>
      </c>
      <c r="G34">
        <v>7.1116208730067703</v>
      </c>
      <c r="H34">
        <v>7.7632577781341201</v>
      </c>
      <c r="I34">
        <v>85.125125735785701</v>
      </c>
      <c r="J34">
        <v>4.7989744862627326</v>
      </c>
      <c r="K34">
        <v>0.37</v>
      </c>
      <c r="L34">
        <v>1000</v>
      </c>
      <c r="M34">
        <v>7.2210000000000001</v>
      </c>
      <c r="N34">
        <v>4.7519597999999998</v>
      </c>
      <c r="O34">
        <v>3895.4361560974244</v>
      </c>
      <c r="P34">
        <v>49.647998809814503</v>
      </c>
      <c r="Q34">
        <v>317058508651.76001</v>
      </c>
      <c r="R34">
        <v>16265.095976714732</v>
      </c>
      <c r="S34">
        <v>298640738864.23364</v>
      </c>
      <c r="T34">
        <v>11627397.628884025</v>
      </c>
      <c r="U34">
        <v>21.2335300445557</v>
      </c>
      <c r="V34">
        <v>59</v>
      </c>
      <c r="W34">
        <v>72.58023</v>
      </c>
      <c r="X34">
        <v>0.65160417556762695</v>
      </c>
      <c r="Y34">
        <v>0.2</v>
      </c>
      <c r="Z34">
        <v>16</v>
      </c>
      <c r="AA34">
        <v>7.559883000702456</v>
      </c>
      <c r="AB34">
        <v>79.376999999999995</v>
      </c>
      <c r="AC34">
        <v>58.939910111433825</v>
      </c>
      <c r="AD34">
        <v>1.9633590595634303</v>
      </c>
      <c r="AE34">
        <v>5.9022075406897194</v>
      </c>
      <c r="AF34">
        <v>5.8</v>
      </c>
      <c r="AG34">
        <v>112.595</v>
      </c>
      <c r="AH34">
        <v>62.14</v>
      </c>
      <c r="AI34">
        <v>6.8</v>
      </c>
      <c r="AJ34">
        <v>14.9</v>
      </c>
      <c r="AK34">
        <v>25.3</v>
      </c>
      <c r="AL34">
        <v>0.2</v>
      </c>
      <c r="AM34">
        <v>18975767172.099499</v>
      </c>
      <c r="AN34">
        <v>21.036299061975399</v>
      </c>
      <c r="AO34">
        <v>97.663017707756495</v>
      </c>
      <c r="AP34">
        <v>25.760782344390115</v>
      </c>
      <c r="AQ34">
        <v>0.6</v>
      </c>
      <c r="AR34">
        <v>3.8</v>
      </c>
      <c r="AS34">
        <v>2.6</v>
      </c>
      <c r="AT34">
        <v>80</v>
      </c>
      <c r="AU34">
        <v>9.1280002593994105</v>
      </c>
      <c r="AV34">
        <v>58.504159822559778</v>
      </c>
      <c r="AW34">
        <v>120.513944064173</v>
      </c>
      <c r="AX34">
        <v>9.07</v>
      </c>
      <c r="AY34">
        <v>18.395524498420844</v>
      </c>
      <c r="AZ34">
        <v>7</v>
      </c>
      <c r="BA34">
        <v>7</v>
      </c>
      <c r="BB34">
        <v>103.64185333252</v>
      </c>
      <c r="BC34">
        <v>12.183000000000007</v>
      </c>
      <c r="BD34">
        <v>43.604334964914401</v>
      </c>
      <c r="BE34">
        <v>25.26</v>
      </c>
      <c r="BF34">
        <v>46482.349706412751</v>
      </c>
      <c r="BG34">
        <v>885</v>
      </c>
      <c r="BH34">
        <v>80</v>
      </c>
      <c r="BI34">
        <v>77</v>
      </c>
      <c r="BJ34">
        <v>87</v>
      </c>
    </row>
    <row r="35" spans="1:62">
      <c r="A35" t="s">
        <v>83</v>
      </c>
      <c r="B35" t="s">
        <v>84</v>
      </c>
      <c r="C35">
        <v>1412360000</v>
      </c>
      <c r="D35">
        <v>9600012.9000000004</v>
      </c>
      <c r="E35">
        <v>100</v>
      </c>
      <c r="F35" t="s">
        <v>423</v>
      </c>
      <c r="G35">
        <v>3.5497105578042101</v>
      </c>
      <c r="H35">
        <v>6.8172129417565701</v>
      </c>
      <c r="I35">
        <v>89.633076301054601</v>
      </c>
      <c r="J35">
        <v>7.6059369605734704</v>
      </c>
      <c r="K35" t="s">
        <v>423</v>
      </c>
      <c r="L35" t="s">
        <v>423</v>
      </c>
      <c r="M35">
        <v>7.07</v>
      </c>
      <c r="N35">
        <v>2.99503422</v>
      </c>
      <c r="O35">
        <v>3905.3175980056276</v>
      </c>
      <c r="P35">
        <v>64.778999328613295</v>
      </c>
      <c r="Q35">
        <v>17734062645371.375</v>
      </c>
      <c r="R35">
        <v>12556.333120005787</v>
      </c>
      <c r="S35">
        <v>17572333695146.535</v>
      </c>
      <c r="T35">
        <v>80237.319097114058</v>
      </c>
      <c r="U35">
        <v>11.2299995422363</v>
      </c>
      <c r="V35">
        <v>32</v>
      </c>
      <c r="W35">
        <v>77.284239999999997</v>
      </c>
      <c r="X35">
        <v>0.65310263633728005</v>
      </c>
      <c r="Y35" t="s">
        <v>423</v>
      </c>
      <c r="Z35">
        <v>55</v>
      </c>
      <c r="AA35">
        <v>4.3717868980887289</v>
      </c>
      <c r="AB35">
        <v>78.076999999999998</v>
      </c>
      <c r="AC35">
        <v>34.129060672849867</v>
      </c>
      <c r="AD35">
        <v>1.73634051023639</v>
      </c>
      <c r="AE35">
        <v>5.0254977833705903</v>
      </c>
      <c r="AF35">
        <v>5.5</v>
      </c>
      <c r="AG35">
        <v>109.413</v>
      </c>
      <c r="AH35">
        <v>55.436999999999998</v>
      </c>
      <c r="AI35">
        <v>7.3</v>
      </c>
      <c r="AJ35">
        <v>17.399999999999999</v>
      </c>
      <c r="AK35">
        <v>112.7</v>
      </c>
      <c r="AL35">
        <v>0.6</v>
      </c>
      <c r="AM35">
        <v>511102979562.01501</v>
      </c>
      <c r="AN35">
        <v>52.664595829198099</v>
      </c>
      <c r="AO35">
        <v>99.998294462256396</v>
      </c>
      <c r="AP35">
        <v>147.12063563997918</v>
      </c>
      <c r="AQ35">
        <v>0.04</v>
      </c>
      <c r="AR35" t="s">
        <v>423</v>
      </c>
      <c r="AS35">
        <v>2.5</v>
      </c>
      <c r="AT35">
        <v>75.625</v>
      </c>
      <c r="AU35">
        <v>4.8169999122619602</v>
      </c>
      <c r="AV35">
        <v>34.754295776048153</v>
      </c>
      <c r="AW35">
        <v>219.952477201313</v>
      </c>
      <c r="AX35">
        <v>7.05</v>
      </c>
      <c r="AY35">
        <v>9.0526857315669869</v>
      </c>
      <c r="AZ35">
        <v>7</v>
      </c>
      <c r="BA35">
        <v>5</v>
      </c>
      <c r="BB35" t="s">
        <v>423</v>
      </c>
      <c r="BC35">
        <v>37.488</v>
      </c>
      <c r="BD35">
        <v>23.926817173663</v>
      </c>
      <c r="BE35">
        <v>14.45</v>
      </c>
      <c r="BF35">
        <v>1998.1601781572656</v>
      </c>
      <c r="BG35">
        <v>2812.9</v>
      </c>
      <c r="BH35">
        <v>82</v>
      </c>
      <c r="BI35">
        <v>95</v>
      </c>
      <c r="BJ35">
        <v>75</v>
      </c>
    </row>
    <row r="36" spans="1:62">
      <c r="A36" t="s">
        <v>85</v>
      </c>
      <c r="B36" t="s">
        <v>86</v>
      </c>
      <c r="C36">
        <v>51516562</v>
      </c>
      <c r="D36">
        <v>1140619.05</v>
      </c>
      <c r="E36">
        <v>100</v>
      </c>
      <c r="F36">
        <v>8100</v>
      </c>
      <c r="G36">
        <v>10.3397734089232</v>
      </c>
      <c r="H36">
        <v>14.014508147868099</v>
      </c>
      <c r="I36">
        <v>75.645714424224195</v>
      </c>
      <c r="J36">
        <v>1.6147477499739138</v>
      </c>
      <c r="K36">
        <v>0.3</v>
      </c>
      <c r="L36">
        <v>2800</v>
      </c>
      <c r="M36">
        <v>6.6059999999999999</v>
      </c>
      <c r="N36">
        <v>5.5418872800000001</v>
      </c>
      <c r="O36">
        <v>1320.3451300032541</v>
      </c>
      <c r="P36">
        <v>55.432998657226598</v>
      </c>
      <c r="Q36">
        <v>314464137241.33008</v>
      </c>
      <c r="R36">
        <v>6104.1367093038953</v>
      </c>
      <c r="S36">
        <v>309255500360.22461</v>
      </c>
      <c r="T36">
        <v>22472884.403256182</v>
      </c>
      <c r="U36">
        <v>13.719109535217299</v>
      </c>
      <c r="V36">
        <v>67</v>
      </c>
      <c r="W36">
        <v>70.059640000000002</v>
      </c>
      <c r="X36">
        <v>0.60433030128479004</v>
      </c>
      <c r="Y36">
        <v>0.17</v>
      </c>
      <c r="Z36">
        <v>41</v>
      </c>
      <c r="AA36">
        <v>6.5022147865483504</v>
      </c>
      <c r="AB36">
        <v>74.769000000000005</v>
      </c>
      <c r="AC36">
        <v>32.241514370903133</v>
      </c>
      <c r="AD36">
        <v>3.4018939755636799</v>
      </c>
      <c r="AE36">
        <v>9.5722587178725203</v>
      </c>
      <c r="AF36">
        <v>11.4</v>
      </c>
      <c r="AG36">
        <v>166.27</v>
      </c>
      <c r="AH36">
        <v>87.21</v>
      </c>
      <c r="AI36">
        <v>13.2</v>
      </c>
      <c r="AJ36">
        <v>15.4</v>
      </c>
      <c r="AK36">
        <v>37</v>
      </c>
      <c r="AL36">
        <v>0.8</v>
      </c>
      <c r="AM36">
        <v>-8869788062.2114105</v>
      </c>
      <c r="AN36">
        <v>16.527210221912402</v>
      </c>
      <c r="AO36">
        <v>92.104628982295594</v>
      </c>
      <c r="AP36">
        <v>45.165440643832838</v>
      </c>
      <c r="AQ36">
        <v>0.5</v>
      </c>
      <c r="AR36" t="s">
        <v>423</v>
      </c>
      <c r="AS36">
        <v>8.1999999999999993</v>
      </c>
      <c r="AT36">
        <v>84.375</v>
      </c>
      <c r="AU36">
        <v>14.336000442504901</v>
      </c>
      <c r="AV36">
        <v>33.904231320321266</v>
      </c>
      <c r="AW36">
        <v>-0.56490387283852905</v>
      </c>
      <c r="AX36">
        <v>5.74</v>
      </c>
      <c r="AY36">
        <v>14.674329509534187</v>
      </c>
      <c r="AZ36">
        <v>10</v>
      </c>
      <c r="BA36">
        <v>8</v>
      </c>
      <c r="BB36">
        <v>101.795761108398</v>
      </c>
      <c r="BC36">
        <v>18.260000000000005</v>
      </c>
      <c r="BD36">
        <v>68.236811220424002</v>
      </c>
      <c r="BE36">
        <v>30.72</v>
      </c>
      <c r="BF36">
        <v>42739.80607804277</v>
      </c>
      <c r="BG36">
        <v>2145</v>
      </c>
      <c r="BH36">
        <v>78</v>
      </c>
      <c r="BI36">
        <v>71</v>
      </c>
      <c r="BJ36">
        <v>65</v>
      </c>
    </row>
    <row r="37" spans="1:62">
      <c r="A37" t="s">
        <v>87</v>
      </c>
      <c r="B37" t="s">
        <v>88</v>
      </c>
      <c r="C37">
        <v>821625</v>
      </c>
      <c r="D37">
        <v>1861</v>
      </c>
      <c r="E37">
        <v>86.737136840820298</v>
      </c>
      <c r="F37">
        <v>100</v>
      </c>
      <c r="G37">
        <v>44.071338122176599</v>
      </c>
      <c r="H37">
        <v>11.246783041671501</v>
      </c>
      <c r="I37">
        <v>44.681880090654502</v>
      </c>
      <c r="J37">
        <v>0.40455835229377385</v>
      </c>
      <c r="K37">
        <v>0.01</v>
      </c>
      <c r="L37">
        <v>100</v>
      </c>
      <c r="M37">
        <v>8.2739999999999991</v>
      </c>
      <c r="N37">
        <v>0.83081788000000001</v>
      </c>
      <c r="O37" t="s">
        <v>423</v>
      </c>
      <c r="P37">
        <v>39.263999938964801</v>
      </c>
      <c r="Q37">
        <v>1296089632.6003869</v>
      </c>
      <c r="R37">
        <v>1577.4710270505241</v>
      </c>
      <c r="S37">
        <v>1302398116.5787327</v>
      </c>
      <c r="T37">
        <v>659351.95557584055</v>
      </c>
      <c r="U37" t="s">
        <v>423</v>
      </c>
      <c r="V37">
        <v>160</v>
      </c>
      <c r="W37">
        <v>47.872909999999997</v>
      </c>
      <c r="X37">
        <v>0.40468829870223999</v>
      </c>
      <c r="Y37">
        <v>0.01</v>
      </c>
      <c r="Z37">
        <v>35</v>
      </c>
      <c r="AA37">
        <v>5.9577397380877528E-2</v>
      </c>
      <c r="AB37">
        <v>64.165999999999997</v>
      </c>
      <c r="AC37">
        <v>27.930167088344625</v>
      </c>
      <c r="AD37" t="s">
        <v>423</v>
      </c>
      <c r="AE37" t="s">
        <v>423</v>
      </c>
      <c r="AF37">
        <v>47.2</v>
      </c>
      <c r="AG37">
        <v>262.78800000000001</v>
      </c>
      <c r="AH37">
        <v>186.39400000000001</v>
      </c>
      <c r="AI37">
        <v>61.3</v>
      </c>
      <c r="AJ37">
        <v>26.6</v>
      </c>
      <c r="AK37">
        <v>172.4</v>
      </c>
      <c r="AL37">
        <v>50.7</v>
      </c>
      <c r="AM37">
        <v>-217152485.73228601</v>
      </c>
      <c r="AN37">
        <v>20.546824599668099</v>
      </c>
      <c r="AO37">
        <v>100</v>
      </c>
      <c r="AP37">
        <v>441.49650725416444</v>
      </c>
      <c r="AQ37">
        <v>0.1</v>
      </c>
      <c r="AR37">
        <v>27.4</v>
      </c>
      <c r="AS37" t="s">
        <v>423</v>
      </c>
      <c r="AT37">
        <v>65</v>
      </c>
      <c r="AU37">
        <v>9.4469995498657209</v>
      </c>
      <c r="AV37">
        <v>33.729934615749073</v>
      </c>
      <c r="AW37">
        <v>91.669339330734701</v>
      </c>
      <c r="AX37">
        <v>0.69</v>
      </c>
      <c r="AY37" t="s">
        <v>423</v>
      </c>
      <c r="AZ37">
        <v>33</v>
      </c>
      <c r="BA37">
        <v>9</v>
      </c>
      <c r="BB37" t="s">
        <v>423</v>
      </c>
      <c r="BC37">
        <v>70.387</v>
      </c>
      <c r="BD37">
        <v>0</v>
      </c>
      <c r="BE37">
        <v>53.43</v>
      </c>
      <c r="BF37">
        <v>1517.0938550113401</v>
      </c>
      <c r="BG37">
        <v>1.2</v>
      </c>
      <c r="BH37">
        <v>44</v>
      </c>
      <c r="BI37">
        <v>92</v>
      </c>
      <c r="BJ37">
        <v>47</v>
      </c>
    </row>
    <row r="38" spans="1:62">
      <c r="A38" t="s">
        <v>484</v>
      </c>
      <c r="B38" t="s">
        <v>89</v>
      </c>
      <c r="C38">
        <v>95894118</v>
      </c>
      <c r="D38">
        <v>2344860</v>
      </c>
      <c r="E38">
        <v>19.100000381469702</v>
      </c>
      <c r="F38">
        <v>13000</v>
      </c>
      <c r="G38">
        <v>56.182780953890202</v>
      </c>
      <c r="H38">
        <v>9.6851536403495704</v>
      </c>
      <c r="I38">
        <v>34.132065316982903</v>
      </c>
      <c r="J38">
        <v>3.5703604452861956E-2</v>
      </c>
      <c r="K38">
        <v>0.26</v>
      </c>
      <c r="L38">
        <v>4800</v>
      </c>
      <c r="M38">
        <v>9.5370000000000008</v>
      </c>
      <c r="N38">
        <v>0.55936717999999996</v>
      </c>
      <c r="O38">
        <v>105.27964878761772</v>
      </c>
      <c r="P38">
        <v>61.566001892089801</v>
      </c>
      <c r="Q38">
        <v>55350968593.059738</v>
      </c>
      <c r="R38">
        <v>577.20921519982835</v>
      </c>
      <c r="S38">
        <v>51986874181.828964</v>
      </c>
      <c r="T38">
        <v>1078504.5815729804</v>
      </c>
      <c r="U38" t="s">
        <v>423</v>
      </c>
      <c r="V38">
        <v>183</v>
      </c>
      <c r="W38">
        <v>36.20973</v>
      </c>
      <c r="X38">
        <v>0.36636927723884599</v>
      </c>
      <c r="Y38">
        <v>0.18</v>
      </c>
      <c r="Z38">
        <v>318</v>
      </c>
      <c r="AA38">
        <v>14.975434553120891</v>
      </c>
      <c r="AB38">
        <v>59.738999999999997</v>
      </c>
      <c r="AC38">
        <v>61.064875392691974</v>
      </c>
      <c r="AD38">
        <v>0.561685780000026</v>
      </c>
      <c r="AE38">
        <v>4.3304326641572706</v>
      </c>
      <c r="AF38">
        <v>63.8</v>
      </c>
      <c r="AG38">
        <v>313.209</v>
      </c>
      <c r="AH38">
        <v>248.709</v>
      </c>
      <c r="AI38">
        <v>81.2</v>
      </c>
      <c r="AJ38">
        <v>34.9</v>
      </c>
      <c r="AK38">
        <v>163.9</v>
      </c>
      <c r="AL38">
        <v>59.8</v>
      </c>
      <c r="AM38">
        <v>1923441762.6233301</v>
      </c>
      <c r="AN38">
        <v>44.909263598684198</v>
      </c>
      <c r="AO38">
        <v>100</v>
      </c>
      <c r="AP38">
        <v>40.895455592231521</v>
      </c>
      <c r="AQ38">
        <v>0.7</v>
      </c>
      <c r="AR38">
        <v>39.200000000000003</v>
      </c>
      <c r="AS38">
        <v>39.799999999999997</v>
      </c>
      <c r="AT38">
        <v>78.75</v>
      </c>
      <c r="AU38">
        <v>5.4260001182556197</v>
      </c>
      <c r="AV38">
        <v>58.491757328202254</v>
      </c>
      <c r="AW38">
        <v>-41.734429389364401</v>
      </c>
      <c r="AX38">
        <v>2</v>
      </c>
      <c r="AY38" t="s">
        <v>423</v>
      </c>
      <c r="AZ38">
        <v>52</v>
      </c>
      <c r="BA38">
        <v>4</v>
      </c>
      <c r="BB38" t="s">
        <v>423</v>
      </c>
      <c r="BC38">
        <v>53.765000000000001</v>
      </c>
      <c r="BD38">
        <v>99.821069112055497</v>
      </c>
      <c r="BE38">
        <v>96.24</v>
      </c>
      <c r="BF38">
        <v>10010.3562696919</v>
      </c>
      <c r="BG38">
        <v>900</v>
      </c>
      <c r="BH38">
        <v>39</v>
      </c>
      <c r="BI38">
        <v>94</v>
      </c>
      <c r="BJ38">
        <v>70</v>
      </c>
    </row>
    <row r="39" spans="1:62">
      <c r="A39" t="s">
        <v>485</v>
      </c>
      <c r="B39" t="s">
        <v>90</v>
      </c>
      <c r="C39">
        <v>5835806</v>
      </c>
      <c r="D39">
        <v>342000</v>
      </c>
      <c r="E39">
        <v>49.517101287841797</v>
      </c>
      <c r="F39">
        <v>9600</v>
      </c>
      <c r="G39">
        <v>51.967215832242601</v>
      </c>
      <c r="H39">
        <v>9.4592751317573693</v>
      </c>
      <c r="I39">
        <v>38.573509474712701</v>
      </c>
      <c r="J39">
        <v>1.3032396686184455</v>
      </c>
      <c r="K39">
        <v>3.8</v>
      </c>
      <c r="L39">
        <v>4100</v>
      </c>
      <c r="M39">
        <v>6.923</v>
      </c>
      <c r="N39">
        <v>0.78319961000000005</v>
      </c>
      <c r="O39">
        <v>194.34317769498475</v>
      </c>
      <c r="P39">
        <v>51.062000274658203</v>
      </c>
      <c r="Q39">
        <v>13366230219.535185</v>
      </c>
      <c r="R39">
        <v>2290.3828913324373</v>
      </c>
      <c r="S39">
        <v>12782645699.327377</v>
      </c>
      <c r="T39">
        <v>1214634.1854921153</v>
      </c>
      <c r="U39">
        <v>17.9308891296387</v>
      </c>
      <c r="V39">
        <v>180</v>
      </c>
      <c r="W39">
        <v>39.533589999999997</v>
      </c>
      <c r="X39">
        <v>0.41926571726799</v>
      </c>
      <c r="Y39">
        <v>2.39</v>
      </c>
      <c r="Z39">
        <v>370</v>
      </c>
      <c r="AA39">
        <v>25.601150567051675</v>
      </c>
      <c r="AB39">
        <v>63.784999999999997</v>
      </c>
      <c r="AC39">
        <v>69.368848566207291</v>
      </c>
      <c r="AD39">
        <v>2.9127119625752402</v>
      </c>
      <c r="AE39">
        <v>11.759391877021001</v>
      </c>
      <c r="AF39">
        <v>33</v>
      </c>
      <c r="AG39">
        <v>304.31299999999999</v>
      </c>
      <c r="AH39">
        <v>249.06100000000001</v>
      </c>
      <c r="AI39">
        <v>44.6</v>
      </c>
      <c r="AJ39">
        <v>29.7</v>
      </c>
      <c r="AK39">
        <v>130.69999999999999</v>
      </c>
      <c r="AL39">
        <v>38.700000000000003</v>
      </c>
      <c r="AM39">
        <v>2198521142.0753698</v>
      </c>
      <c r="AN39">
        <v>46.638220275889203</v>
      </c>
      <c r="AO39">
        <v>100</v>
      </c>
      <c r="AP39">
        <v>17.063760233918128</v>
      </c>
      <c r="AQ39">
        <v>3.8</v>
      </c>
      <c r="AR39">
        <v>55.5</v>
      </c>
      <c r="AS39">
        <v>31.6</v>
      </c>
      <c r="AT39">
        <v>49.375</v>
      </c>
      <c r="AU39">
        <v>23.010999679565401</v>
      </c>
      <c r="AV39">
        <v>99.42221888636044</v>
      </c>
      <c r="AW39">
        <v>-43.757166013806099</v>
      </c>
      <c r="AX39">
        <v>9.27</v>
      </c>
      <c r="AY39">
        <v>7.7502405556671015</v>
      </c>
      <c r="AZ39">
        <v>50</v>
      </c>
      <c r="BA39">
        <v>11</v>
      </c>
      <c r="BB39" t="s">
        <v>423</v>
      </c>
      <c r="BC39">
        <v>31.716999999999999</v>
      </c>
      <c r="BD39">
        <v>53.3448673587082</v>
      </c>
      <c r="BE39">
        <v>68.67</v>
      </c>
      <c r="BF39">
        <v>39851.129106349203</v>
      </c>
      <c r="BG39">
        <v>222</v>
      </c>
      <c r="BH39">
        <v>40</v>
      </c>
      <c r="BI39">
        <v>75</v>
      </c>
      <c r="BJ39">
        <v>55</v>
      </c>
    </row>
    <row r="40" spans="1:62">
      <c r="A40" t="s">
        <v>91</v>
      </c>
      <c r="B40" t="s">
        <v>92</v>
      </c>
      <c r="C40">
        <v>5153957</v>
      </c>
      <c r="D40">
        <v>51100</v>
      </c>
      <c r="E40">
        <v>99.900001525878906</v>
      </c>
      <c r="F40">
        <v>1000</v>
      </c>
      <c r="G40">
        <v>7.1284953663227997</v>
      </c>
      <c r="H40">
        <v>10.878511422848399</v>
      </c>
      <c r="I40">
        <v>81.9929907443709</v>
      </c>
      <c r="J40">
        <v>1.6206014184035347</v>
      </c>
      <c r="K40">
        <v>0.37</v>
      </c>
      <c r="L40">
        <v>500</v>
      </c>
      <c r="M40">
        <v>5.6269999999999998</v>
      </c>
      <c r="N40">
        <v>5.2762112600000002</v>
      </c>
      <c r="O40">
        <v>1922.8831976959257</v>
      </c>
      <c r="P40">
        <v>48.611000061035199</v>
      </c>
      <c r="Q40">
        <v>64282438666.739044</v>
      </c>
      <c r="R40">
        <v>12472.443729495424</v>
      </c>
      <c r="S40">
        <v>60132529869.212303</v>
      </c>
      <c r="T40">
        <v>7242853.3096221024</v>
      </c>
      <c r="U40">
        <v>24.551010131835898</v>
      </c>
      <c r="V40">
        <v>74</v>
      </c>
      <c r="W40">
        <v>69.238299999999995</v>
      </c>
      <c r="X40">
        <v>0.62863504886627197</v>
      </c>
      <c r="Y40">
        <v>0.21</v>
      </c>
      <c r="Z40">
        <v>11</v>
      </c>
      <c r="AA40">
        <v>2.0291400796983226</v>
      </c>
      <c r="AB40">
        <v>79.277000000000001</v>
      </c>
      <c r="AC40">
        <v>56.348204503856124</v>
      </c>
      <c r="AD40" t="s">
        <v>423</v>
      </c>
      <c r="AE40" t="s">
        <v>423</v>
      </c>
      <c r="AF40">
        <v>6.7</v>
      </c>
      <c r="AG40">
        <v>110.68600000000001</v>
      </c>
      <c r="AH40">
        <v>52.584000000000003</v>
      </c>
      <c r="AI40">
        <v>7.9</v>
      </c>
      <c r="AJ40">
        <v>14.8</v>
      </c>
      <c r="AK40">
        <v>23.3</v>
      </c>
      <c r="AL40">
        <v>0.9</v>
      </c>
      <c r="AM40">
        <v>-1708406583.2485399</v>
      </c>
      <c r="AN40">
        <v>15.7259203021082</v>
      </c>
      <c r="AO40">
        <v>99.688793366883203</v>
      </c>
      <c r="AP40">
        <v>100.86021526418787</v>
      </c>
      <c r="AQ40">
        <v>0.5</v>
      </c>
      <c r="AR40">
        <v>2.8</v>
      </c>
      <c r="AS40">
        <v>3.4</v>
      </c>
      <c r="AT40">
        <v>86.25</v>
      </c>
      <c r="AU40">
        <v>17.9540004730225</v>
      </c>
      <c r="AV40">
        <v>60.105071930916573</v>
      </c>
      <c r="AW40">
        <v>42.825679009977598</v>
      </c>
      <c r="AX40">
        <v>4.87</v>
      </c>
      <c r="AY40">
        <v>13.182148685143243</v>
      </c>
      <c r="AZ40">
        <v>10</v>
      </c>
      <c r="BA40">
        <v>10</v>
      </c>
      <c r="BB40">
        <v>142.01748657226599</v>
      </c>
      <c r="BC40">
        <v>18.575000000000003</v>
      </c>
      <c r="BD40">
        <v>99.001109877913393</v>
      </c>
      <c r="BE40">
        <v>35.76</v>
      </c>
      <c r="BF40">
        <v>22224.267641544982</v>
      </c>
      <c r="BG40">
        <v>113</v>
      </c>
      <c r="BH40">
        <v>78</v>
      </c>
      <c r="BI40">
        <v>84</v>
      </c>
      <c r="BJ40">
        <v>65</v>
      </c>
    </row>
    <row r="41" spans="1:62">
      <c r="A41" t="s">
        <v>93</v>
      </c>
      <c r="B41" t="s">
        <v>94</v>
      </c>
      <c r="C41">
        <v>27478249</v>
      </c>
      <c r="D41">
        <v>322460</v>
      </c>
      <c r="E41">
        <v>69.679122924804702</v>
      </c>
      <c r="F41">
        <v>4200</v>
      </c>
      <c r="G41">
        <v>54.305420096356599</v>
      </c>
      <c r="H41">
        <v>10.0346807490684</v>
      </c>
      <c r="I41">
        <v>35.659900960028203</v>
      </c>
      <c r="J41">
        <v>0.41418792619263273</v>
      </c>
      <c r="K41">
        <v>0.33</v>
      </c>
      <c r="L41">
        <v>1300</v>
      </c>
      <c r="M41">
        <v>8.8170000000000002</v>
      </c>
      <c r="N41">
        <v>0.95927446999999999</v>
      </c>
      <c r="O41">
        <v>270.57403050285154</v>
      </c>
      <c r="P41">
        <v>53.574001312255902</v>
      </c>
      <c r="Q41">
        <v>70043191477.045364</v>
      </c>
      <c r="R41">
        <v>2549.0412972473378</v>
      </c>
      <c r="S41">
        <v>67930954949.834152</v>
      </c>
      <c r="T41">
        <v>1370895.2124278371</v>
      </c>
      <c r="U41">
        <v>17.379579544067401</v>
      </c>
      <c r="V41">
        <v>110</v>
      </c>
      <c r="W41">
        <v>60.687959999999997</v>
      </c>
      <c r="X41">
        <v>0.37988933920860302</v>
      </c>
      <c r="Y41">
        <v>0.21</v>
      </c>
      <c r="Z41">
        <v>128</v>
      </c>
      <c r="AA41">
        <v>2.763518213015999</v>
      </c>
      <c r="AB41">
        <v>59.031999999999996</v>
      </c>
      <c r="AC41">
        <v>41.404452579097914</v>
      </c>
      <c r="AD41">
        <v>1.25148132873804</v>
      </c>
      <c r="AE41" t="s">
        <v>423</v>
      </c>
      <c r="AF41">
        <v>57.9</v>
      </c>
      <c r="AG41">
        <v>349.56700000000001</v>
      </c>
      <c r="AH41">
        <v>335.791</v>
      </c>
      <c r="AI41">
        <v>77.900000000000006</v>
      </c>
      <c r="AJ41">
        <v>24.1</v>
      </c>
      <c r="AK41">
        <v>269.10000000000002</v>
      </c>
      <c r="AL41">
        <v>47.2</v>
      </c>
      <c r="AM41">
        <v>2982160383.8485398</v>
      </c>
      <c r="AN41">
        <v>25.886266336422199</v>
      </c>
      <c r="AO41">
        <v>100</v>
      </c>
      <c r="AP41">
        <v>85.214442101345909</v>
      </c>
      <c r="AQ41">
        <v>1.9</v>
      </c>
      <c r="AR41">
        <v>9.4</v>
      </c>
      <c r="AS41">
        <v>4.4000000000000004</v>
      </c>
      <c r="AT41">
        <v>83.125</v>
      </c>
      <c r="AU41">
        <v>3.46799993515015</v>
      </c>
      <c r="AV41">
        <v>42.204521041725279</v>
      </c>
      <c r="AW41">
        <v>-77.988155528001101</v>
      </c>
      <c r="AX41">
        <v>2.71</v>
      </c>
      <c r="AY41">
        <v>11.76875523952825</v>
      </c>
      <c r="AZ41">
        <v>25</v>
      </c>
      <c r="BA41">
        <v>4</v>
      </c>
      <c r="BB41">
        <v>57.465389251708999</v>
      </c>
      <c r="BC41">
        <v>47.82</v>
      </c>
      <c r="BD41">
        <v>16.725978647686802</v>
      </c>
      <c r="BE41">
        <v>62.46</v>
      </c>
      <c r="BF41">
        <v>2938.7073382130511</v>
      </c>
      <c r="BG41">
        <v>76.84</v>
      </c>
      <c r="BH41">
        <v>45</v>
      </c>
      <c r="BI41">
        <v>84</v>
      </c>
      <c r="BJ41">
        <v>59</v>
      </c>
    </row>
    <row r="42" spans="1:62">
      <c r="A42" t="s">
        <v>95</v>
      </c>
      <c r="B42" t="s">
        <v>96</v>
      </c>
      <c r="C42">
        <v>3899000</v>
      </c>
      <c r="D42">
        <v>88070</v>
      </c>
      <c r="E42">
        <v>100</v>
      </c>
      <c r="F42">
        <v>100</v>
      </c>
      <c r="G42">
        <v>3.3963940810778999</v>
      </c>
      <c r="H42">
        <v>5.0651355542812304</v>
      </c>
      <c r="I42">
        <v>91.538470784871194</v>
      </c>
      <c r="J42">
        <v>4.0637078326401097</v>
      </c>
      <c r="K42">
        <v>0.04</v>
      </c>
      <c r="L42">
        <v>100</v>
      </c>
      <c r="M42">
        <v>14.1</v>
      </c>
      <c r="N42">
        <v>5.6905832299999997</v>
      </c>
      <c r="O42">
        <v>3714.3829884420707</v>
      </c>
      <c r="P42">
        <v>47.523998260497997</v>
      </c>
      <c r="Q42">
        <v>68955083280.1922</v>
      </c>
      <c r="R42">
        <v>17685.325283455295</v>
      </c>
      <c r="S42">
        <v>69560020723.19458</v>
      </c>
      <c r="T42">
        <v>113466.91892200385</v>
      </c>
      <c r="U42">
        <v>8.5096197128295898</v>
      </c>
      <c r="V42">
        <v>51</v>
      </c>
      <c r="W42">
        <v>73.620959999999997</v>
      </c>
      <c r="X42">
        <v>0.70969396829605103</v>
      </c>
      <c r="Y42">
        <v>0.02</v>
      </c>
      <c r="Z42">
        <v>4</v>
      </c>
      <c r="AA42">
        <v>2.0349560009793208</v>
      </c>
      <c r="AB42">
        <v>77.724390243902448</v>
      </c>
      <c r="AC42">
        <v>83.242593974922414</v>
      </c>
      <c r="AD42">
        <v>2.7355685868764397</v>
      </c>
      <c r="AE42">
        <v>5.0438037301471699</v>
      </c>
      <c r="AF42">
        <v>3.9</v>
      </c>
      <c r="AG42">
        <v>104.715</v>
      </c>
      <c r="AH42">
        <v>45.152999999999999</v>
      </c>
      <c r="AI42">
        <v>4.5999999999999996</v>
      </c>
      <c r="AJ42">
        <v>7.9</v>
      </c>
      <c r="AK42">
        <v>35.5</v>
      </c>
      <c r="AL42">
        <v>0.1</v>
      </c>
      <c r="AM42">
        <v>-10082887776.044701</v>
      </c>
      <c r="AN42">
        <v>17.901772288401599</v>
      </c>
      <c r="AO42">
        <v>99.779605273265602</v>
      </c>
      <c r="AP42">
        <v>44.271602134665606</v>
      </c>
      <c r="AQ42">
        <v>0.1</v>
      </c>
      <c r="AR42">
        <v>1.6</v>
      </c>
      <c r="AS42">
        <v>2.5</v>
      </c>
      <c r="AT42">
        <v>93.75</v>
      </c>
      <c r="AU42">
        <v>8.6829996109008807</v>
      </c>
      <c r="AV42">
        <v>89.985400010893073</v>
      </c>
      <c r="AW42">
        <v>-12.417920980183601</v>
      </c>
      <c r="AX42">
        <v>9.23</v>
      </c>
      <c r="AY42">
        <v>21.504616648266843</v>
      </c>
      <c r="AZ42">
        <v>12</v>
      </c>
      <c r="BA42">
        <v>8</v>
      </c>
      <c r="BB42">
        <v>100.39582824707</v>
      </c>
      <c r="BC42">
        <v>42.122</v>
      </c>
      <c r="BD42">
        <v>66.826837515572194</v>
      </c>
      <c r="BE42">
        <v>31.6</v>
      </c>
      <c r="BF42">
        <v>9273.7155596465964</v>
      </c>
      <c r="BG42">
        <v>37.700000000000003</v>
      </c>
      <c r="BH42">
        <v>73</v>
      </c>
      <c r="BI42">
        <v>51</v>
      </c>
      <c r="BJ42">
        <v>95</v>
      </c>
    </row>
    <row r="43" spans="1:62">
      <c r="A43" t="s">
        <v>97</v>
      </c>
      <c r="B43" t="s">
        <v>98</v>
      </c>
      <c r="C43">
        <v>11256372</v>
      </c>
      <c r="D43">
        <v>109880</v>
      </c>
      <c r="E43">
        <v>100</v>
      </c>
      <c r="F43">
        <v>1800</v>
      </c>
      <c r="G43">
        <v>9.2150718548092794</v>
      </c>
      <c r="H43">
        <v>7.4776432827806198</v>
      </c>
      <c r="I43">
        <v>83.307285061378394</v>
      </c>
      <c r="J43">
        <v>2.2895372958569182</v>
      </c>
      <c r="K43">
        <v>0.35</v>
      </c>
      <c r="L43">
        <v>1000</v>
      </c>
      <c r="M43">
        <v>10.23</v>
      </c>
      <c r="N43">
        <v>10.12506104</v>
      </c>
      <c r="O43">
        <v>1447.6669926454458</v>
      </c>
      <c r="P43">
        <v>52.682998657226598</v>
      </c>
      <c r="Q43" t="s">
        <v>423</v>
      </c>
      <c r="R43" t="s">
        <v>423</v>
      </c>
      <c r="S43" t="s">
        <v>423</v>
      </c>
      <c r="T43" t="s">
        <v>423</v>
      </c>
      <c r="U43">
        <v>14.2259435653687</v>
      </c>
      <c r="V43" t="s">
        <v>423</v>
      </c>
      <c r="W43" t="s">
        <v>423</v>
      </c>
      <c r="X43" t="s">
        <v>423</v>
      </c>
      <c r="Y43">
        <v>0.17</v>
      </c>
      <c r="Z43">
        <v>6.8</v>
      </c>
      <c r="AA43">
        <v>401.58827805416217</v>
      </c>
      <c r="AB43">
        <v>77.566999999999993</v>
      </c>
      <c r="AC43" t="s">
        <v>423</v>
      </c>
      <c r="AD43" t="s">
        <v>423</v>
      </c>
      <c r="AE43" t="s">
        <v>423</v>
      </c>
      <c r="AF43">
        <v>4.0999999999999996</v>
      </c>
      <c r="AG43">
        <v>130.80600000000001</v>
      </c>
      <c r="AH43">
        <v>72.971999999999994</v>
      </c>
      <c r="AI43">
        <v>5.0999999999999996</v>
      </c>
      <c r="AJ43">
        <v>8.9</v>
      </c>
      <c r="AK43">
        <v>49.5</v>
      </c>
      <c r="AL43">
        <v>1</v>
      </c>
      <c r="AM43" t="s">
        <v>423</v>
      </c>
      <c r="AN43">
        <v>19.706047400420101</v>
      </c>
      <c r="AO43">
        <v>99.9999999999811</v>
      </c>
      <c r="AP43">
        <v>102.44240990171096</v>
      </c>
      <c r="AQ43">
        <v>0.5</v>
      </c>
      <c r="AR43" t="s">
        <v>423</v>
      </c>
      <c r="AS43">
        <v>2.5</v>
      </c>
      <c r="AT43" t="s">
        <v>423</v>
      </c>
      <c r="AU43">
        <v>2.7560000419616699</v>
      </c>
      <c r="AV43">
        <v>15.682986809747373</v>
      </c>
      <c r="AW43">
        <v>-8.1086862563002207</v>
      </c>
      <c r="AX43">
        <v>5.83</v>
      </c>
      <c r="AY43" t="s">
        <v>423</v>
      </c>
      <c r="AZ43" t="s">
        <v>423</v>
      </c>
      <c r="BA43" t="s">
        <v>423</v>
      </c>
      <c r="BB43">
        <v>99.948532104492202</v>
      </c>
      <c r="BC43">
        <v>22.707999999999998</v>
      </c>
      <c r="BD43">
        <v>3.94814668769716</v>
      </c>
      <c r="BE43">
        <v>21.54</v>
      </c>
      <c r="BF43">
        <v>3368.4740344289503</v>
      </c>
      <c r="BG43">
        <v>38.119999999999997</v>
      </c>
      <c r="BH43">
        <v>80</v>
      </c>
      <c r="BI43">
        <v>79</v>
      </c>
      <c r="BJ43">
        <v>66</v>
      </c>
    </row>
    <row r="44" spans="1:62">
      <c r="A44" t="s">
        <v>101</v>
      </c>
      <c r="B44" t="s">
        <v>102</v>
      </c>
      <c r="C44">
        <v>1244188</v>
      </c>
      <c r="D44">
        <v>9250</v>
      </c>
      <c r="E44">
        <v>100</v>
      </c>
      <c r="F44">
        <v>100</v>
      </c>
      <c r="G44">
        <v>4.7917246170996997</v>
      </c>
      <c r="H44">
        <v>5.3466254345444</v>
      </c>
      <c r="I44">
        <v>89.861648627765405</v>
      </c>
      <c r="J44">
        <v>5.8510656077950678</v>
      </c>
      <c r="K44">
        <v>7.0000000000000007E-2</v>
      </c>
      <c r="L44">
        <v>100</v>
      </c>
      <c r="M44">
        <v>6.93</v>
      </c>
      <c r="N44">
        <v>3.9254994399999998</v>
      </c>
      <c r="O44">
        <v>3548.8680920479696</v>
      </c>
      <c r="P44">
        <v>58.827999114990199</v>
      </c>
      <c r="Q44">
        <v>28407867534.003548</v>
      </c>
      <c r="R44">
        <v>31551.81640625</v>
      </c>
      <c r="S44">
        <v>26007856840.922531</v>
      </c>
      <c r="T44">
        <v>24423.275390625</v>
      </c>
      <c r="U44">
        <v>13.6825504302979</v>
      </c>
      <c r="V44">
        <v>54</v>
      </c>
      <c r="W44">
        <v>73.351050000000001</v>
      </c>
      <c r="X44">
        <v>0.75552022457122803</v>
      </c>
      <c r="Y44">
        <v>0.04</v>
      </c>
      <c r="Z44">
        <v>4.4000000000000004</v>
      </c>
      <c r="AA44">
        <v>2.871144870781194</v>
      </c>
      <c r="AB44">
        <v>81.391000000000005</v>
      </c>
      <c r="AC44">
        <v>49.123715404882802</v>
      </c>
      <c r="AD44">
        <v>1.9868122183765098</v>
      </c>
      <c r="AE44">
        <v>4.1213034469768299</v>
      </c>
      <c r="AF44">
        <v>2.2999999999999998</v>
      </c>
      <c r="AG44">
        <v>69.677999999999997</v>
      </c>
      <c r="AH44">
        <v>40.906999999999996</v>
      </c>
      <c r="AI44">
        <v>2.8</v>
      </c>
      <c r="AJ44">
        <v>5.8</v>
      </c>
      <c r="AK44">
        <v>20.100000000000001</v>
      </c>
      <c r="AL44">
        <v>0.3</v>
      </c>
      <c r="AM44">
        <v>-4842071102.8699598</v>
      </c>
      <c r="AN44">
        <v>17.294406199466199</v>
      </c>
      <c r="AO44">
        <v>100</v>
      </c>
      <c r="AP44">
        <v>134.5068108108108</v>
      </c>
      <c r="AQ44">
        <v>0.1</v>
      </c>
      <c r="AR44" t="s">
        <v>423</v>
      </c>
      <c r="AS44">
        <v>2.5</v>
      </c>
      <c r="AT44">
        <v>94.375</v>
      </c>
      <c r="AU44">
        <v>6.1300001144409197</v>
      </c>
      <c r="AV44">
        <v>164.15573912039869</v>
      </c>
      <c r="AW44">
        <v>44.847472116724397</v>
      </c>
      <c r="AX44">
        <v>10.81</v>
      </c>
      <c r="AY44">
        <v>23.979359721376074</v>
      </c>
      <c r="AZ44">
        <v>16</v>
      </c>
      <c r="BA44">
        <v>5</v>
      </c>
      <c r="BB44">
        <v>101.427406311035</v>
      </c>
      <c r="BC44">
        <v>33.144000000000005</v>
      </c>
      <c r="BD44">
        <v>8.7800573571586096</v>
      </c>
      <c r="BE44">
        <v>12.05</v>
      </c>
      <c r="BF44">
        <v>634.74702889563787</v>
      </c>
      <c r="BG44">
        <v>0.78</v>
      </c>
      <c r="BH44">
        <v>79</v>
      </c>
      <c r="BI44">
        <v>44</v>
      </c>
      <c r="BJ44">
        <v>87</v>
      </c>
    </row>
    <row r="45" spans="1:62">
      <c r="A45" t="s">
        <v>486</v>
      </c>
      <c r="B45" t="s">
        <v>103</v>
      </c>
      <c r="C45">
        <v>10505772</v>
      </c>
      <c r="D45">
        <v>78871.009999999995</v>
      </c>
      <c r="E45">
        <v>100</v>
      </c>
      <c r="F45" t="s">
        <v>423</v>
      </c>
      <c r="G45">
        <v>5.8277913442474301</v>
      </c>
      <c r="H45">
        <v>4.7754809227792698</v>
      </c>
      <c r="I45">
        <v>89.396723694153593</v>
      </c>
      <c r="J45">
        <v>9.0227861579580058</v>
      </c>
      <c r="K45" t="s">
        <v>423</v>
      </c>
      <c r="L45" t="s">
        <v>423</v>
      </c>
      <c r="M45">
        <v>12.1</v>
      </c>
      <c r="N45">
        <v>6.3851623499999999</v>
      </c>
      <c r="O45">
        <v>6258.8910370365938</v>
      </c>
      <c r="P45">
        <v>57.956001281738303</v>
      </c>
      <c r="Q45">
        <v>281777887121.4505</v>
      </c>
      <c r="R45">
        <v>26821.245227999476</v>
      </c>
      <c r="S45">
        <v>269163536276.89874</v>
      </c>
      <c r="T45">
        <v>555406.30426778726</v>
      </c>
      <c r="U45">
        <v>11.064660072326699</v>
      </c>
      <c r="V45">
        <v>41</v>
      </c>
      <c r="W45">
        <v>76.340540000000004</v>
      </c>
      <c r="X45">
        <v>0.75225740671157804</v>
      </c>
      <c r="Y45" t="s">
        <v>423</v>
      </c>
      <c r="Z45">
        <v>3.9</v>
      </c>
      <c r="AA45">
        <v>3.3317002737171038</v>
      </c>
      <c r="AB45">
        <v>78.22682926829269</v>
      </c>
      <c r="AC45">
        <v>155.41141445611453</v>
      </c>
      <c r="AD45">
        <v>1.4340913619415001</v>
      </c>
      <c r="AE45">
        <v>3.01350465423912</v>
      </c>
      <c r="AF45">
        <v>2.2999999999999998</v>
      </c>
      <c r="AG45" t="s">
        <v>423</v>
      </c>
      <c r="AH45" t="s">
        <v>423</v>
      </c>
      <c r="AI45">
        <v>2.9</v>
      </c>
      <c r="AJ45">
        <v>5.9</v>
      </c>
      <c r="AK45">
        <v>29.6</v>
      </c>
      <c r="AL45">
        <v>0.2</v>
      </c>
      <c r="AM45">
        <v>12266246973.5033</v>
      </c>
      <c r="AN45">
        <v>16.071245352364599</v>
      </c>
      <c r="AO45">
        <v>99.677212615930401</v>
      </c>
      <c r="AP45">
        <v>133.20194581000041</v>
      </c>
      <c r="AQ45" t="s">
        <v>423</v>
      </c>
      <c r="AR45">
        <v>1.6</v>
      </c>
      <c r="AS45">
        <v>2.5</v>
      </c>
      <c r="AT45">
        <v>93.75</v>
      </c>
      <c r="AU45">
        <v>2.8870000839233398</v>
      </c>
      <c r="AV45">
        <v>133.14831977055704</v>
      </c>
      <c r="AW45">
        <v>-29.1780732287795</v>
      </c>
      <c r="AX45">
        <v>14.45</v>
      </c>
      <c r="AY45">
        <v>14.83340328652476</v>
      </c>
      <c r="AZ45">
        <v>8</v>
      </c>
      <c r="BA45">
        <v>9</v>
      </c>
      <c r="BB45">
        <v>100.93637847900401</v>
      </c>
      <c r="BC45">
        <v>25.786000000000001</v>
      </c>
      <c r="BD45">
        <v>11.404570543236201</v>
      </c>
      <c r="BE45">
        <v>15.85</v>
      </c>
      <c r="BF45">
        <v>1232.211411870647</v>
      </c>
      <c r="BG45">
        <v>13.15</v>
      </c>
      <c r="BH45">
        <v>78</v>
      </c>
      <c r="BI45">
        <v>69</v>
      </c>
      <c r="BJ45">
        <v>87</v>
      </c>
    </row>
    <row r="46" spans="1:62">
      <c r="A46" t="s">
        <v>104</v>
      </c>
      <c r="B46" t="s">
        <v>105</v>
      </c>
      <c r="C46">
        <v>5856733</v>
      </c>
      <c r="D46">
        <v>42920</v>
      </c>
      <c r="E46">
        <v>100</v>
      </c>
      <c r="F46">
        <v>100</v>
      </c>
      <c r="G46">
        <v>6.8261400973673698</v>
      </c>
      <c r="H46">
        <v>3.5160203832069099</v>
      </c>
      <c r="I46">
        <v>89.657841293832206</v>
      </c>
      <c r="J46">
        <v>5.1079885090795791</v>
      </c>
      <c r="K46">
        <v>0.04</v>
      </c>
      <c r="L46">
        <v>100</v>
      </c>
      <c r="M46">
        <v>9.4</v>
      </c>
      <c r="N46">
        <v>8.2921762500000007</v>
      </c>
      <c r="O46">
        <v>5858.8015362874821</v>
      </c>
      <c r="P46">
        <v>59.150001525878899</v>
      </c>
      <c r="Q46">
        <v>398303272764.45959</v>
      </c>
      <c r="R46">
        <v>68007.756673295429</v>
      </c>
      <c r="S46">
        <v>412080388248.68707</v>
      </c>
      <c r="T46">
        <v>442361.97893945308</v>
      </c>
      <c r="U46">
        <v>13.9115695953369</v>
      </c>
      <c r="V46">
        <v>4</v>
      </c>
      <c r="W46">
        <v>85.288560000000004</v>
      </c>
      <c r="X46">
        <v>0.75509482622146595</v>
      </c>
      <c r="Y46">
        <v>0.02</v>
      </c>
      <c r="Z46">
        <v>3.8</v>
      </c>
      <c r="AA46">
        <v>2.7666081934850695</v>
      </c>
      <c r="AB46">
        <v>81.551219512195132</v>
      </c>
      <c r="AC46">
        <v>61.825251470033351</v>
      </c>
      <c r="AD46">
        <v>1.37159146918744</v>
      </c>
      <c r="AE46">
        <v>2.5606202290508797</v>
      </c>
      <c r="AF46">
        <v>3.1</v>
      </c>
      <c r="AG46">
        <v>71.498000000000005</v>
      </c>
      <c r="AH46">
        <v>43.561</v>
      </c>
      <c r="AI46">
        <v>3.6</v>
      </c>
      <c r="AJ46">
        <v>3.7</v>
      </c>
      <c r="AK46">
        <v>13.2</v>
      </c>
      <c r="AL46">
        <v>0.3</v>
      </c>
      <c r="AM46">
        <v>18682870853.643902</v>
      </c>
      <c r="AN46">
        <v>10.029653438569399</v>
      </c>
      <c r="AO46">
        <v>56.914456110444398</v>
      </c>
      <c r="AP46">
        <v>136.45696644920784</v>
      </c>
      <c r="AQ46">
        <v>0.1</v>
      </c>
      <c r="AR46">
        <v>1.4</v>
      </c>
      <c r="AS46">
        <v>2.5</v>
      </c>
      <c r="AT46">
        <v>100</v>
      </c>
      <c r="AU46">
        <v>4.7979998588562003</v>
      </c>
      <c r="AV46">
        <v>103.51225956560538</v>
      </c>
      <c r="AW46">
        <v>-25.9102726179242</v>
      </c>
      <c r="AX46">
        <v>10.26</v>
      </c>
      <c r="AY46">
        <v>32.235244401328593</v>
      </c>
      <c r="AZ46">
        <v>10</v>
      </c>
      <c r="BA46">
        <v>5</v>
      </c>
      <c r="BB46">
        <v>130.86082458496099</v>
      </c>
      <c r="BC46">
        <v>11.760000000000005</v>
      </c>
      <c r="BD46">
        <v>65.505924620858806</v>
      </c>
      <c r="BE46">
        <v>37.520000000000003</v>
      </c>
      <c r="BF46">
        <v>1031.916844013042</v>
      </c>
      <c r="BG46">
        <v>6</v>
      </c>
      <c r="BH46">
        <v>85</v>
      </c>
      <c r="BI46">
        <v>34</v>
      </c>
      <c r="BJ46">
        <v>87</v>
      </c>
    </row>
    <row r="47" spans="1:62">
      <c r="A47" t="s">
        <v>106</v>
      </c>
      <c r="B47" t="s">
        <v>107</v>
      </c>
      <c r="C47">
        <v>1105557</v>
      </c>
      <c r="D47">
        <v>23200</v>
      </c>
      <c r="E47">
        <v>61.767082214355497</v>
      </c>
      <c r="F47">
        <v>200</v>
      </c>
      <c r="G47">
        <v>37.413823354860099</v>
      </c>
      <c r="H47">
        <v>10.811546099337701</v>
      </c>
      <c r="I47">
        <v>51.774630034223797</v>
      </c>
      <c r="J47">
        <v>0.39106362501743769</v>
      </c>
      <c r="K47">
        <v>0.19</v>
      </c>
      <c r="L47">
        <v>100</v>
      </c>
      <c r="M47">
        <v>8.8209999999999997</v>
      </c>
      <c r="N47">
        <v>0.96505355999999998</v>
      </c>
      <c r="O47" t="s">
        <v>423</v>
      </c>
      <c r="P47">
        <v>22.5060005187988</v>
      </c>
      <c r="Q47">
        <v>3482987379.0941982</v>
      </c>
      <c r="R47">
        <v>3150.4367292633469</v>
      </c>
      <c r="S47">
        <v>3422645607.4408765</v>
      </c>
      <c r="T47">
        <v>550198.67813238036</v>
      </c>
      <c r="U47" t="s">
        <v>423</v>
      </c>
      <c r="V47">
        <v>112</v>
      </c>
      <c r="W47">
        <v>60.496740000000003</v>
      </c>
      <c r="X47" t="s">
        <v>423</v>
      </c>
      <c r="Y47">
        <v>0.13</v>
      </c>
      <c r="Z47">
        <v>204</v>
      </c>
      <c r="AA47">
        <v>4.4637305553092261</v>
      </c>
      <c r="AB47">
        <v>62.694000000000003</v>
      </c>
      <c r="AC47">
        <v>209.33179499192244</v>
      </c>
      <c r="AD47" t="s">
        <v>423</v>
      </c>
      <c r="AE47" t="s">
        <v>423</v>
      </c>
      <c r="AF47">
        <v>47.2</v>
      </c>
      <c r="AG47">
        <v>301.584</v>
      </c>
      <c r="AH47">
        <v>213.047</v>
      </c>
      <c r="AI47">
        <v>55.9</v>
      </c>
      <c r="AJ47">
        <v>23.5</v>
      </c>
      <c r="AK47">
        <v>159</v>
      </c>
      <c r="AL47">
        <v>31.3</v>
      </c>
      <c r="AM47">
        <v>-126608560.609045</v>
      </c>
      <c r="AN47">
        <v>45.549617597741097</v>
      </c>
      <c r="AO47">
        <v>100</v>
      </c>
      <c r="AP47">
        <v>47.653318965517244</v>
      </c>
      <c r="AQ47">
        <v>0.7</v>
      </c>
      <c r="AR47">
        <v>16.5</v>
      </c>
      <c r="AS47">
        <v>13.5</v>
      </c>
      <c r="AT47">
        <v>68.125</v>
      </c>
      <c r="AU47">
        <v>28.385999679565401</v>
      </c>
      <c r="AV47">
        <v>223.12378027563122</v>
      </c>
      <c r="AW47">
        <v>51.861785149930697</v>
      </c>
      <c r="AX47">
        <v>0.43</v>
      </c>
      <c r="AY47" t="s">
        <v>423</v>
      </c>
      <c r="AZ47">
        <v>35</v>
      </c>
      <c r="BA47">
        <v>6</v>
      </c>
      <c r="BB47">
        <v>54.272228240966797</v>
      </c>
      <c r="BC47">
        <v>21.783000000000001</v>
      </c>
      <c r="BD47">
        <v>0</v>
      </c>
      <c r="BE47">
        <v>27.92</v>
      </c>
      <c r="BF47">
        <v>279.331169447874</v>
      </c>
      <c r="BG47">
        <v>0.3</v>
      </c>
      <c r="BH47">
        <v>48</v>
      </c>
      <c r="BI47">
        <v>85</v>
      </c>
      <c r="BJ47">
        <v>80</v>
      </c>
    </row>
    <row r="48" spans="1:62">
      <c r="A48" t="s">
        <v>110</v>
      </c>
      <c r="B48" t="s">
        <v>111</v>
      </c>
      <c r="C48">
        <v>11117873</v>
      </c>
      <c r="D48">
        <v>48670</v>
      </c>
      <c r="E48">
        <v>100</v>
      </c>
      <c r="F48">
        <v>3800</v>
      </c>
      <c r="G48">
        <v>12.575764079733901</v>
      </c>
      <c r="H48">
        <v>15.489886193929999</v>
      </c>
      <c r="I48">
        <v>71.934348828377395</v>
      </c>
      <c r="J48">
        <v>2.5023244639333804</v>
      </c>
      <c r="K48">
        <v>0.67</v>
      </c>
      <c r="L48">
        <v>1000</v>
      </c>
      <c r="M48">
        <v>6.46</v>
      </c>
      <c r="N48">
        <v>2.6619985100000001</v>
      </c>
      <c r="O48">
        <v>1597.1422221984485</v>
      </c>
      <c r="P48">
        <v>56.958000183105497</v>
      </c>
      <c r="Q48">
        <v>94243453937.446152</v>
      </c>
      <c r="R48">
        <v>8476.7521573097802</v>
      </c>
      <c r="S48">
        <v>89537253937.79567</v>
      </c>
      <c r="T48">
        <v>460827.36880516622</v>
      </c>
      <c r="U48">
        <v>22.341510772705099</v>
      </c>
      <c r="V48">
        <v>115</v>
      </c>
      <c r="W48">
        <v>59.988669999999999</v>
      </c>
      <c r="X48">
        <v>0.50276690721511796</v>
      </c>
      <c r="Y48">
        <v>0.39</v>
      </c>
      <c r="Z48">
        <v>45</v>
      </c>
      <c r="AA48">
        <v>7.7771581192045005</v>
      </c>
      <c r="AB48">
        <v>72.888999999999996</v>
      </c>
      <c r="AC48">
        <v>38.840893951421258</v>
      </c>
      <c r="AD48">
        <v>0.65056272603802001</v>
      </c>
      <c r="AE48">
        <v>3.3993023239146001</v>
      </c>
      <c r="AF48">
        <v>27.9</v>
      </c>
      <c r="AG48">
        <v>198.83199999999999</v>
      </c>
      <c r="AH48">
        <v>102.53700000000001</v>
      </c>
      <c r="AI48">
        <v>33.799999999999997</v>
      </c>
      <c r="AJ48">
        <v>64.599999999999994</v>
      </c>
      <c r="AK48">
        <v>43</v>
      </c>
      <c r="AL48">
        <v>2.2000000000000002</v>
      </c>
      <c r="AM48">
        <v>-6803100000</v>
      </c>
      <c r="AN48">
        <v>13.726321150433</v>
      </c>
      <c r="AO48">
        <v>99.913442622471194</v>
      </c>
      <c r="AP48">
        <v>228.43379905485926</v>
      </c>
      <c r="AQ48">
        <v>0.9</v>
      </c>
      <c r="AR48" t="s">
        <v>423</v>
      </c>
      <c r="AS48">
        <v>6.7</v>
      </c>
      <c r="AT48">
        <v>86.25</v>
      </c>
      <c r="AU48">
        <v>8.4960002899169904</v>
      </c>
      <c r="AV48">
        <v>44.293656552467517</v>
      </c>
      <c r="AW48">
        <v>96.428376071352702</v>
      </c>
      <c r="AX48">
        <v>6.68</v>
      </c>
      <c r="AY48">
        <v>13.024934988757938</v>
      </c>
      <c r="AZ48">
        <v>7</v>
      </c>
      <c r="BA48">
        <v>7</v>
      </c>
      <c r="BB48">
        <v>79.7734375</v>
      </c>
      <c r="BC48">
        <v>16.787000000000006</v>
      </c>
      <c r="BD48">
        <v>11.6324429755648</v>
      </c>
      <c r="BE48">
        <v>13.98</v>
      </c>
      <c r="BF48">
        <v>2159.5529155710383</v>
      </c>
      <c r="BG48">
        <v>23.5</v>
      </c>
      <c r="BH48">
        <v>66</v>
      </c>
      <c r="BI48">
        <v>84</v>
      </c>
      <c r="BJ48">
        <v>67</v>
      </c>
    </row>
    <row r="49" spans="1:62">
      <c r="A49" t="s">
        <v>112</v>
      </c>
      <c r="B49" t="s">
        <v>113</v>
      </c>
      <c r="C49">
        <v>17797737</v>
      </c>
      <c r="D49">
        <v>256370</v>
      </c>
      <c r="E49">
        <v>98.849998474121094</v>
      </c>
      <c r="F49">
        <v>1700</v>
      </c>
      <c r="G49">
        <v>12.3367929690456</v>
      </c>
      <c r="H49">
        <v>11.459706071142501</v>
      </c>
      <c r="I49">
        <v>76.203502621301297</v>
      </c>
      <c r="J49">
        <v>2.2653707283162281</v>
      </c>
      <c r="K49">
        <v>0.19</v>
      </c>
      <c r="L49">
        <v>500</v>
      </c>
      <c r="M49">
        <v>7.5339999999999998</v>
      </c>
      <c r="N49">
        <v>4.8294086500000004</v>
      </c>
      <c r="O49">
        <v>1375.8621541028276</v>
      </c>
      <c r="P49">
        <v>60.669998168945298</v>
      </c>
      <c r="Q49">
        <v>106165866000</v>
      </c>
      <c r="R49">
        <v>5965.1328705441592</v>
      </c>
      <c r="S49">
        <v>104502252483.13499</v>
      </c>
      <c r="T49">
        <v>5871.6595532979836</v>
      </c>
      <c r="U49">
        <v>11.6081800460815</v>
      </c>
      <c r="V49">
        <v>129</v>
      </c>
      <c r="W49">
        <v>57.722700000000003</v>
      </c>
      <c r="X49">
        <v>0.594254851341248</v>
      </c>
      <c r="Y49">
        <v>0.11</v>
      </c>
      <c r="Z49">
        <v>48</v>
      </c>
      <c r="AA49">
        <v>2.5793309346471318</v>
      </c>
      <c r="AB49">
        <v>72.153000000000006</v>
      </c>
      <c r="AC49">
        <v>49.343543243927385</v>
      </c>
      <c r="AD49">
        <v>2.4557120229967899</v>
      </c>
      <c r="AE49">
        <v>6.5128937511788996</v>
      </c>
      <c r="AF49">
        <v>11.1</v>
      </c>
      <c r="AG49">
        <v>213.07599999999999</v>
      </c>
      <c r="AH49">
        <v>114.477</v>
      </c>
      <c r="AI49">
        <v>13</v>
      </c>
      <c r="AJ49">
        <v>20.100000000000001</v>
      </c>
      <c r="AK49">
        <v>24.5</v>
      </c>
      <c r="AL49">
        <v>0.6</v>
      </c>
      <c r="AM49">
        <v>3499294119.3780599</v>
      </c>
      <c r="AN49">
        <v>14.8861006610676</v>
      </c>
      <c r="AO49">
        <v>98.315623936556904</v>
      </c>
      <c r="AP49">
        <v>69.422073565549795</v>
      </c>
      <c r="AQ49">
        <v>0.4</v>
      </c>
      <c r="AR49">
        <v>12.8</v>
      </c>
      <c r="AS49">
        <v>15.4</v>
      </c>
      <c r="AT49">
        <v>89.375</v>
      </c>
      <c r="AU49">
        <v>6.4270000457763699</v>
      </c>
      <c r="AV49">
        <v>41.375230075953212</v>
      </c>
      <c r="AW49">
        <v>70.924959595522594</v>
      </c>
      <c r="AX49">
        <v>4.2</v>
      </c>
      <c r="AY49" t="s">
        <v>423</v>
      </c>
      <c r="AZ49">
        <v>8</v>
      </c>
      <c r="BA49">
        <v>11</v>
      </c>
      <c r="BB49">
        <v>100.560340881348</v>
      </c>
      <c r="BC49">
        <v>35.638999999999996</v>
      </c>
      <c r="BD49">
        <v>52.8029423151374</v>
      </c>
      <c r="BE49">
        <v>17.73</v>
      </c>
      <c r="BF49">
        <v>25507.762454926098</v>
      </c>
      <c r="BG49">
        <v>442.4</v>
      </c>
      <c r="BH49">
        <v>80</v>
      </c>
      <c r="BI49">
        <v>70</v>
      </c>
      <c r="BJ49">
        <v>66</v>
      </c>
    </row>
    <row r="50" spans="1:62">
      <c r="A50" t="s">
        <v>487</v>
      </c>
      <c r="B50" t="s">
        <v>114</v>
      </c>
      <c r="C50">
        <v>109262178</v>
      </c>
      <c r="D50">
        <v>1001450</v>
      </c>
      <c r="E50">
        <v>100</v>
      </c>
      <c r="F50" t="s">
        <v>423</v>
      </c>
      <c r="G50">
        <v>9.6284608131277096</v>
      </c>
      <c r="H50">
        <v>4.7637085032862601</v>
      </c>
      <c r="I50">
        <v>85.607830304236103</v>
      </c>
      <c r="J50">
        <v>2.3610408345053688</v>
      </c>
      <c r="K50" t="s">
        <v>423</v>
      </c>
      <c r="L50" t="s">
        <v>423</v>
      </c>
      <c r="M50">
        <v>5.851</v>
      </c>
      <c r="N50">
        <v>1.31698537</v>
      </c>
      <c r="O50">
        <v>1592.2198941412912</v>
      </c>
      <c r="P50">
        <v>37.4070014953613</v>
      </c>
      <c r="Q50">
        <v>404142766093.05292</v>
      </c>
      <c r="R50">
        <v>3698.8349810586142</v>
      </c>
      <c r="S50">
        <v>391743566093.05292</v>
      </c>
      <c r="T50">
        <v>56254.20126624238</v>
      </c>
      <c r="U50">
        <v>11.6400003433228</v>
      </c>
      <c r="V50">
        <v>114</v>
      </c>
      <c r="W50">
        <v>60.053640000000001</v>
      </c>
      <c r="X50">
        <v>0.49437466263771102</v>
      </c>
      <c r="Y50" t="s">
        <v>423</v>
      </c>
      <c r="Z50">
        <v>10</v>
      </c>
      <c r="AA50">
        <v>4.813715780189824</v>
      </c>
      <c r="AB50">
        <v>70.989999999999995</v>
      </c>
      <c r="AC50">
        <v>31.456458129632548</v>
      </c>
      <c r="AD50">
        <v>1.3008191087834999</v>
      </c>
      <c r="AE50">
        <v>4.7594757192307302</v>
      </c>
      <c r="AF50">
        <v>16.600000000000001</v>
      </c>
      <c r="AG50">
        <v>185.84800000000001</v>
      </c>
      <c r="AH50">
        <v>105.044</v>
      </c>
      <c r="AI50">
        <v>19.5</v>
      </c>
      <c r="AJ50">
        <v>10.1</v>
      </c>
      <c r="AK50">
        <v>108.9</v>
      </c>
      <c r="AL50">
        <v>2</v>
      </c>
      <c r="AM50">
        <v>-29233930500</v>
      </c>
      <c r="AN50">
        <v>86.999452050327207</v>
      </c>
      <c r="AO50">
        <v>100</v>
      </c>
      <c r="AP50">
        <v>109.10397723301213</v>
      </c>
      <c r="AQ50">
        <v>0.1</v>
      </c>
      <c r="AR50">
        <v>7.1</v>
      </c>
      <c r="AS50">
        <v>5.0999999999999996</v>
      </c>
      <c r="AT50">
        <v>50.625</v>
      </c>
      <c r="AU50">
        <v>9.3290004730224592</v>
      </c>
      <c r="AV50">
        <v>33.759180187873611</v>
      </c>
      <c r="AW50">
        <v>112.434392570935</v>
      </c>
      <c r="AX50">
        <v>0.36</v>
      </c>
      <c r="AY50" t="s">
        <v>423</v>
      </c>
      <c r="AZ50">
        <v>27</v>
      </c>
      <c r="BA50">
        <v>6</v>
      </c>
      <c r="BB50" t="s">
        <v>423</v>
      </c>
      <c r="BC50">
        <v>57.137999999999998</v>
      </c>
      <c r="BD50">
        <v>8.2592855141034303</v>
      </c>
      <c r="BE50">
        <v>5.3</v>
      </c>
      <c r="BF50">
        <v>9.46802294075448</v>
      </c>
      <c r="BG50">
        <v>1</v>
      </c>
      <c r="BH50">
        <v>70</v>
      </c>
      <c r="BI50">
        <v>89</v>
      </c>
      <c r="BJ50">
        <v>60</v>
      </c>
    </row>
    <row r="51" spans="1:62">
      <c r="A51" t="s">
        <v>115</v>
      </c>
      <c r="B51" t="s">
        <v>116</v>
      </c>
      <c r="C51">
        <v>6314167</v>
      </c>
      <c r="D51">
        <v>21040</v>
      </c>
      <c r="E51">
        <v>100</v>
      </c>
      <c r="F51">
        <v>1000</v>
      </c>
      <c r="G51">
        <v>15.7989247028582</v>
      </c>
      <c r="H51">
        <v>19.0934834826794</v>
      </c>
      <c r="I51">
        <v>65.107587467601107</v>
      </c>
      <c r="J51">
        <v>1.2419953308516027</v>
      </c>
      <c r="K51">
        <v>0.28000000000000003</v>
      </c>
      <c r="L51">
        <v>200</v>
      </c>
      <c r="M51">
        <v>8.4420000000000002</v>
      </c>
      <c r="N51">
        <v>4.5488581699999999</v>
      </c>
      <c r="O51">
        <v>949.99199616846761</v>
      </c>
      <c r="P51">
        <v>53.325000762939503</v>
      </c>
      <c r="Q51">
        <v>28736940000</v>
      </c>
      <c r="R51">
        <v>4551.1846614129781</v>
      </c>
      <c r="S51">
        <v>27112720000</v>
      </c>
      <c r="T51">
        <v>4293.9504134116187</v>
      </c>
      <c r="U51">
        <v>12.448639869689901</v>
      </c>
      <c r="V51">
        <v>91</v>
      </c>
      <c r="W51">
        <v>65.252470000000002</v>
      </c>
      <c r="X51">
        <v>0.54617661237716697</v>
      </c>
      <c r="Y51">
        <v>0.17</v>
      </c>
      <c r="Z51">
        <v>49</v>
      </c>
      <c r="AA51">
        <v>6.0884253211911386</v>
      </c>
      <c r="AB51">
        <v>71.061000000000007</v>
      </c>
      <c r="AC51">
        <v>75.529962480347592</v>
      </c>
      <c r="AD51">
        <v>1.3749020324974</v>
      </c>
      <c r="AE51">
        <v>4.4774722059683993</v>
      </c>
      <c r="AF51">
        <v>11.1</v>
      </c>
      <c r="AG51">
        <v>293.26499999999999</v>
      </c>
      <c r="AH51">
        <v>124.34399999999999</v>
      </c>
      <c r="AI51">
        <v>12.9</v>
      </c>
      <c r="AJ51">
        <v>20.9</v>
      </c>
      <c r="AK51">
        <v>41.9</v>
      </c>
      <c r="AL51">
        <v>2</v>
      </c>
      <c r="AM51">
        <v>-5146791563.3682299</v>
      </c>
      <c r="AN51">
        <v>24.472292294692199</v>
      </c>
      <c r="AO51">
        <v>100</v>
      </c>
      <c r="AP51">
        <v>300.10299429657795</v>
      </c>
      <c r="AQ51">
        <v>0.5</v>
      </c>
      <c r="AR51">
        <v>14.7</v>
      </c>
      <c r="AS51">
        <v>7.7</v>
      </c>
      <c r="AT51">
        <v>88.75</v>
      </c>
      <c r="AU51">
        <v>5.9400000572204599</v>
      </c>
      <c r="AV51">
        <v>69.451150550705904</v>
      </c>
      <c r="AW51">
        <v>88.129504899443603</v>
      </c>
      <c r="AX51">
        <v>3.89</v>
      </c>
      <c r="AY51">
        <v>18.128923536317991</v>
      </c>
      <c r="AZ51">
        <v>7</v>
      </c>
      <c r="BA51">
        <v>9</v>
      </c>
      <c r="BB51" t="s">
        <v>423</v>
      </c>
      <c r="BC51">
        <v>25.882000000000005</v>
      </c>
      <c r="BD51">
        <v>57.822674903990603</v>
      </c>
      <c r="BE51">
        <v>19.39</v>
      </c>
      <c r="BF51">
        <v>2488.7675059635681</v>
      </c>
      <c r="BG51">
        <v>15.63</v>
      </c>
      <c r="BH51">
        <v>76</v>
      </c>
      <c r="BI51">
        <v>89</v>
      </c>
      <c r="BJ51">
        <v>62</v>
      </c>
    </row>
    <row r="52" spans="1:62">
      <c r="A52" t="s">
        <v>117</v>
      </c>
      <c r="B52" t="s">
        <v>118</v>
      </c>
      <c r="C52">
        <v>1634466</v>
      </c>
      <c r="D52">
        <v>28050</v>
      </c>
      <c r="E52">
        <v>66.747726440429702</v>
      </c>
      <c r="F52">
        <v>4200</v>
      </c>
      <c r="G52">
        <v>59.509393328913802</v>
      </c>
      <c r="H52">
        <v>7.7097171146480203</v>
      </c>
      <c r="I52">
        <v>32.780887531521799</v>
      </c>
      <c r="J52">
        <v>3.4448764413798374</v>
      </c>
      <c r="K52">
        <v>5.77</v>
      </c>
      <c r="L52">
        <v>1200</v>
      </c>
      <c r="M52">
        <v>9.0259999999999998</v>
      </c>
      <c r="N52">
        <v>0.66633350000000002</v>
      </c>
      <c r="O52" t="s">
        <v>423</v>
      </c>
      <c r="P52">
        <v>49.854000091552699</v>
      </c>
      <c r="Q52">
        <v>12269392839.747194</v>
      </c>
      <c r="R52">
        <v>7506.6675230608616</v>
      </c>
      <c r="S52">
        <v>9147762170.9672699</v>
      </c>
      <c r="T52">
        <v>3103591.6073506577</v>
      </c>
      <c r="U52" t="s">
        <v>423</v>
      </c>
      <c r="V52">
        <v>178</v>
      </c>
      <c r="W52">
        <v>41.052860000000003</v>
      </c>
      <c r="X52" t="s">
        <v>423</v>
      </c>
      <c r="Y52">
        <v>3.8</v>
      </c>
      <c r="Z52">
        <v>275</v>
      </c>
      <c r="AA52">
        <v>18.162195310445853</v>
      </c>
      <c r="AB52">
        <v>60.707999999999998</v>
      </c>
      <c r="AC52">
        <v>61.942755434315323</v>
      </c>
      <c r="AD52">
        <v>1.3051715490862001</v>
      </c>
      <c r="AE52">
        <v>8.1164646514151393</v>
      </c>
      <c r="AF52">
        <v>58.3</v>
      </c>
      <c r="AG52">
        <v>318.21699999999998</v>
      </c>
      <c r="AH52">
        <v>243.05600000000001</v>
      </c>
      <c r="AI52">
        <v>78.5</v>
      </c>
      <c r="AJ52">
        <v>27.2</v>
      </c>
      <c r="AK52">
        <v>177.7</v>
      </c>
      <c r="AL52">
        <v>22.3</v>
      </c>
      <c r="AM52" t="s">
        <v>423</v>
      </c>
      <c r="AN52">
        <v>53.240621037110103</v>
      </c>
      <c r="AO52">
        <v>100</v>
      </c>
      <c r="AP52">
        <v>58.269732620320859</v>
      </c>
      <c r="AQ52">
        <v>6.9</v>
      </c>
      <c r="AR52" t="s">
        <v>423</v>
      </c>
      <c r="AS52" t="s">
        <v>423</v>
      </c>
      <c r="AT52">
        <v>51.875</v>
      </c>
      <c r="AU52">
        <v>9.2449998855590803</v>
      </c>
      <c r="AV52">
        <v>89.427370074349881</v>
      </c>
      <c r="AW52">
        <v>2519.0195674710399</v>
      </c>
      <c r="AX52">
        <v>7.23</v>
      </c>
      <c r="AY52">
        <v>6.1689089093843048</v>
      </c>
      <c r="AZ52">
        <v>46</v>
      </c>
      <c r="BA52">
        <v>16</v>
      </c>
      <c r="BB52" t="s">
        <v>423</v>
      </c>
      <c r="BC52">
        <v>26.438999999999993</v>
      </c>
      <c r="BD52">
        <v>57.827476038338702</v>
      </c>
      <c r="BE52">
        <v>6.58</v>
      </c>
      <c r="BF52">
        <v>16741.455901395399</v>
      </c>
      <c r="BG52">
        <v>26</v>
      </c>
      <c r="BH52">
        <v>43</v>
      </c>
      <c r="BI52">
        <v>74</v>
      </c>
      <c r="BJ52">
        <v>42</v>
      </c>
    </row>
    <row r="53" spans="1:62">
      <c r="A53" t="s">
        <v>119</v>
      </c>
      <c r="B53" t="s">
        <v>120</v>
      </c>
      <c r="C53">
        <v>3620312</v>
      </c>
      <c r="D53">
        <v>121630.32699999999</v>
      </c>
      <c r="E53">
        <v>52.171096801757798</v>
      </c>
      <c r="F53">
        <v>200</v>
      </c>
      <c r="G53">
        <v>38.644505384330202</v>
      </c>
      <c r="H53">
        <v>11.8773072432547</v>
      </c>
      <c r="I53">
        <v>49.478186661490597</v>
      </c>
      <c r="J53">
        <v>0.2515135097714794</v>
      </c>
      <c r="K53">
        <v>0.11</v>
      </c>
      <c r="L53">
        <v>100</v>
      </c>
      <c r="M53">
        <v>6.4240000000000004</v>
      </c>
      <c r="N53">
        <v>0.78496498000000003</v>
      </c>
      <c r="O53">
        <v>96.286210761488519</v>
      </c>
      <c r="P53">
        <v>70.6510009765625</v>
      </c>
      <c r="Q53" t="s">
        <v>423</v>
      </c>
      <c r="R53" t="s">
        <v>423</v>
      </c>
      <c r="S53" t="s">
        <v>423</v>
      </c>
      <c r="T53" t="s">
        <v>423</v>
      </c>
      <c r="U53" t="s">
        <v>423</v>
      </c>
      <c r="V53">
        <v>189</v>
      </c>
      <c r="W53">
        <v>21.599799999999998</v>
      </c>
      <c r="X53" t="s">
        <v>423</v>
      </c>
      <c r="Y53">
        <v>0.06</v>
      </c>
      <c r="Z53">
        <v>74</v>
      </c>
      <c r="AA53" t="s">
        <v>423</v>
      </c>
      <c r="AB53">
        <v>67.132999999999996</v>
      </c>
      <c r="AC53">
        <v>62.524237021259012</v>
      </c>
      <c r="AD53" t="s">
        <v>423</v>
      </c>
      <c r="AE53" t="s">
        <v>423</v>
      </c>
      <c r="AF53">
        <v>29.7</v>
      </c>
      <c r="AG53">
        <v>234.245</v>
      </c>
      <c r="AH53">
        <v>172.03299999999999</v>
      </c>
      <c r="AI53">
        <v>39.299999999999997</v>
      </c>
      <c r="AJ53">
        <v>37.9</v>
      </c>
      <c r="AK53">
        <v>173.7</v>
      </c>
      <c r="AL53">
        <v>45.6</v>
      </c>
      <c r="AM53" t="s">
        <v>423</v>
      </c>
      <c r="AN53">
        <v>48.030198680601501</v>
      </c>
      <c r="AO53">
        <v>100</v>
      </c>
      <c r="AP53">
        <v>29.764879280477476</v>
      </c>
      <c r="AQ53">
        <v>0.5</v>
      </c>
      <c r="AR53" t="s">
        <v>423</v>
      </c>
      <c r="AS53" t="s">
        <v>423</v>
      </c>
      <c r="AT53">
        <v>69.375</v>
      </c>
      <c r="AU53">
        <v>8.0469999313354492</v>
      </c>
      <c r="AV53" t="s">
        <v>423</v>
      </c>
      <c r="AW53">
        <v>49.251220033822101</v>
      </c>
      <c r="AX53">
        <v>1.44</v>
      </c>
      <c r="AY53" t="s">
        <v>423</v>
      </c>
      <c r="AZ53">
        <v>30</v>
      </c>
      <c r="BA53">
        <v>13</v>
      </c>
      <c r="BB53" t="s">
        <v>423</v>
      </c>
      <c r="BC53">
        <v>58.015000000000001</v>
      </c>
      <c r="BD53">
        <v>0.49261083743842399</v>
      </c>
      <c r="BE53">
        <v>73.67</v>
      </c>
      <c r="BF53">
        <v>800.27026270014608</v>
      </c>
      <c r="BG53">
        <v>2.8</v>
      </c>
      <c r="BH53">
        <v>50</v>
      </c>
      <c r="BI53">
        <v>91</v>
      </c>
      <c r="BJ53">
        <v>60</v>
      </c>
    </row>
    <row r="54" spans="1:62">
      <c r="A54" t="s">
        <v>121</v>
      </c>
      <c r="B54" t="s">
        <v>122</v>
      </c>
      <c r="C54">
        <v>1330932</v>
      </c>
      <c r="D54">
        <v>45340</v>
      </c>
      <c r="E54">
        <v>100</v>
      </c>
      <c r="F54" t="s">
        <v>423</v>
      </c>
      <c r="G54">
        <v>3.5825993287295299</v>
      </c>
      <c r="H54">
        <v>4.2225135523903896</v>
      </c>
      <c r="I54">
        <v>92.194890976252907</v>
      </c>
      <c r="J54">
        <v>7.6720292781930484</v>
      </c>
      <c r="K54" t="s">
        <v>423</v>
      </c>
      <c r="L54" t="s">
        <v>423</v>
      </c>
      <c r="M54">
        <v>11.9</v>
      </c>
      <c r="N54">
        <v>5.0085749599999998</v>
      </c>
      <c r="O54">
        <v>6732.3674731561114</v>
      </c>
      <c r="P54">
        <v>59.372001647949197</v>
      </c>
      <c r="Q54">
        <v>37191166151.980026</v>
      </c>
      <c r="R54">
        <v>27943.701219882027</v>
      </c>
      <c r="S54">
        <v>36545965937.208717</v>
      </c>
      <c r="T54">
        <v>23216.362669167171</v>
      </c>
      <c r="U54">
        <v>13.444950103759799</v>
      </c>
      <c r="V54">
        <v>18</v>
      </c>
      <c r="W54">
        <v>80.616849999999999</v>
      </c>
      <c r="X54">
        <v>0.77720320224761996</v>
      </c>
      <c r="Y54" t="s">
        <v>423</v>
      </c>
      <c r="Z54">
        <v>9.3000000000000007</v>
      </c>
      <c r="AA54">
        <v>5.9969060796707652</v>
      </c>
      <c r="AB54">
        <v>78.346341463414646</v>
      </c>
      <c r="AC54">
        <v>121.33795379147443</v>
      </c>
      <c r="AD54">
        <v>2.1555150462494201</v>
      </c>
      <c r="AE54">
        <v>4.8465751369195003</v>
      </c>
      <c r="AF54">
        <v>1.7</v>
      </c>
      <c r="AG54" t="s">
        <v>423</v>
      </c>
      <c r="AH54" t="s">
        <v>423</v>
      </c>
      <c r="AI54">
        <v>2.1</v>
      </c>
      <c r="AJ54">
        <v>4.5</v>
      </c>
      <c r="AK54">
        <v>25</v>
      </c>
      <c r="AL54">
        <v>0.1</v>
      </c>
      <c r="AM54">
        <v>-278851667.419222</v>
      </c>
      <c r="AN54">
        <v>6.73212401545877</v>
      </c>
      <c r="AO54">
        <v>0</v>
      </c>
      <c r="AP54">
        <v>29.354477282752537</v>
      </c>
      <c r="AQ54" t="s">
        <v>423</v>
      </c>
      <c r="AR54">
        <v>0.8</v>
      </c>
      <c r="AS54">
        <v>2.5</v>
      </c>
      <c r="AT54">
        <v>97.5</v>
      </c>
      <c r="AU54">
        <v>6.3309998512268102</v>
      </c>
      <c r="AV54">
        <v>138.46633869994892</v>
      </c>
      <c r="AW54">
        <v>-58.247178225625099</v>
      </c>
      <c r="AX54">
        <v>9.23</v>
      </c>
      <c r="AY54">
        <v>20.959212986985744</v>
      </c>
      <c r="AZ54">
        <v>8</v>
      </c>
      <c r="BA54">
        <v>3</v>
      </c>
      <c r="BB54">
        <v>114.953079223633</v>
      </c>
      <c r="BC54">
        <v>30.584999999999994</v>
      </c>
      <c r="BD54">
        <v>14.418738600364801</v>
      </c>
      <c r="BE54">
        <v>31.29</v>
      </c>
      <c r="BF54">
        <v>9578.7317487855144</v>
      </c>
      <c r="BG54">
        <v>12.71</v>
      </c>
      <c r="BH54">
        <v>78</v>
      </c>
      <c r="BI54">
        <v>75</v>
      </c>
      <c r="BJ54">
        <v>87</v>
      </c>
    </row>
    <row r="55" spans="1:62">
      <c r="A55" t="s">
        <v>123</v>
      </c>
      <c r="B55" t="s">
        <v>124</v>
      </c>
      <c r="C55">
        <v>1192271</v>
      </c>
      <c r="D55">
        <v>17360</v>
      </c>
      <c r="E55">
        <v>79.730499267578097</v>
      </c>
      <c r="F55">
        <v>6300</v>
      </c>
      <c r="G55">
        <v>42.079402926799098</v>
      </c>
      <c r="H55">
        <v>12.058258482788901</v>
      </c>
      <c r="I55">
        <v>45.862339949438102</v>
      </c>
      <c r="J55">
        <v>0.82078429236194195</v>
      </c>
      <c r="K55">
        <v>14.88</v>
      </c>
      <c r="L55">
        <v>2200</v>
      </c>
      <c r="M55">
        <v>9.6029999999999998</v>
      </c>
      <c r="N55">
        <v>3.4401140200000002</v>
      </c>
      <c r="O55" t="s">
        <v>423</v>
      </c>
      <c r="P55">
        <v>36.751998901367202</v>
      </c>
      <c r="Q55">
        <v>4743335152.9418135</v>
      </c>
      <c r="R55">
        <v>3978.4035281759043</v>
      </c>
      <c r="S55">
        <v>4361962647.2935858</v>
      </c>
      <c r="T55">
        <v>54085.554878043666</v>
      </c>
      <c r="U55">
        <v>18.5100002288818</v>
      </c>
      <c r="V55">
        <v>121</v>
      </c>
      <c r="W55">
        <v>59.492730000000002</v>
      </c>
      <c r="X55">
        <v>0.37250080704688998</v>
      </c>
      <c r="Y55">
        <v>7.65</v>
      </c>
      <c r="Z55">
        <v>348</v>
      </c>
      <c r="AA55">
        <v>-0.89935700107204752</v>
      </c>
      <c r="AB55">
        <v>59.692</v>
      </c>
      <c r="AC55">
        <v>84.244521442295365</v>
      </c>
      <c r="AD55">
        <v>1.6980236265651398</v>
      </c>
      <c r="AE55" t="s">
        <v>423</v>
      </c>
      <c r="AF55">
        <v>37.4</v>
      </c>
      <c r="AG55">
        <v>484.63299999999998</v>
      </c>
      <c r="AH55">
        <v>300.99299999999999</v>
      </c>
      <c r="AI55">
        <v>46.6</v>
      </c>
      <c r="AJ55">
        <v>33.5</v>
      </c>
      <c r="AK55">
        <v>137</v>
      </c>
      <c r="AL55">
        <v>27.9</v>
      </c>
      <c r="AM55">
        <v>240825502.732986</v>
      </c>
      <c r="AN55">
        <v>17.1687873115117</v>
      </c>
      <c r="AO55">
        <v>100</v>
      </c>
      <c r="AP55">
        <v>68.679205069124421</v>
      </c>
      <c r="AQ55">
        <v>27.9</v>
      </c>
      <c r="AR55">
        <v>18.3</v>
      </c>
      <c r="AS55">
        <v>11</v>
      </c>
      <c r="AT55">
        <v>46.25</v>
      </c>
      <c r="AU55">
        <v>25.7560005187988</v>
      </c>
      <c r="AV55">
        <v>86.884505157552283</v>
      </c>
      <c r="AW55">
        <v>53.7846287615804</v>
      </c>
      <c r="AX55">
        <v>10.039999999999999</v>
      </c>
      <c r="AY55" t="s">
        <v>423</v>
      </c>
      <c r="AZ55">
        <v>33</v>
      </c>
      <c r="BA55">
        <v>12</v>
      </c>
      <c r="BB55" t="s">
        <v>423</v>
      </c>
      <c r="BC55">
        <v>75.631</v>
      </c>
      <c r="BD55">
        <v>46.572580645161302</v>
      </c>
      <c r="BE55">
        <v>65.95</v>
      </c>
      <c r="BF55">
        <v>2257.1568544467273</v>
      </c>
      <c r="BG55">
        <v>2.64</v>
      </c>
      <c r="BH55">
        <v>58</v>
      </c>
      <c r="BI55">
        <v>81</v>
      </c>
      <c r="BJ55">
        <v>47</v>
      </c>
    </row>
    <row r="56" spans="1:62">
      <c r="A56" t="s">
        <v>125</v>
      </c>
      <c r="B56" t="s">
        <v>126</v>
      </c>
      <c r="C56">
        <v>120283026</v>
      </c>
      <c r="D56">
        <v>1136239.544</v>
      </c>
      <c r="E56">
        <v>51.093982696533203</v>
      </c>
      <c r="F56">
        <v>8300</v>
      </c>
      <c r="G56">
        <v>44.654315277746001</v>
      </c>
      <c r="H56">
        <v>12.086981875164</v>
      </c>
      <c r="I56">
        <v>43.258702647563602</v>
      </c>
      <c r="J56">
        <v>0.16088244870467114</v>
      </c>
      <c r="K56">
        <v>0.17</v>
      </c>
      <c r="L56">
        <v>3500</v>
      </c>
      <c r="M56">
        <v>6.6159999999999997</v>
      </c>
      <c r="N56">
        <v>0.73514652000000003</v>
      </c>
      <c r="O56">
        <v>68.052331641509056</v>
      </c>
      <c r="P56">
        <v>75.565002441406307</v>
      </c>
      <c r="Q56">
        <v>111271112329.9749</v>
      </c>
      <c r="R56">
        <v>925.07742804853365</v>
      </c>
      <c r="S56">
        <v>110714009273.04741</v>
      </c>
      <c r="T56">
        <v>35912.390498057473</v>
      </c>
      <c r="U56">
        <v>20.9222011566162</v>
      </c>
      <c r="V56">
        <v>159</v>
      </c>
      <c r="W56">
        <v>47.976129999999998</v>
      </c>
      <c r="X56">
        <v>0.382784843444824</v>
      </c>
      <c r="Y56">
        <v>0.12</v>
      </c>
      <c r="Z56">
        <v>119</v>
      </c>
      <c r="AA56">
        <v>21.778322310498382</v>
      </c>
      <c r="AB56">
        <v>65.370999999999995</v>
      </c>
      <c r="AC56">
        <v>17.904018017651548</v>
      </c>
      <c r="AD56">
        <v>0.52782822672639695</v>
      </c>
      <c r="AE56">
        <v>3.78498164084098</v>
      </c>
      <c r="AF56">
        <v>35.4</v>
      </c>
      <c r="AG56">
        <v>263.66399999999999</v>
      </c>
      <c r="AH56">
        <v>174.95599999999999</v>
      </c>
      <c r="AI56">
        <v>48.7</v>
      </c>
      <c r="AJ56">
        <v>28.2</v>
      </c>
      <c r="AK56">
        <v>144.4</v>
      </c>
      <c r="AL56">
        <v>43.7</v>
      </c>
      <c r="AM56">
        <v>-8509208859.2334204</v>
      </c>
      <c r="AN56">
        <v>38.978737757603703</v>
      </c>
      <c r="AO56">
        <v>100</v>
      </c>
      <c r="AP56">
        <v>105.86062299553271</v>
      </c>
      <c r="AQ56">
        <v>0.8</v>
      </c>
      <c r="AR56">
        <v>19.600000000000001</v>
      </c>
      <c r="AS56">
        <v>24.9</v>
      </c>
      <c r="AT56">
        <v>76.875</v>
      </c>
      <c r="AU56">
        <v>3.6940000057220499</v>
      </c>
      <c r="AV56">
        <v>24.006113643482017</v>
      </c>
      <c r="AW56">
        <v>175.32031162381799</v>
      </c>
      <c r="AX56">
        <v>2.36</v>
      </c>
      <c r="AY56">
        <v>7.5199204232089967</v>
      </c>
      <c r="AZ56">
        <v>29</v>
      </c>
      <c r="BA56">
        <v>11</v>
      </c>
      <c r="BB56" t="s">
        <v>423</v>
      </c>
      <c r="BC56">
        <v>77.825999999999993</v>
      </c>
      <c r="BD56">
        <v>99.961674810769395</v>
      </c>
      <c r="BE56">
        <v>88.92</v>
      </c>
      <c r="BF56">
        <v>1069.0445582503717</v>
      </c>
      <c r="BG56">
        <v>122</v>
      </c>
      <c r="BH56">
        <v>38</v>
      </c>
      <c r="BI56">
        <v>86</v>
      </c>
      <c r="BJ56">
        <v>73</v>
      </c>
    </row>
    <row r="57" spans="1:62">
      <c r="A57" t="s">
        <v>129</v>
      </c>
      <c r="B57" t="s">
        <v>130</v>
      </c>
      <c r="C57">
        <v>924610</v>
      </c>
      <c r="D57">
        <v>18270</v>
      </c>
      <c r="E57">
        <v>100</v>
      </c>
      <c r="F57">
        <v>200</v>
      </c>
      <c r="G57">
        <v>9.3505396182170006</v>
      </c>
      <c r="H57">
        <v>5.9442802413282196</v>
      </c>
      <c r="I57">
        <v>84.705179658789305</v>
      </c>
      <c r="J57">
        <v>1.7747001739115045</v>
      </c>
      <c r="K57">
        <v>0.32</v>
      </c>
      <c r="L57">
        <v>100</v>
      </c>
      <c r="M57">
        <v>8.0779999999999994</v>
      </c>
      <c r="N57">
        <v>2.4952652500000001</v>
      </c>
      <c r="O57" t="s">
        <v>423</v>
      </c>
      <c r="P57">
        <v>53.659000396728501</v>
      </c>
      <c r="Q57">
        <v>4296304590.0113544</v>
      </c>
      <c r="R57">
        <v>4646.6127232144954</v>
      </c>
      <c r="S57">
        <v>4045990671.3404365</v>
      </c>
      <c r="T57">
        <v>9060.7156358654011</v>
      </c>
      <c r="U57">
        <v>16.8337001800537</v>
      </c>
      <c r="V57">
        <v>102</v>
      </c>
      <c r="W57">
        <v>61.478920000000002</v>
      </c>
      <c r="X57">
        <v>0.50857329368591297</v>
      </c>
      <c r="Y57">
        <v>0.19</v>
      </c>
      <c r="Z57">
        <v>66</v>
      </c>
      <c r="AA57">
        <v>-3.4465778533739524</v>
      </c>
      <c r="AB57">
        <v>67.924000000000007</v>
      </c>
      <c r="AC57">
        <v>68.221420027211195</v>
      </c>
      <c r="AD57">
        <v>1.65062746229185</v>
      </c>
      <c r="AE57">
        <v>4.0322231435415503</v>
      </c>
      <c r="AF57">
        <v>23</v>
      </c>
      <c r="AG57">
        <v>235.5</v>
      </c>
      <c r="AH57">
        <v>179.22300000000001</v>
      </c>
      <c r="AI57">
        <v>27.4</v>
      </c>
      <c r="AJ57">
        <v>13.5</v>
      </c>
      <c r="AK57">
        <v>99</v>
      </c>
      <c r="AL57">
        <v>2.9</v>
      </c>
      <c r="AM57">
        <v>-659800659.43386197</v>
      </c>
      <c r="AN57">
        <v>10.840159904294399</v>
      </c>
      <c r="AO57">
        <v>82.803182346708795</v>
      </c>
      <c r="AP57">
        <v>50.608100711548985</v>
      </c>
      <c r="AQ57">
        <v>0.2</v>
      </c>
      <c r="AR57">
        <v>4.2</v>
      </c>
      <c r="AS57">
        <v>5.7</v>
      </c>
      <c r="AT57">
        <v>82.5</v>
      </c>
      <c r="AU57">
        <v>5.2389998435974103</v>
      </c>
      <c r="AV57">
        <v>71.736764385787623</v>
      </c>
      <c r="AW57">
        <v>-3.0354593052829699</v>
      </c>
      <c r="AX57">
        <v>3.32</v>
      </c>
      <c r="AY57">
        <v>23.993353427437988</v>
      </c>
      <c r="AZ57">
        <v>38</v>
      </c>
      <c r="BA57">
        <v>11</v>
      </c>
      <c r="BB57">
        <v>95.137031555175795</v>
      </c>
      <c r="BC57">
        <v>42.26</v>
      </c>
      <c r="BD57">
        <v>45.015884820017597</v>
      </c>
      <c r="BE57">
        <v>26.48</v>
      </c>
      <c r="BF57">
        <v>31084.472462205966</v>
      </c>
      <c r="BG57">
        <v>28.55</v>
      </c>
      <c r="BH57">
        <v>61</v>
      </c>
      <c r="BI57">
        <v>54</v>
      </c>
      <c r="BJ57">
        <v>56</v>
      </c>
    </row>
    <row r="58" spans="1:62">
      <c r="A58" t="s">
        <v>131</v>
      </c>
      <c r="B58" t="s">
        <v>132</v>
      </c>
      <c r="C58">
        <v>5541017</v>
      </c>
      <c r="D58">
        <v>338460</v>
      </c>
      <c r="E58">
        <v>100</v>
      </c>
      <c r="F58" t="s">
        <v>423</v>
      </c>
      <c r="G58">
        <v>1.42416707005328</v>
      </c>
      <c r="H58">
        <v>5.6430073668986998</v>
      </c>
      <c r="I58">
        <v>92.9328258466129</v>
      </c>
      <c r="J58">
        <v>7.3728547608200765</v>
      </c>
      <c r="K58" t="s">
        <v>423</v>
      </c>
      <c r="L58" t="s">
        <v>423</v>
      </c>
      <c r="M58">
        <v>10</v>
      </c>
      <c r="N58">
        <v>7.3380699199999997</v>
      </c>
      <c r="O58">
        <v>15249.989380230236</v>
      </c>
      <c r="P58">
        <v>55.640998840332003</v>
      </c>
      <c r="Q58">
        <v>297301883523.25104</v>
      </c>
      <c r="R58">
        <v>53654.750296425918</v>
      </c>
      <c r="S58">
        <v>302896245189.9176</v>
      </c>
      <c r="T58">
        <v>46218.410807979832</v>
      </c>
      <c r="U58">
        <v>12.0432996749878</v>
      </c>
      <c r="V58">
        <v>20</v>
      </c>
      <c r="W58">
        <v>80.178340000000006</v>
      </c>
      <c r="X58">
        <v>0.796001017093658</v>
      </c>
      <c r="Y58" t="s">
        <v>423</v>
      </c>
      <c r="Z58">
        <v>3.5</v>
      </c>
      <c r="AA58">
        <v>2.5483115459986863</v>
      </c>
      <c r="AB58">
        <v>82.131707317073179</v>
      </c>
      <c r="AC58">
        <v>56.49005583473388</v>
      </c>
      <c r="AD58">
        <v>2.03028083194822</v>
      </c>
      <c r="AE58">
        <v>3.5488319849857097</v>
      </c>
      <c r="AF58">
        <v>1.9</v>
      </c>
      <c r="AG58">
        <v>91.275999999999996</v>
      </c>
      <c r="AH58">
        <v>42.094999999999999</v>
      </c>
      <c r="AI58">
        <v>2.2999999999999998</v>
      </c>
      <c r="AJ58">
        <v>3.9</v>
      </c>
      <c r="AK58">
        <v>7.2</v>
      </c>
      <c r="AL58">
        <v>0.1</v>
      </c>
      <c r="AM58">
        <v>3595508026.74262</v>
      </c>
      <c r="AN58">
        <v>5.8613310008192796</v>
      </c>
      <c r="AO58">
        <v>0</v>
      </c>
      <c r="AP58">
        <v>16.371261005731846</v>
      </c>
      <c r="AQ58" t="s">
        <v>423</v>
      </c>
      <c r="AR58">
        <v>2.4</v>
      </c>
      <c r="AS58">
        <v>2.5</v>
      </c>
      <c r="AT58">
        <v>97.5</v>
      </c>
      <c r="AU58">
        <v>7.5250000953674299</v>
      </c>
      <c r="AV58">
        <v>71.634116525165624</v>
      </c>
      <c r="AW58">
        <v>-8.5793361380387498</v>
      </c>
      <c r="AX58">
        <v>10.78</v>
      </c>
      <c r="AY58">
        <v>20.824373988058014</v>
      </c>
      <c r="AZ58">
        <v>8</v>
      </c>
      <c r="BA58">
        <v>3</v>
      </c>
      <c r="BB58">
        <v>144.22590637207</v>
      </c>
      <c r="BC58">
        <v>14.403999999999996</v>
      </c>
      <c r="BD58">
        <v>44.499030569849999</v>
      </c>
      <c r="BE58">
        <v>45.76</v>
      </c>
      <c r="BF58">
        <v>19378.41997418867</v>
      </c>
      <c r="BG58">
        <v>107</v>
      </c>
      <c r="BH58">
        <v>83</v>
      </c>
      <c r="BI58">
        <v>25</v>
      </c>
      <c r="BJ58">
        <v>87</v>
      </c>
    </row>
    <row r="59" spans="1:62">
      <c r="A59" t="s">
        <v>133</v>
      </c>
      <c r="B59" t="s">
        <v>134</v>
      </c>
      <c r="C59">
        <v>67749632</v>
      </c>
      <c r="D59">
        <v>549086.87</v>
      </c>
      <c r="E59">
        <v>100</v>
      </c>
      <c r="F59">
        <v>5000</v>
      </c>
      <c r="G59">
        <v>6.3680280363881598</v>
      </c>
      <c r="H59">
        <v>6.3558690929977804</v>
      </c>
      <c r="I59">
        <v>87.276103373496397</v>
      </c>
      <c r="J59">
        <v>4.4595474647433448</v>
      </c>
      <c r="K59">
        <v>0.17</v>
      </c>
      <c r="L59">
        <v>1000</v>
      </c>
      <c r="M59">
        <v>9.9</v>
      </c>
      <c r="N59">
        <v>8.3275709199999994</v>
      </c>
      <c r="O59">
        <v>6939.9435249092749</v>
      </c>
      <c r="P59">
        <v>51.130001068115199</v>
      </c>
      <c r="Q59">
        <v>2957879759263.5186</v>
      </c>
      <c r="R59">
        <v>43658.97897812225</v>
      </c>
      <c r="S59">
        <v>3045182552511.5791</v>
      </c>
      <c r="T59">
        <v>38002.922288935828</v>
      </c>
      <c r="U59">
        <v>9.6723804473877006</v>
      </c>
      <c r="V59">
        <v>33</v>
      </c>
      <c r="W59">
        <v>76.804649999999995</v>
      </c>
      <c r="X59">
        <v>0.76273721456527699</v>
      </c>
      <c r="Y59">
        <v>0.09</v>
      </c>
      <c r="Z59">
        <v>7.7</v>
      </c>
      <c r="AA59">
        <v>1.3333184260024211</v>
      </c>
      <c r="AB59">
        <v>82.175609756097572</v>
      </c>
      <c r="AC59">
        <v>43.912197442515556</v>
      </c>
      <c r="AD59">
        <v>1.9453822620281997</v>
      </c>
      <c r="AE59">
        <v>3.2072395511804999</v>
      </c>
      <c r="AF59">
        <v>3.4</v>
      </c>
      <c r="AG59" t="s">
        <v>423</v>
      </c>
      <c r="AH59" t="s">
        <v>423</v>
      </c>
      <c r="AI59">
        <v>4.4000000000000004</v>
      </c>
      <c r="AJ59">
        <v>5.0999999999999996</v>
      </c>
      <c r="AK59">
        <v>9.6999999999999993</v>
      </c>
      <c r="AL59">
        <v>0.3</v>
      </c>
      <c r="AM59">
        <v>-66739558649.542801</v>
      </c>
      <c r="AN59">
        <v>11.814963616289299</v>
      </c>
      <c r="AO59">
        <v>78.213563920554904</v>
      </c>
      <c r="AP59">
        <v>123.38599901323447</v>
      </c>
      <c r="AQ59">
        <v>0.3</v>
      </c>
      <c r="AR59">
        <v>1</v>
      </c>
      <c r="AS59">
        <v>2.5</v>
      </c>
      <c r="AT59">
        <v>100</v>
      </c>
      <c r="AU59">
        <v>8.0629997253418004</v>
      </c>
      <c r="AV59">
        <v>56.863822886175917</v>
      </c>
      <c r="AW59">
        <v>-10.0126409534082</v>
      </c>
      <c r="AX59">
        <v>12.33</v>
      </c>
      <c r="AY59">
        <v>24.170843724849849</v>
      </c>
      <c r="AZ59">
        <v>9</v>
      </c>
      <c r="BA59">
        <v>5</v>
      </c>
      <c r="BB59">
        <v>104.63168334960901</v>
      </c>
      <c r="BC59">
        <v>18.757999999999996</v>
      </c>
      <c r="BD59">
        <v>15.8576666299907</v>
      </c>
      <c r="BE59">
        <v>15.53</v>
      </c>
      <c r="BF59">
        <v>2967.8874136658246</v>
      </c>
      <c r="BG59">
        <v>200</v>
      </c>
      <c r="BH59">
        <v>84</v>
      </c>
      <c r="BI59">
        <v>37</v>
      </c>
      <c r="BJ59">
        <v>82</v>
      </c>
    </row>
    <row r="60" spans="1:62">
      <c r="A60" t="s">
        <v>137</v>
      </c>
      <c r="B60" t="s">
        <v>138</v>
      </c>
      <c r="C60">
        <v>2341179</v>
      </c>
      <c r="D60">
        <v>267670</v>
      </c>
      <c r="E60">
        <v>91.571563720703097</v>
      </c>
      <c r="F60">
        <v>1300</v>
      </c>
      <c r="G60">
        <v>46.270221733423298</v>
      </c>
      <c r="H60">
        <v>8.7234687161159492</v>
      </c>
      <c r="I60">
        <v>45.006309237819899</v>
      </c>
      <c r="J60">
        <v>2.3408396257331843</v>
      </c>
      <c r="K60">
        <v>1.1499999999999999</v>
      </c>
      <c r="L60">
        <v>500</v>
      </c>
      <c r="M60">
        <v>6.9089999999999998</v>
      </c>
      <c r="N60">
        <v>1.6696250399999999</v>
      </c>
      <c r="O60">
        <v>1118.5369536646067</v>
      </c>
      <c r="P60">
        <v>37.519001007080099</v>
      </c>
      <c r="Q60">
        <v>20216843173.970173</v>
      </c>
      <c r="R60">
        <v>8635.3256944343739</v>
      </c>
      <c r="S60">
        <v>17052331402.470327</v>
      </c>
      <c r="T60">
        <v>4039008.0568380291</v>
      </c>
      <c r="U60">
        <v>14.159390449523899</v>
      </c>
      <c r="V60">
        <v>169</v>
      </c>
      <c r="W60">
        <v>45.025100000000002</v>
      </c>
      <c r="X60">
        <v>0.457612454891205</v>
      </c>
      <c r="Y60">
        <v>0.8</v>
      </c>
      <c r="Z60">
        <v>513</v>
      </c>
      <c r="AA60">
        <v>25.348469650954968</v>
      </c>
      <c r="AB60">
        <v>66.531000000000006</v>
      </c>
      <c r="AC60">
        <v>46.525562468182585</v>
      </c>
      <c r="AD60">
        <v>1.7100361030469999</v>
      </c>
      <c r="AE60">
        <v>8.8088520907256704</v>
      </c>
      <c r="AF60">
        <v>30.7</v>
      </c>
      <c r="AG60">
        <v>270.10899999999998</v>
      </c>
      <c r="AH60">
        <v>181.631</v>
      </c>
      <c r="AI60">
        <v>41.7</v>
      </c>
      <c r="AJ60">
        <v>23.9</v>
      </c>
      <c r="AK60">
        <v>76</v>
      </c>
      <c r="AL60">
        <v>20.6</v>
      </c>
      <c r="AM60" t="s">
        <v>423</v>
      </c>
      <c r="AN60">
        <v>44.385548464417901</v>
      </c>
      <c r="AO60">
        <v>100</v>
      </c>
      <c r="AP60">
        <v>8.7465124967310501</v>
      </c>
      <c r="AQ60">
        <v>3</v>
      </c>
      <c r="AR60" t="s">
        <v>423</v>
      </c>
      <c r="AS60">
        <v>17.2</v>
      </c>
      <c r="AT60">
        <v>82.5</v>
      </c>
      <c r="AU60">
        <v>22.264999389648398</v>
      </c>
      <c r="AV60">
        <v>70.059996587242381</v>
      </c>
      <c r="AW60">
        <v>181.591816715367</v>
      </c>
      <c r="AX60">
        <v>8.74</v>
      </c>
      <c r="AY60">
        <v>10.215336384318285</v>
      </c>
      <c r="AZ60">
        <v>50</v>
      </c>
      <c r="BA60">
        <v>7</v>
      </c>
      <c r="BB60" t="s">
        <v>423</v>
      </c>
      <c r="BC60">
        <v>9.5769999999999982</v>
      </c>
      <c r="BD60">
        <v>43.7441204139229</v>
      </c>
      <c r="BE60">
        <v>89.88</v>
      </c>
      <c r="BF60">
        <v>73123.371165760429</v>
      </c>
      <c r="BG60">
        <v>164</v>
      </c>
      <c r="BH60">
        <v>49</v>
      </c>
      <c r="BI60">
        <v>63</v>
      </c>
      <c r="BJ60">
        <v>42</v>
      </c>
    </row>
    <row r="61" spans="1:62">
      <c r="A61" t="s">
        <v>139</v>
      </c>
      <c r="B61" t="s">
        <v>140</v>
      </c>
      <c r="C61">
        <v>2639916</v>
      </c>
      <c r="D61">
        <v>11300</v>
      </c>
      <c r="E61">
        <v>62.273067474365199</v>
      </c>
      <c r="F61">
        <v>1600</v>
      </c>
      <c r="G61">
        <v>52.173129196563004</v>
      </c>
      <c r="H61">
        <v>10.730154367917001</v>
      </c>
      <c r="I61">
        <v>37.096716926900598</v>
      </c>
      <c r="J61">
        <v>0.23117856963066793</v>
      </c>
      <c r="K61">
        <v>1.4</v>
      </c>
      <c r="L61">
        <v>500</v>
      </c>
      <c r="M61">
        <v>7.3730000000000002</v>
      </c>
      <c r="N61">
        <v>1.04134357</v>
      </c>
      <c r="O61" t="s">
        <v>423</v>
      </c>
      <c r="P61">
        <v>50.965000152587898</v>
      </c>
      <c r="Q61">
        <v>2038417462.3769529</v>
      </c>
      <c r="R61">
        <v>772.15239514323673</v>
      </c>
      <c r="S61">
        <v>1987167103.0448058</v>
      </c>
      <c r="T61">
        <v>38754.303546021918</v>
      </c>
      <c r="U61">
        <v>14.097261428833001</v>
      </c>
      <c r="V61">
        <v>155</v>
      </c>
      <c r="W61">
        <v>50.293810000000001</v>
      </c>
      <c r="X61">
        <v>0.42157062888145502</v>
      </c>
      <c r="Y61">
        <v>0.8</v>
      </c>
      <c r="Z61">
        <v>149</v>
      </c>
      <c r="AA61">
        <v>7.8469362103809743</v>
      </c>
      <c r="AB61">
        <v>62.612000000000002</v>
      </c>
      <c r="AC61">
        <v>31.347847621697493</v>
      </c>
      <c r="AD61">
        <v>0.74865138307468304</v>
      </c>
      <c r="AE61">
        <v>2.6673978873239399</v>
      </c>
      <c r="AF61">
        <v>34.700000000000003</v>
      </c>
      <c r="AG61">
        <v>292.30599999999998</v>
      </c>
      <c r="AH61">
        <v>240.11199999999999</v>
      </c>
      <c r="AI61">
        <v>49.4</v>
      </c>
      <c r="AJ61">
        <v>29.6</v>
      </c>
      <c r="AK61">
        <v>237</v>
      </c>
      <c r="AL61">
        <v>29.7</v>
      </c>
      <c r="AM61">
        <v>-511759816.44488502</v>
      </c>
      <c r="AN61">
        <v>33.982638553814702</v>
      </c>
      <c r="AO61">
        <v>100</v>
      </c>
      <c r="AP61">
        <v>233.62088495575222</v>
      </c>
      <c r="AQ61">
        <v>1.7</v>
      </c>
      <c r="AR61">
        <v>27.1</v>
      </c>
      <c r="AS61">
        <v>21.6</v>
      </c>
      <c r="AT61">
        <v>69.375</v>
      </c>
      <c r="AU61">
        <v>11.2119998931885</v>
      </c>
      <c r="AV61">
        <v>47.500365025390373</v>
      </c>
      <c r="AW61">
        <v>196.67666840775701</v>
      </c>
      <c r="AX61">
        <v>3.55</v>
      </c>
      <c r="AY61" t="s">
        <v>423</v>
      </c>
      <c r="AZ61">
        <v>49</v>
      </c>
      <c r="BA61">
        <v>7</v>
      </c>
      <c r="BB61" t="s">
        <v>423</v>
      </c>
      <c r="BC61">
        <v>36.777999999999999</v>
      </c>
      <c r="BD61">
        <v>0</v>
      </c>
      <c r="BE61">
        <v>49.24</v>
      </c>
      <c r="BF61">
        <v>1195.7512566349246</v>
      </c>
      <c r="BG61">
        <v>3</v>
      </c>
      <c r="BH61">
        <v>48</v>
      </c>
      <c r="BI61">
        <v>87</v>
      </c>
      <c r="BJ61">
        <v>57</v>
      </c>
    </row>
    <row r="62" spans="1:62">
      <c r="A62" t="s">
        <v>141</v>
      </c>
      <c r="B62" t="s">
        <v>142</v>
      </c>
      <c r="C62">
        <v>3708610</v>
      </c>
      <c r="D62">
        <v>69700</v>
      </c>
      <c r="E62">
        <v>100</v>
      </c>
      <c r="F62">
        <v>1000</v>
      </c>
      <c r="G62">
        <v>2.7531440650028798</v>
      </c>
      <c r="H62">
        <v>3.9013560135276002</v>
      </c>
      <c r="I62">
        <v>93.345500449763193</v>
      </c>
      <c r="J62">
        <v>2.7176242255851828</v>
      </c>
      <c r="K62">
        <v>0.28000000000000003</v>
      </c>
      <c r="L62">
        <v>100</v>
      </c>
      <c r="M62">
        <v>13.976000000000001</v>
      </c>
      <c r="N62">
        <v>2.7172760999999999</v>
      </c>
      <c r="O62">
        <v>2693.9727602251323</v>
      </c>
      <c r="P62">
        <v>52.6450004577637</v>
      </c>
      <c r="Q62">
        <v>18629365597.00174</v>
      </c>
      <c r="R62">
        <v>5023.2743796197874</v>
      </c>
      <c r="S62">
        <v>17459909901.185261</v>
      </c>
      <c r="T62">
        <v>15163.800939092436</v>
      </c>
      <c r="U62">
        <v>13.3578996658325</v>
      </c>
      <c r="V62">
        <v>7</v>
      </c>
      <c r="W62">
        <v>83.733930000000001</v>
      </c>
      <c r="X62">
        <v>0.56892579793930098</v>
      </c>
      <c r="Y62">
        <v>0.14000000000000001</v>
      </c>
      <c r="Z62">
        <v>64</v>
      </c>
      <c r="AA62">
        <v>10.254089105975382</v>
      </c>
      <c r="AB62">
        <v>72.765000000000001</v>
      </c>
      <c r="AC62">
        <v>77.012821103843947</v>
      </c>
      <c r="AD62">
        <v>1.6732216747983801</v>
      </c>
      <c r="AE62">
        <v>5.24263992235523</v>
      </c>
      <c r="AF62">
        <v>8.1999999999999993</v>
      </c>
      <c r="AG62">
        <v>231.779</v>
      </c>
      <c r="AH62">
        <v>71.825000000000003</v>
      </c>
      <c r="AI62">
        <v>9.3000000000000007</v>
      </c>
      <c r="AJ62">
        <v>12.4</v>
      </c>
      <c r="AK62">
        <v>101.8</v>
      </c>
      <c r="AL62">
        <v>0.2</v>
      </c>
      <c r="AM62">
        <v>-3164995916.8600001</v>
      </c>
      <c r="AN62">
        <v>22.196054618119401</v>
      </c>
      <c r="AO62">
        <v>100</v>
      </c>
      <c r="AP62">
        <v>53.208177905308467</v>
      </c>
      <c r="AQ62">
        <v>0.3</v>
      </c>
      <c r="AR62">
        <v>9.5</v>
      </c>
      <c r="AS62">
        <v>7.6</v>
      </c>
      <c r="AT62">
        <v>88.125</v>
      </c>
      <c r="AU62">
        <v>10.6590003967285</v>
      </c>
      <c r="AV62">
        <v>93.875798291667635</v>
      </c>
      <c r="AW62">
        <v>-61.728093742716297</v>
      </c>
      <c r="AX62">
        <v>8.25</v>
      </c>
      <c r="AY62">
        <v>22.430795033117036</v>
      </c>
      <c r="AZ62">
        <v>5</v>
      </c>
      <c r="BA62">
        <v>1</v>
      </c>
      <c r="BB62">
        <v>102.550750732422</v>
      </c>
      <c r="BC62">
        <v>40.128</v>
      </c>
      <c r="BD62">
        <v>78.039324286901106</v>
      </c>
      <c r="BE62">
        <v>25.22</v>
      </c>
      <c r="BF62">
        <v>15625.667813839242</v>
      </c>
      <c r="BG62">
        <v>58.13</v>
      </c>
      <c r="BH62">
        <v>65</v>
      </c>
      <c r="BI62">
        <v>87</v>
      </c>
      <c r="BJ62">
        <v>62</v>
      </c>
    </row>
    <row r="63" spans="1:62">
      <c r="A63" t="s">
        <v>143</v>
      </c>
      <c r="B63" t="s">
        <v>144</v>
      </c>
      <c r="C63">
        <v>83196078</v>
      </c>
      <c r="D63">
        <v>357590</v>
      </c>
      <c r="E63">
        <v>100</v>
      </c>
      <c r="F63">
        <v>2100</v>
      </c>
      <c r="G63">
        <v>4.7599854163991999</v>
      </c>
      <c r="H63">
        <v>4.6416792781467198</v>
      </c>
      <c r="I63">
        <v>90.598332759630097</v>
      </c>
      <c r="J63">
        <v>7.9116210156771514</v>
      </c>
      <c r="K63">
        <v>0.06</v>
      </c>
      <c r="L63">
        <v>1000</v>
      </c>
      <c r="M63">
        <v>11.9</v>
      </c>
      <c r="N63">
        <v>9.0917787600000004</v>
      </c>
      <c r="O63">
        <v>7035.4829747167596</v>
      </c>
      <c r="P63">
        <v>59.192001342773402</v>
      </c>
      <c r="Q63">
        <v>4259934911821.6372</v>
      </c>
      <c r="R63">
        <v>51203.554473104334</v>
      </c>
      <c r="S63">
        <v>4411027620953.418</v>
      </c>
      <c r="T63">
        <v>44827.81027249866</v>
      </c>
      <c r="U63">
        <v>11.3725595474243</v>
      </c>
      <c r="V63">
        <v>22</v>
      </c>
      <c r="W63">
        <v>79.710040000000006</v>
      </c>
      <c r="X63">
        <v>0.751162469387054</v>
      </c>
      <c r="Y63" t="s">
        <v>423</v>
      </c>
      <c r="Z63">
        <v>5</v>
      </c>
      <c r="AA63">
        <v>3.0576006977631067</v>
      </c>
      <c r="AB63">
        <v>80.941463414634157</v>
      </c>
      <c r="AC63">
        <v>71.645695607468213</v>
      </c>
      <c r="AD63">
        <v>1.3373843362163</v>
      </c>
      <c r="AE63">
        <v>2.5159036575889497</v>
      </c>
      <c r="AF63">
        <v>3.1</v>
      </c>
      <c r="AG63" t="s">
        <v>423</v>
      </c>
      <c r="AH63" t="s">
        <v>423</v>
      </c>
      <c r="AI63">
        <v>3.7</v>
      </c>
      <c r="AJ63">
        <v>3.8</v>
      </c>
      <c r="AK63">
        <v>16</v>
      </c>
      <c r="AL63">
        <v>0.6</v>
      </c>
      <c r="AM63">
        <v>218002234829.54001</v>
      </c>
      <c r="AN63">
        <v>12.028767360745</v>
      </c>
      <c r="AO63">
        <v>89.174356430048903</v>
      </c>
      <c r="AP63">
        <v>232.65773092088705</v>
      </c>
      <c r="AQ63" t="s">
        <v>423</v>
      </c>
      <c r="AR63">
        <v>1.1000000000000001</v>
      </c>
      <c r="AS63">
        <v>2.5</v>
      </c>
      <c r="AT63">
        <v>97.5</v>
      </c>
      <c r="AU63">
        <v>3.5350000858306898</v>
      </c>
      <c r="AV63">
        <v>80.398305059860292</v>
      </c>
      <c r="AW63">
        <v>-24.230842423715298</v>
      </c>
      <c r="AX63">
        <v>12.91</v>
      </c>
      <c r="AY63">
        <v>11.458883655974685</v>
      </c>
      <c r="AZ63">
        <v>9</v>
      </c>
      <c r="BA63">
        <v>9</v>
      </c>
      <c r="BB63">
        <v>97.109977722167997</v>
      </c>
      <c r="BC63">
        <v>22.456000000000003</v>
      </c>
      <c r="BD63">
        <v>29.231770122330801</v>
      </c>
      <c r="BE63">
        <v>17.170000000000002</v>
      </c>
      <c r="BF63">
        <v>1287.714355398716</v>
      </c>
      <c r="BG63">
        <v>107</v>
      </c>
      <c r="BH63">
        <v>86</v>
      </c>
      <c r="BI63">
        <v>74</v>
      </c>
      <c r="BJ63">
        <v>91</v>
      </c>
    </row>
    <row r="64" spans="1:62">
      <c r="A64" t="s">
        <v>145</v>
      </c>
      <c r="B64" t="s">
        <v>146</v>
      </c>
      <c r="C64">
        <v>32833031</v>
      </c>
      <c r="D64">
        <v>238530</v>
      </c>
      <c r="E64">
        <v>85.873550415039105</v>
      </c>
      <c r="F64">
        <v>13000</v>
      </c>
      <c r="G64">
        <v>45.238195906873997</v>
      </c>
      <c r="H64">
        <v>9.3756670658180692</v>
      </c>
      <c r="I64">
        <v>45.386139186105098</v>
      </c>
      <c r="J64">
        <v>0.6357406430664555</v>
      </c>
      <c r="K64">
        <v>0.86</v>
      </c>
      <c r="L64">
        <v>4800</v>
      </c>
      <c r="M64">
        <v>7.4480000000000004</v>
      </c>
      <c r="N64">
        <v>1.3756671</v>
      </c>
      <c r="O64">
        <v>339.19274255207</v>
      </c>
      <c r="P64">
        <v>65.198997497558594</v>
      </c>
      <c r="Q64">
        <v>77594279054.879547</v>
      </c>
      <c r="R64">
        <v>2363.2992962142162</v>
      </c>
      <c r="S64">
        <v>75637343975.480301</v>
      </c>
      <c r="T64">
        <v>13631.138596386243</v>
      </c>
      <c r="U64" t="s">
        <v>423</v>
      </c>
      <c r="V64">
        <v>118</v>
      </c>
      <c r="W64">
        <v>59.960169999999998</v>
      </c>
      <c r="X64">
        <v>0.45005640387535101</v>
      </c>
      <c r="Y64">
        <v>0.56999999999999995</v>
      </c>
      <c r="Z64">
        <v>136</v>
      </c>
      <c r="AA64">
        <v>11.187226787756671</v>
      </c>
      <c r="AB64">
        <v>64.114000000000004</v>
      </c>
      <c r="AC64">
        <v>36.54393126063438</v>
      </c>
      <c r="AD64">
        <v>0.49210059491568703</v>
      </c>
      <c r="AE64">
        <v>1.3711310609176</v>
      </c>
      <c r="AF64">
        <v>33</v>
      </c>
      <c r="AG64">
        <v>281.15100000000001</v>
      </c>
      <c r="AH64">
        <v>210.16</v>
      </c>
      <c r="AI64">
        <v>44.7</v>
      </c>
      <c r="AJ64">
        <v>25.7</v>
      </c>
      <c r="AK64">
        <v>203.8</v>
      </c>
      <c r="AL64">
        <v>18.8</v>
      </c>
      <c r="AM64">
        <v>2042966219.1387501</v>
      </c>
      <c r="AN64">
        <v>34.713514102151997</v>
      </c>
      <c r="AO64">
        <v>100</v>
      </c>
      <c r="AP64">
        <v>137.64738607303065</v>
      </c>
      <c r="AQ64">
        <v>1.7</v>
      </c>
      <c r="AR64">
        <v>5.6</v>
      </c>
      <c r="AS64">
        <v>4.0999999999999996</v>
      </c>
      <c r="AT64">
        <v>75</v>
      </c>
      <c r="AU64">
        <v>4.7039999961853001</v>
      </c>
      <c r="AV64">
        <v>38.516861661312902</v>
      </c>
      <c r="AW64">
        <v>265.42520468909601</v>
      </c>
      <c r="AX64">
        <v>2.75</v>
      </c>
      <c r="AY64">
        <v>12.244241666196436</v>
      </c>
      <c r="AZ64">
        <v>36</v>
      </c>
      <c r="BA64">
        <v>8</v>
      </c>
      <c r="BB64">
        <v>77.672576904296903</v>
      </c>
      <c r="BC64">
        <v>42.015000000000001</v>
      </c>
      <c r="BD64">
        <v>50.892002436689602</v>
      </c>
      <c r="BE64">
        <v>41.8</v>
      </c>
      <c r="BF64">
        <v>961.22458108214857</v>
      </c>
      <c r="BG64">
        <v>30.3</v>
      </c>
      <c r="BH64">
        <v>45</v>
      </c>
      <c r="BI64">
        <v>86</v>
      </c>
      <c r="BJ64">
        <v>30</v>
      </c>
    </row>
    <row r="65" spans="1:62">
      <c r="A65" t="s">
        <v>149</v>
      </c>
      <c r="B65" t="s">
        <v>150</v>
      </c>
      <c r="C65">
        <v>10641221</v>
      </c>
      <c r="D65">
        <v>131960</v>
      </c>
      <c r="E65">
        <v>100</v>
      </c>
      <c r="F65">
        <v>1000</v>
      </c>
      <c r="G65">
        <v>12.8546065898118</v>
      </c>
      <c r="H65">
        <v>3.9092271407784001</v>
      </c>
      <c r="I65">
        <v>83.2361672454401</v>
      </c>
      <c r="J65">
        <v>5.59618906985928</v>
      </c>
      <c r="K65">
        <v>0.14000000000000001</v>
      </c>
      <c r="L65">
        <v>100</v>
      </c>
      <c r="M65">
        <v>12.2</v>
      </c>
      <c r="N65">
        <v>3.7720236800000002</v>
      </c>
      <c r="O65">
        <v>5062.6064215523229</v>
      </c>
      <c r="P65">
        <v>43.035999298095703</v>
      </c>
      <c r="Q65">
        <v>214873879833.64771</v>
      </c>
      <c r="R65">
        <v>20192.596303906073</v>
      </c>
      <c r="S65">
        <v>213935202717.51593</v>
      </c>
      <c r="T65">
        <v>16998.139593191419</v>
      </c>
      <c r="U65">
        <v>7.5038299560546902</v>
      </c>
      <c r="V65">
        <v>79</v>
      </c>
      <c r="W65">
        <v>68.423910000000006</v>
      </c>
      <c r="X65">
        <v>0.69000649452209495</v>
      </c>
      <c r="Y65">
        <v>7.0000000000000007E-2</v>
      </c>
      <c r="Z65">
        <v>4.0999999999999996</v>
      </c>
      <c r="AA65">
        <v>1.2921991488999822</v>
      </c>
      <c r="AB65">
        <v>81.0878048780488</v>
      </c>
      <c r="AC65">
        <v>57.254516042268236</v>
      </c>
      <c r="AD65">
        <v>3.86736963011333</v>
      </c>
      <c r="AE65">
        <v>6.5318687201843195</v>
      </c>
      <c r="AF65">
        <v>3.6</v>
      </c>
      <c r="AG65">
        <v>93.516999999999996</v>
      </c>
      <c r="AH65">
        <v>43.463999999999999</v>
      </c>
      <c r="AI65">
        <v>4.0999999999999996</v>
      </c>
      <c r="AJ65">
        <v>8.3000000000000007</v>
      </c>
      <c r="AK65">
        <v>27.6</v>
      </c>
      <c r="AL65">
        <v>0.1</v>
      </c>
      <c r="AM65">
        <v>-21135301378.405102</v>
      </c>
      <c r="AN65">
        <v>16.218266380655798</v>
      </c>
      <c r="AO65">
        <v>99.999999999858801</v>
      </c>
      <c r="AP65">
        <v>80.639746892997877</v>
      </c>
      <c r="AQ65">
        <v>0.2</v>
      </c>
      <c r="AR65">
        <v>1.6</v>
      </c>
      <c r="AS65">
        <v>2.5</v>
      </c>
      <c r="AT65">
        <v>100</v>
      </c>
      <c r="AU65">
        <v>14.795000076293899</v>
      </c>
      <c r="AV65">
        <v>71.670844933129914</v>
      </c>
      <c r="AW65">
        <v>4.04734628338168</v>
      </c>
      <c r="AX65">
        <v>10.18</v>
      </c>
      <c r="AY65">
        <v>26.945102586424653</v>
      </c>
      <c r="AZ65">
        <v>8</v>
      </c>
      <c r="BA65">
        <v>4</v>
      </c>
      <c r="BB65">
        <v>105.547309875488</v>
      </c>
      <c r="BC65">
        <v>19.962000000000003</v>
      </c>
      <c r="BD65">
        <v>28.655783258075701</v>
      </c>
      <c r="BE65">
        <v>18.510000000000002</v>
      </c>
      <c r="BF65">
        <v>5409.6494341973039</v>
      </c>
      <c r="BG65">
        <v>58</v>
      </c>
      <c r="BH65">
        <v>78</v>
      </c>
      <c r="BI65" t="s">
        <v>423</v>
      </c>
      <c r="BJ65">
        <v>46</v>
      </c>
    </row>
    <row r="66" spans="1:62">
      <c r="A66" t="s">
        <v>157</v>
      </c>
      <c r="B66" t="s">
        <v>158</v>
      </c>
      <c r="C66">
        <v>17109746</v>
      </c>
      <c r="D66">
        <v>108890</v>
      </c>
      <c r="E66">
        <v>97.055267333984403</v>
      </c>
      <c r="F66">
        <v>1000</v>
      </c>
      <c r="G66">
        <v>22.309703459143801</v>
      </c>
      <c r="H66">
        <v>16.124179900055399</v>
      </c>
      <c r="I66">
        <v>61.566116456316301</v>
      </c>
      <c r="J66">
        <v>1.1629709243976372</v>
      </c>
      <c r="K66">
        <v>0.09</v>
      </c>
      <c r="L66">
        <v>500</v>
      </c>
      <c r="M66">
        <v>5.3369999999999997</v>
      </c>
      <c r="N66">
        <v>2.3868169799999999</v>
      </c>
      <c r="O66">
        <v>601.18973108878708</v>
      </c>
      <c r="P66">
        <v>56.053001403808601</v>
      </c>
      <c r="Q66">
        <v>85985752107.467941</v>
      </c>
      <c r="R66">
        <v>5025.5422907778957</v>
      </c>
      <c r="S66">
        <v>84076413852.399673</v>
      </c>
      <c r="T66">
        <v>38006.444707010844</v>
      </c>
      <c r="U66">
        <v>23.7553806304932</v>
      </c>
      <c r="V66">
        <v>96</v>
      </c>
      <c r="W66">
        <v>62.595619999999997</v>
      </c>
      <c r="X66">
        <v>0.46127009391784701</v>
      </c>
      <c r="Y66">
        <v>7.0000000000000007E-2</v>
      </c>
      <c r="Z66">
        <v>27</v>
      </c>
      <c r="AA66">
        <v>2.7518009757401671</v>
      </c>
      <c r="AB66">
        <v>71.796999999999997</v>
      </c>
      <c r="AC66">
        <v>46.938008926823933</v>
      </c>
      <c r="AD66">
        <v>0.44456751508639197</v>
      </c>
      <c r="AE66">
        <v>2.9557316405333203</v>
      </c>
      <c r="AF66">
        <v>20.100000000000001</v>
      </c>
      <c r="AG66">
        <v>239.50399999999999</v>
      </c>
      <c r="AH66">
        <v>134.55099999999999</v>
      </c>
      <c r="AI66">
        <v>23.6</v>
      </c>
      <c r="AJ66">
        <v>22.9</v>
      </c>
      <c r="AK66">
        <v>73.8</v>
      </c>
      <c r="AL66">
        <v>6.3</v>
      </c>
      <c r="AM66">
        <v>-6314179850</v>
      </c>
      <c r="AN66">
        <v>24.070648934074601</v>
      </c>
      <c r="AO66">
        <v>100</v>
      </c>
      <c r="AP66">
        <v>157.12871705390762</v>
      </c>
      <c r="AQ66">
        <v>0.2</v>
      </c>
      <c r="AR66">
        <v>20.7</v>
      </c>
      <c r="AS66">
        <v>16</v>
      </c>
      <c r="AT66">
        <v>70.625</v>
      </c>
      <c r="AU66">
        <v>3.57200002670288</v>
      </c>
      <c r="AV66">
        <v>41.158639123349417</v>
      </c>
      <c r="AW66">
        <v>111.40864973976601</v>
      </c>
      <c r="AX66">
        <v>2.4500000000000002</v>
      </c>
      <c r="AY66">
        <v>10.560949928931333</v>
      </c>
      <c r="AZ66">
        <v>8</v>
      </c>
      <c r="BA66">
        <v>6</v>
      </c>
      <c r="BB66">
        <v>50.436038970947301</v>
      </c>
      <c r="BC66">
        <v>47.755000000000003</v>
      </c>
      <c r="BD66">
        <v>60.390667390124797</v>
      </c>
      <c r="BE66">
        <v>62.92</v>
      </c>
      <c r="BF66">
        <v>6576.7182007544434</v>
      </c>
      <c r="BG66">
        <v>109.2</v>
      </c>
      <c r="BH66">
        <v>57</v>
      </c>
      <c r="BI66">
        <v>89</v>
      </c>
      <c r="BJ66">
        <v>65</v>
      </c>
    </row>
    <row r="67" spans="1:62">
      <c r="A67" t="s">
        <v>159</v>
      </c>
      <c r="B67" t="s">
        <v>160</v>
      </c>
      <c r="C67">
        <v>13531906</v>
      </c>
      <c r="D67">
        <v>245860</v>
      </c>
      <c r="E67">
        <v>44.668678283691399</v>
      </c>
      <c r="F67">
        <v>4700</v>
      </c>
      <c r="G67">
        <v>57.9601248878216</v>
      </c>
      <c r="H67">
        <v>8.7665912100115797</v>
      </c>
      <c r="I67">
        <v>33.273283866499497</v>
      </c>
      <c r="J67">
        <v>0.30673563075085386</v>
      </c>
      <c r="K67">
        <v>0.76</v>
      </c>
      <c r="L67">
        <v>2500</v>
      </c>
      <c r="M67">
        <v>9.8469999999999995</v>
      </c>
      <c r="N67">
        <v>0.89733302999999998</v>
      </c>
      <c r="O67" t="s">
        <v>423</v>
      </c>
      <c r="P67">
        <v>58.180999755859403</v>
      </c>
      <c r="Q67">
        <v>16091817842.234188</v>
      </c>
      <c r="R67">
        <v>1189.1759994663123</v>
      </c>
      <c r="S67">
        <v>14217021446.223322</v>
      </c>
      <c r="T67">
        <v>10257312.874830788</v>
      </c>
      <c r="U67">
        <v>12.4053602218628</v>
      </c>
      <c r="V67">
        <v>156</v>
      </c>
      <c r="W67">
        <v>49.429220000000001</v>
      </c>
      <c r="X67">
        <v>0.37094247341156</v>
      </c>
      <c r="Y67">
        <v>0.49</v>
      </c>
      <c r="Z67">
        <v>175</v>
      </c>
      <c r="AA67">
        <v>11.50000000013533</v>
      </c>
      <c r="AB67">
        <v>59.326999999999998</v>
      </c>
      <c r="AC67">
        <v>90.275692544025659</v>
      </c>
      <c r="AD67">
        <v>1.4845411173646799</v>
      </c>
      <c r="AE67">
        <v>8.105508512678341</v>
      </c>
      <c r="AF67">
        <v>62</v>
      </c>
      <c r="AG67">
        <v>288.49400000000003</v>
      </c>
      <c r="AH67">
        <v>253.58500000000001</v>
      </c>
      <c r="AI67">
        <v>95.6</v>
      </c>
      <c r="AJ67">
        <v>29.7</v>
      </c>
      <c r="AK67">
        <v>243.3</v>
      </c>
      <c r="AL67">
        <v>44.6</v>
      </c>
      <c r="AM67">
        <v>5203770000</v>
      </c>
      <c r="AN67">
        <v>26.062490198745</v>
      </c>
      <c r="AO67">
        <v>100</v>
      </c>
      <c r="AP67">
        <v>55.039071016025382</v>
      </c>
      <c r="AQ67">
        <v>1.5</v>
      </c>
      <c r="AR67">
        <v>48.9</v>
      </c>
      <c r="AS67" t="s">
        <v>423</v>
      </c>
      <c r="AT67">
        <v>73.75</v>
      </c>
      <c r="AU67">
        <v>6.3420000076293901</v>
      </c>
      <c r="AV67">
        <v>132.38251235362324</v>
      </c>
      <c r="AW67">
        <v>55.513185860411298</v>
      </c>
      <c r="AX67">
        <v>1.1100000000000001</v>
      </c>
      <c r="AY67" t="s">
        <v>423</v>
      </c>
      <c r="AZ67">
        <v>33</v>
      </c>
      <c r="BA67">
        <v>6</v>
      </c>
      <c r="BB67" t="s">
        <v>423</v>
      </c>
      <c r="BC67">
        <v>62.735999999999997</v>
      </c>
      <c r="BD67">
        <v>78.751565015202999</v>
      </c>
      <c r="BE67">
        <v>65.44</v>
      </c>
      <c r="BF67">
        <v>17549.937142492832</v>
      </c>
      <c r="BG67">
        <v>226</v>
      </c>
      <c r="BH67">
        <v>37</v>
      </c>
      <c r="BI67">
        <v>91</v>
      </c>
      <c r="BJ67">
        <v>79</v>
      </c>
    </row>
    <row r="68" spans="1:62">
      <c r="A68" t="s">
        <v>161</v>
      </c>
      <c r="B68" t="s">
        <v>162</v>
      </c>
      <c r="C68">
        <v>2060721</v>
      </c>
      <c r="D68">
        <v>36130</v>
      </c>
      <c r="E68">
        <v>33.3354682922363</v>
      </c>
      <c r="F68">
        <v>1400</v>
      </c>
      <c r="G68">
        <v>57.620658700461398</v>
      </c>
      <c r="H68">
        <v>9.20610287326903</v>
      </c>
      <c r="I68">
        <v>33.173239929152999</v>
      </c>
      <c r="J68">
        <v>0.16747384647978719</v>
      </c>
      <c r="K68">
        <v>1.56</v>
      </c>
      <c r="L68">
        <v>500</v>
      </c>
      <c r="M68">
        <v>8.5739999999999998</v>
      </c>
      <c r="N68">
        <v>0.53241198999999995</v>
      </c>
      <c r="O68" t="s">
        <v>423</v>
      </c>
      <c r="P68">
        <v>66.037002563476605</v>
      </c>
      <c r="Q68">
        <v>1638517533.1650367</v>
      </c>
      <c r="R68">
        <v>795.1185692604854</v>
      </c>
      <c r="S68">
        <v>1640828020.3878846</v>
      </c>
      <c r="T68">
        <v>441539.39845583559</v>
      </c>
      <c r="U68" t="s">
        <v>423</v>
      </c>
      <c r="V68">
        <v>174</v>
      </c>
      <c r="W68">
        <v>43.23319</v>
      </c>
      <c r="X68" t="s">
        <v>423</v>
      </c>
      <c r="Y68">
        <v>1.1200000000000001</v>
      </c>
      <c r="Z68">
        <v>361</v>
      </c>
      <c r="AA68">
        <v>6.2183155124622402</v>
      </c>
      <c r="AB68">
        <v>59.999000000000002</v>
      </c>
      <c r="AC68">
        <v>34.787543524112401</v>
      </c>
      <c r="AD68">
        <v>1.78263865868451</v>
      </c>
      <c r="AE68">
        <v>7.0865022699933995</v>
      </c>
      <c r="AF68">
        <v>51.4</v>
      </c>
      <c r="AG68">
        <v>353.35899999999998</v>
      </c>
      <c r="AH68">
        <v>261.52100000000002</v>
      </c>
      <c r="AI68">
        <v>76.8</v>
      </c>
      <c r="AJ68">
        <v>32.200000000000003</v>
      </c>
      <c r="AK68">
        <v>214.7</v>
      </c>
      <c r="AL68">
        <v>35.299999999999997</v>
      </c>
      <c r="AM68">
        <v>-93481598.889322594</v>
      </c>
      <c r="AN68">
        <v>29.774702280635999</v>
      </c>
      <c r="AO68">
        <v>100</v>
      </c>
      <c r="AP68">
        <v>57.036285635206198</v>
      </c>
      <c r="AQ68">
        <v>3.1</v>
      </c>
      <c r="AR68">
        <v>29.2</v>
      </c>
      <c r="AS68" t="s">
        <v>423</v>
      </c>
      <c r="AT68">
        <v>42.5</v>
      </c>
      <c r="AU68">
        <v>6.7589998245239302</v>
      </c>
      <c r="AV68">
        <v>43.63584037131416</v>
      </c>
      <c r="AW68">
        <v>366.88849897850298</v>
      </c>
      <c r="AX68">
        <v>5.38</v>
      </c>
      <c r="AY68" t="s">
        <v>423</v>
      </c>
      <c r="AZ68">
        <v>46</v>
      </c>
      <c r="BA68">
        <v>9</v>
      </c>
      <c r="BB68" t="s">
        <v>423</v>
      </c>
      <c r="BC68">
        <v>55.383000000000003</v>
      </c>
      <c r="BD68">
        <v>0</v>
      </c>
      <c r="BE68">
        <v>86.24</v>
      </c>
      <c r="BF68">
        <v>8119.943749089678</v>
      </c>
      <c r="BG68">
        <v>16</v>
      </c>
      <c r="BH68">
        <v>37</v>
      </c>
      <c r="BI68">
        <v>75</v>
      </c>
      <c r="BJ68">
        <v>33</v>
      </c>
    </row>
    <row r="69" spans="1:62">
      <c r="A69" t="s">
        <v>163</v>
      </c>
      <c r="B69" t="s">
        <v>164</v>
      </c>
      <c r="C69">
        <v>804567</v>
      </c>
      <c r="D69">
        <v>214970</v>
      </c>
      <c r="E69">
        <v>92.540542602539105</v>
      </c>
      <c r="F69">
        <v>500</v>
      </c>
      <c r="G69">
        <v>17.411326004672301</v>
      </c>
      <c r="H69">
        <v>12.9406666905255</v>
      </c>
      <c r="I69">
        <v>69.648005383791997</v>
      </c>
      <c r="J69">
        <v>3.568061596804732</v>
      </c>
      <c r="K69">
        <v>1.02</v>
      </c>
      <c r="L69">
        <v>100</v>
      </c>
      <c r="M69">
        <v>8.0259999999999998</v>
      </c>
      <c r="N69">
        <v>2.9310176399999999</v>
      </c>
      <c r="O69" t="s">
        <v>423</v>
      </c>
      <c r="P69">
        <v>43.6189994812012</v>
      </c>
      <c r="Q69">
        <v>8044498800.9592323</v>
      </c>
      <c r="R69">
        <v>9998.5443113615547</v>
      </c>
      <c r="S69">
        <v>7654530394.7242203</v>
      </c>
      <c r="T69">
        <v>1983637.8913129671</v>
      </c>
      <c r="U69" t="s">
        <v>423</v>
      </c>
      <c r="V69">
        <v>134</v>
      </c>
      <c r="W69">
        <v>55.491959999999999</v>
      </c>
      <c r="X69">
        <v>0.49522647261619601</v>
      </c>
      <c r="Y69">
        <v>0.62</v>
      </c>
      <c r="Z69">
        <v>83</v>
      </c>
      <c r="AA69">
        <v>22.465435031759441</v>
      </c>
      <c r="AB69">
        <v>68.486000000000004</v>
      </c>
      <c r="AC69">
        <v>108.54622787635681</v>
      </c>
      <c r="AD69">
        <v>0.95651623502689709</v>
      </c>
      <c r="AE69">
        <v>3.5751877790698003</v>
      </c>
      <c r="AF69">
        <v>23.8</v>
      </c>
      <c r="AG69">
        <v>284.375</v>
      </c>
      <c r="AH69">
        <v>167.21799999999999</v>
      </c>
      <c r="AI69">
        <v>28.4</v>
      </c>
      <c r="AJ69">
        <v>22.3</v>
      </c>
      <c r="AK69">
        <v>107.8</v>
      </c>
      <c r="AL69">
        <v>3.6</v>
      </c>
      <c r="AM69">
        <v>635489440.76109099</v>
      </c>
      <c r="AN69">
        <v>22.3755746295002</v>
      </c>
      <c r="AO69">
        <v>99.988177320038403</v>
      </c>
      <c r="AP69">
        <v>3.7426943294413175</v>
      </c>
      <c r="AQ69">
        <v>1.4</v>
      </c>
      <c r="AR69" t="s">
        <v>423</v>
      </c>
      <c r="AS69">
        <v>4.9000000000000004</v>
      </c>
      <c r="AT69">
        <v>86.875</v>
      </c>
      <c r="AU69">
        <v>16.424999237060501</v>
      </c>
      <c r="AV69" t="s">
        <v>423</v>
      </c>
      <c r="AW69">
        <v>-63.307331132283998</v>
      </c>
      <c r="AX69">
        <v>6.89</v>
      </c>
      <c r="AY69" t="s">
        <v>423</v>
      </c>
      <c r="AZ69">
        <v>35</v>
      </c>
      <c r="BA69">
        <v>7</v>
      </c>
      <c r="BB69" t="s">
        <v>423</v>
      </c>
      <c r="BC69">
        <v>73.103000000000009</v>
      </c>
      <c r="BD69">
        <v>0</v>
      </c>
      <c r="BE69">
        <v>11.35</v>
      </c>
      <c r="BF69">
        <v>301720.30652780022</v>
      </c>
      <c r="BG69">
        <v>241</v>
      </c>
      <c r="BH69">
        <v>74</v>
      </c>
      <c r="BI69">
        <v>67</v>
      </c>
      <c r="BJ69">
        <v>62</v>
      </c>
    </row>
    <row r="70" spans="1:62">
      <c r="A70" t="s">
        <v>165</v>
      </c>
      <c r="B70" t="s">
        <v>166</v>
      </c>
      <c r="C70">
        <v>11447569</v>
      </c>
      <c r="D70">
        <v>27750</v>
      </c>
      <c r="E70">
        <v>46.925533294677699</v>
      </c>
      <c r="F70">
        <v>3500</v>
      </c>
      <c r="G70">
        <v>24.656233264211899</v>
      </c>
      <c r="H70">
        <v>10.6268315967256</v>
      </c>
      <c r="I70">
        <v>64.716935158722094</v>
      </c>
      <c r="J70">
        <v>0.2974793581795625</v>
      </c>
      <c r="K70">
        <v>0.57999999999999996</v>
      </c>
      <c r="L70">
        <v>1300</v>
      </c>
      <c r="M70">
        <v>8.1760000000000002</v>
      </c>
      <c r="N70">
        <v>0.52095848</v>
      </c>
      <c r="O70">
        <v>39.56691514433281</v>
      </c>
      <c r="P70">
        <v>54.520999908447301</v>
      </c>
      <c r="Q70">
        <v>20944392615.080269</v>
      </c>
      <c r="R70">
        <v>1829.5930441721093</v>
      </c>
      <c r="S70">
        <v>20967472007.423069</v>
      </c>
      <c r="T70">
        <v>148597.57948722824</v>
      </c>
      <c r="U70">
        <v>12.861670494079601</v>
      </c>
      <c r="V70">
        <v>179</v>
      </c>
      <c r="W70">
        <v>40.724930000000001</v>
      </c>
      <c r="X70">
        <v>0.44656491279602101</v>
      </c>
      <c r="Y70">
        <v>0.38</v>
      </c>
      <c r="Z70">
        <v>159</v>
      </c>
      <c r="AA70">
        <v>19.341951254040907</v>
      </c>
      <c r="AB70">
        <v>64.052000000000007</v>
      </c>
      <c r="AC70">
        <v>20.014903640517602</v>
      </c>
      <c r="AD70">
        <v>0.188540702112828</v>
      </c>
      <c r="AE70">
        <v>1.1232016709380401</v>
      </c>
      <c r="AF70">
        <v>46.7</v>
      </c>
      <c r="AG70">
        <v>282.02800000000002</v>
      </c>
      <c r="AH70">
        <v>179.648</v>
      </c>
      <c r="AI70">
        <v>60.5</v>
      </c>
      <c r="AJ70">
        <v>18.8</v>
      </c>
      <c r="AK70">
        <v>184.3</v>
      </c>
      <c r="AL70">
        <v>23.8</v>
      </c>
      <c r="AM70">
        <v>-2878972462.8738298</v>
      </c>
      <c r="AN70">
        <v>15.019824376722299</v>
      </c>
      <c r="AO70">
        <v>100</v>
      </c>
      <c r="AP70">
        <v>412.52500900900901</v>
      </c>
      <c r="AQ70">
        <v>1.8</v>
      </c>
      <c r="AR70">
        <v>45.2</v>
      </c>
      <c r="AS70">
        <v>47.2</v>
      </c>
      <c r="AT70">
        <v>61.25</v>
      </c>
      <c r="AU70">
        <v>15.725999832153301</v>
      </c>
      <c r="AV70">
        <v>37.413891732208207</v>
      </c>
      <c r="AW70">
        <v>64.933523325485794</v>
      </c>
      <c r="AX70">
        <v>2.73</v>
      </c>
      <c r="AY70" t="s">
        <v>423</v>
      </c>
      <c r="AZ70">
        <v>47</v>
      </c>
      <c r="BA70">
        <v>12</v>
      </c>
      <c r="BB70" t="s">
        <v>423</v>
      </c>
      <c r="BC70">
        <v>42.036000000000001</v>
      </c>
      <c r="BD70">
        <v>7.9961464354527898</v>
      </c>
      <c r="BE70">
        <v>76.400000000000006</v>
      </c>
      <c r="BF70">
        <v>1165.456051097636</v>
      </c>
      <c r="BG70">
        <v>13.007</v>
      </c>
      <c r="BH70">
        <v>47</v>
      </c>
      <c r="BI70">
        <v>82</v>
      </c>
      <c r="BJ70">
        <v>57</v>
      </c>
    </row>
    <row r="71" spans="1:62">
      <c r="A71" t="s">
        <v>167</v>
      </c>
      <c r="B71" t="s">
        <v>168</v>
      </c>
      <c r="C71">
        <v>10278345</v>
      </c>
      <c r="D71">
        <v>112490</v>
      </c>
      <c r="E71">
        <v>93.206710815429702</v>
      </c>
      <c r="F71">
        <v>1000</v>
      </c>
      <c r="G71">
        <v>10.683423692717</v>
      </c>
      <c r="H71">
        <v>17.885319118491001</v>
      </c>
      <c r="I71">
        <v>71.431256511918406</v>
      </c>
      <c r="J71">
        <v>1.0262250980540786</v>
      </c>
      <c r="K71">
        <v>0.12</v>
      </c>
      <c r="L71">
        <v>100</v>
      </c>
      <c r="M71">
        <v>4.9450000000000003</v>
      </c>
      <c r="N71">
        <v>2.8526568399999999</v>
      </c>
      <c r="O71">
        <v>608.13909437122402</v>
      </c>
      <c r="P71">
        <v>55.303001403808601</v>
      </c>
      <c r="Q71">
        <v>28488668301.64011</v>
      </c>
      <c r="R71">
        <v>2771.7174605094606</v>
      </c>
      <c r="S71">
        <v>26171826270.886509</v>
      </c>
      <c r="T71">
        <v>61153.901722504939</v>
      </c>
      <c r="U71">
        <v>20.117740631103501</v>
      </c>
      <c r="V71">
        <v>133</v>
      </c>
      <c r="W71">
        <v>56.267910000000001</v>
      </c>
      <c r="X71">
        <v>0.48102313280105602</v>
      </c>
      <c r="Y71">
        <v>0.08</v>
      </c>
      <c r="Z71">
        <v>33</v>
      </c>
      <c r="AA71">
        <v>3.8009235727918309</v>
      </c>
      <c r="AB71">
        <v>71.462000000000003</v>
      </c>
      <c r="AC71">
        <v>88.652792515914115</v>
      </c>
      <c r="AD71">
        <v>1.60588070153676</v>
      </c>
      <c r="AE71">
        <v>5.7103555839570195</v>
      </c>
      <c r="AF71">
        <v>13.9</v>
      </c>
      <c r="AG71">
        <v>185.81</v>
      </c>
      <c r="AH71">
        <v>124.30200000000001</v>
      </c>
      <c r="AI71">
        <v>16.2</v>
      </c>
      <c r="AJ71">
        <v>16.100000000000001</v>
      </c>
      <c r="AK71">
        <v>60.7</v>
      </c>
      <c r="AL71">
        <v>3.6</v>
      </c>
      <c r="AM71">
        <v>-3820203077.3111701</v>
      </c>
      <c r="AN71">
        <v>20.628850648765098</v>
      </c>
      <c r="AO71">
        <v>99.983521709717905</v>
      </c>
      <c r="AP71">
        <v>91.371188550093336</v>
      </c>
      <c r="AQ71">
        <v>0.2</v>
      </c>
      <c r="AR71">
        <v>17.899999999999999</v>
      </c>
      <c r="AS71">
        <v>15.3</v>
      </c>
      <c r="AT71">
        <v>75</v>
      </c>
      <c r="AU71">
        <v>8.51299953460693</v>
      </c>
      <c r="AV71">
        <v>85.619418110895467</v>
      </c>
      <c r="AW71">
        <v>49.154536459589103</v>
      </c>
      <c r="AX71">
        <v>3.76</v>
      </c>
      <c r="AY71" t="s">
        <v>423</v>
      </c>
      <c r="AZ71">
        <v>59</v>
      </c>
      <c r="BA71">
        <v>11</v>
      </c>
      <c r="BB71" t="s">
        <v>423</v>
      </c>
      <c r="BC71">
        <v>41.018000000000001</v>
      </c>
      <c r="BD71">
        <v>42.275515895147798</v>
      </c>
      <c r="BE71">
        <v>45.96</v>
      </c>
      <c r="BF71">
        <v>9103.4799372496491</v>
      </c>
      <c r="BG71">
        <v>90.66</v>
      </c>
      <c r="BH71">
        <v>63</v>
      </c>
      <c r="BI71">
        <v>87</v>
      </c>
      <c r="BJ71">
        <v>62</v>
      </c>
    </row>
    <row r="72" spans="1:62">
      <c r="A72" t="s">
        <v>171</v>
      </c>
      <c r="B72" t="s">
        <v>172</v>
      </c>
      <c r="C72">
        <v>9709891</v>
      </c>
      <c r="D72">
        <v>93030</v>
      </c>
      <c r="E72">
        <v>100</v>
      </c>
      <c r="F72" t="s">
        <v>423</v>
      </c>
      <c r="G72">
        <v>1.9768969116987301</v>
      </c>
      <c r="H72">
        <v>4.1371906387499697</v>
      </c>
      <c r="I72">
        <v>93.885914787301203</v>
      </c>
      <c r="J72">
        <v>4.7466310298986771</v>
      </c>
      <c r="K72" t="s">
        <v>423</v>
      </c>
      <c r="L72" t="s">
        <v>423</v>
      </c>
      <c r="M72">
        <v>14.5</v>
      </c>
      <c r="N72">
        <v>4.3168864300000003</v>
      </c>
      <c r="O72">
        <v>3965.9582334833499</v>
      </c>
      <c r="P72">
        <v>56.745998382568402</v>
      </c>
      <c r="Q72">
        <v>181848022233.89041</v>
      </c>
      <c r="R72">
        <v>18728.121894868895</v>
      </c>
      <c r="S72">
        <v>176130277181.39828</v>
      </c>
      <c r="T72">
        <v>5498751.6337722018</v>
      </c>
      <c r="U72">
        <v>9.2713499069213903</v>
      </c>
      <c r="V72">
        <v>52</v>
      </c>
      <c r="W72">
        <v>73.415840000000003</v>
      </c>
      <c r="X72">
        <v>0.68308728933334395</v>
      </c>
      <c r="Y72" t="s">
        <v>423</v>
      </c>
      <c r="Z72">
        <v>3.7</v>
      </c>
      <c r="AA72">
        <v>6.3027233943006706</v>
      </c>
      <c r="AB72">
        <v>75.6170731707317</v>
      </c>
      <c r="AC72">
        <v>156.11607787235621</v>
      </c>
      <c r="AD72">
        <v>1.6360658720034602</v>
      </c>
      <c r="AE72">
        <v>3.2099109133525401</v>
      </c>
      <c r="AF72">
        <v>3.4</v>
      </c>
      <c r="AG72">
        <v>164.51599999999999</v>
      </c>
      <c r="AH72">
        <v>78.363</v>
      </c>
      <c r="AI72">
        <v>4</v>
      </c>
      <c r="AJ72">
        <v>7.7</v>
      </c>
      <c r="AK72">
        <v>38.799999999999997</v>
      </c>
      <c r="AL72">
        <v>0.2</v>
      </c>
      <c r="AM72">
        <v>-1477399000.26301</v>
      </c>
      <c r="AN72">
        <v>15.9260481922424</v>
      </c>
      <c r="AO72">
        <v>100</v>
      </c>
      <c r="AP72">
        <v>104.37376115231646</v>
      </c>
      <c r="AQ72" t="s">
        <v>423</v>
      </c>
      <c r="AR72">
        <v>2.1</v>
      </c>
      <c r="AS72">
        <v>2.5</v>
      </c>
      <c r="AT72">
        <v>96.875</v>
      </c>
      <c r="AU72">
        <v>4.1160001754760698</v>
      </c>
      <c r="AV72">
        <v>155.52837746598712</v>
      </c>
      <c r="AW72">
        <v>-35.431108707448999</v>
      </c>
      <c r="AX72">
        <v>11.35</v>
      </c>
      <c r="AY72">
        <v>22.534681115544959</v>
      </c>
      <c r="AZ72">
        <v>11</v>
      </c>
      <c r="BA72">
        <v>6</v>
      </c>
      <c r="BB72">
        <v>103.04850769043</v>
      </c>
      <c r="BC72">
        <v>27.754999999999995</v>
      </c>
      <c r="BD72">
        <v>10.582690659811499</v>
      </c>
      <c r="BE72">
        <v>13.64</v>
      </c>
      <c r="BF72">
        <v>614.0531591960447</v>
      </c>
      <c r="BG72">
        <v>6</v>
      </c>
      <c r="BH72">
        <v>73</v>
      </c>
      <c r="BI72">
        <v>66</v>
      </c>
      <c r="BJ72">
        <v>88</v>
      </c>
    </row>
    <row r="73" spans="1:62">
      <c r="A73" t="s">
        <v>173</v>
      </c>
      <c r="B73" t="s">
        <v>174</v>
      </c>
      <c r="C73">
        <v>372520</v>
      </c>
      <c r="D73">
        <v>103000</v>
      </c>
      <c r="E73">
        <v>100</v>
      </c>
      <c r="F73">
        <v>100</v>
      </c>
      <c r="G73">
        <v>4.9680230063809301</v>
      </c>
      <c r="H73">
        <v>5.5609116135425101</v>
      </c>
      <c r="I73">
        <v>89.471065950294502</v>
      </c>
      <c r="J73">
        <v>4.5484422575108647</v>
      </c>
      <c r="K73">
        <v>7.0000000000000007E-2</v>
      </c>
      <c r="L73">
        <v>100</v>
      </c>
      <c r="M73">
        <v>6.3</v>
      </c>
      <c r="N73">
        <v>7.1604976699999998</v>
      </c>
      <c r="O73">
        <v>53832.479091958725</v>
      </c>
      <c r="P73">
        <v>62.499000549316399</v>
      </c>
      <c r="Q73">
        <v>25602419210.337395</v>
      </c>
      <c r="R73">
        <v>68727.636664708989</v>
      </c>
      <c r="S73">
        <v>24377259095.454128</v>
      </c>
      <c r="T73">
        <v>8309997.7113789599</v>
      </c>
      <c r="U73">
        <v>17.4226894378662</v>
      </c>
      <c r="V73">
        <v>26</v>
      </c>
      <c r="W73">
        <v>78.961539999999999</v>
      </c>
      <c r="X73">
        <v>0.74528187513351396</v>
      </c>
      <c r="Y73">
        <v>0.03</v>
      </c>
      <c r="Z73">
        <v>2.9</v>
      </c>
      <c r="AA73">
        <v>5.9966211955946704</v>
      </c>
      <c r="AB73">
        <v>83.065853658536611</v>
      </c>
      <c r="AC73">
        <v>53.916779842533046</v>
      </c>
      <c r="AD73" t="s">
        <v>423</v>
      </c>
      <c r="AE73" t="s">
        <v>423</v>
      </c>
      <c r="AF73">
        <v>1.5</v>
      </c>
      <c r="AG73" t="s">
        <v>423</v>
      </c>
      <c r="AH73" t="s">
        <v>423</v>
      </c>
      <c r="AI73">
        <v>1.9</v>
      </c>
      <c r="AJ73">
        <v>2</v>
      </c>
      <c r="AK73">
        <v>8.6999999999999993</v>
      </c>
      <c r="AL73">
        <v>0.1</v>
      </c>
      <c r="AM73">
        <v>-633745895.86671197</v>
      </c>
      <c r="AN73">
        <v>6.4811472626574904</v>
      </c>
      <c r="AO73">
        <v>10.2852157949761</v>
      </c>
      <c r="AP73">
        <v>3.6166990291262135</v>
      </c>
      <c r="AQ73">
        <v>0.1</v>
      </c>
      <c r="AR73">
        <v>1.3</v>
      </c>
      <c r="AS73">
        <v>2.5</v>
      </c>
      <c r="AT73">
        <v>100</v>
      </c>
      <c r="AU73">
        <v>5.40100002288818</v>
      </c>
      <c r="AV73">
        <v>69.459771123831771</v>
      </c>
      <c r="AW73">
        <v>-74.657188105894605</v>
      </c>
      <c r="AX73">
        <v>9.1199999999999992</v>
      </c>
      <c r="AY73">
        <v>22.975493945459526</v>
      </c>
      <c r="AZ73">
        <v>21</v>
      </c>
      <c r="BA73">
        <v>5</v>
      </c>
      <c r="BB73">
        <v>114.358428955078</v>
      </c>
      <c r="BC73">
        <v>6.0559999999999974</v>
      </c>
      <c r="BD73">
        <v>99.978722272461297</v>
      </c>
      <c r="BE73">
        <v>81.069999999999993</v>
      </c>
      <c r="BF73">
        <v>471484.87226920127</v>
      </c>
      <c r="BG73">
        <v>170</v>
      </c>
      <c r="BH73">
        <v>87</v>
      </c>
      <c r="BI73">
        <v>100</v>
      </c>
      <c r="BJ73">
        <v>87</v>
      </c>
    </row>
    <row r="74" spans="1:62">
      <c r="A74" t="s">
        <v>175</v>
      </c>
      <c r="B74" t="s">
        <v>176</v>
      </c>
      <c r="C74">
        <v>1407563842</v>
      </c>
      <c r="D74">
        <v>3287260</v>
      </c>
      <c r="E74">
        <v>99</v>
      </c>
      <c r="F74" t="s">
        <v>423</v>
      </c>
      <c r="G74">
        <v>24.166184366593001</v>
      </c>
      <c r="H74">
        <v>9.9006121614114999</v>
      </c>
      <c r="I74">
        <v>65.933201945457895</v>
      </c>
      <c r="J74">
        <v>1.7759226729520072</v>
      </c>
      <c r="K74" t="s">
        <v>423</v>
      </c>
      <c r="L74" t="s">
        <v>423</v>
      </c>
      <c r="M74">
        <v>7.35</v>
      </c>
      <c r="N74">
        <v>0.98829239999999996</v>
      </c>
      <c r="O74">
        <v>797.3492320108387</v>
      </c>
      <c r="P74">
        <v>42.847000122070298</v>
      </c>
      <c r="Q74">
        <v>3176295065497.2422</v>
      </c>
      <c r="R74">
        <v>2256.5904087050585</v>
      </c>
      <c r="S74">
        <v>3126862532266.0962</v>
      </c>
      <c r="T74">
        <v>165508.26787841003</v>
      </c>
      <c r="U74">
        <v>16.7286491394043</v>
      </c>
      <c r="V74">
        <v>62</v>
      </c>
      <c r="W74">
        <v>71.045109999999994</v>
      </c>
      <c r="X74">
        <v>0.493510901927948</v>
      </c>
      <c r="Y74">
        <v>0.05</v>
      </c>
      <c r="Z74">
        <v>210</v>
      </c>
      <c r="AA74">
        <v>9.9664166609375542</v>
      </c>
      <c r="AB74">
        <v>70.150000000000006</v>
      </c>
      <c r="AC74">
        <v>30.486273473727461</v>
      </c>
      <c r="AD74">
        <v>2.6577900305658599</v>
      </c>
      <c r="AE74">
        <v>8.2714188955079297</v>
      </c>
      <c r="AF74">
        <v>27</v>
      </c>
      <c r="AG74">
        <v>202.334</v>
      </c>
      <c r="AH74">
        <v>144.49600000000001</v>
      </c>
      <c r="AI74">
        <v>32.6</v>
      </c>
      <c r="AJ74">
        <v>15.6</v>
      </c>
      <c r="AK74">
        <v>184.3</v>
      </c>
      <c r="AL74">
        <v>18.600000000000001</v>
      </c>
      <c r="AM74">
        <v>-95449862090.416901</v>
      </c>
      <c r="AN74">
        <v>90.873210468899302</v>
      </c>
      <c r="AO74">
        <v>100</v>
      </c>
      <c r="AP74">
        <v>428.18756106909706</v>
      </c>
      <c r="AQ74">
        <v>0.2</v>
      </c>
      <c r="AR74" t="s">
        <v>423</v>
      </c>
      <c r="AS74">
        <v>16.3</v>
      </c>
      <c r="AT74">
        <v>74.375</v>
      </c>
      <c r="AU74">
        <v>5.9780001640319798</v>
      </c>
      <c r="AV74">
        <v>37.805353578750598</v>
      </c>
      <c r="AW74">
        <v>116.444855246299</v>
      </c>
      <c r="AX74">
        <v>5.54</v>
      </c>
      <c r="AY74">
        <v>12.017427748316626</v>
      </c>
      <c r="AZ74">
        <v>10.94</v>
      </c>
      <c r="BA74">
        <v>10</v>
      </c>
      <c r="BB74">
        <v>75.481193542480497</v>
      </c>
      <c r="BC74">
        <v>64.606999999999999</v>
      </c>
      <c r="BD74">
        <v>15.343050345479799</v>
      </c>
      <c r="BE74">
        <v>32.93</v>
      </c>
      <c r="BF74">
        <v>1045.4684419819782</v>
      </c>
      <c r="BG74">
        <v>1446</v>
      </c>
      <c r="BH74">
        <v>61</v>
      </c>
      <c r="BI74">
        <v>85</v>
      </c>
      <c r="BJ74">
        <v>67</v>
      </c>
    </row>
    <row r="75" spans="1:62">
      <c r="A75" t="s">
        <v>177</v>
      </c>
      <c r="B75" t="s">
        <v>178</v>
      </c>
      <c r="C75">
        <v>273753191</v>
      </c>
      <c r="D75">
        <v>1916906.77</v>
      </c>
      <c r="E75">
        <v>96.949996948242202</v>
      </c>
      <c r="F75">
        <v>23000</v>
      </c>
      <c r="G75">
        <v>18.9256595520418</v>
      </c>
      <c r="H75">
        <v>4.7479148502948698</v>
      </c>
      <c r="I75">
        <v>76.326425687993407</v>
      </c>
      <c r="J75">
        <v>2.2992559151159035</v>
      </c>
      <c r="K75">
        <v>0.16</v>
      </c>
      <c r="L75">
        <v>13000</v>
      </c>
      <c r="M75">
        <v>8.9640000000000004</v>
      </c>
      <c r="N75">
        <v>1.42157829</v>
      </c>
      <c r="O75">
        <v>808.41897206468536</v>
      </c>
      <c r="P75">
        <v>64.713996887207003</v>
      </c>
      <c r="Q75">
        <v>1186092991320.0376</v>
      </c>
      <c r="R75">
        <v>4332.7092808939624</v>
      </c>
      <c r="S75">
        <v>1154465277735.0938</v>
      </c>
      <c r="T75">
        <v>60339955.353291206</v>
      </c>
      <c r="U75">
        <v>17.347999572753899</v>
      </c>
      <c r="V75">
        <v>73</v>
      </c>
      <c r="W75">
        <v>69.578789999999998</v>
      </c>
      <c r="X75">
        <v>0.54003846645355202</v>
      </c>
      <c r="Y75">
        <v>0.1</v>
      </c>
      <c r="Z75">
        <v>354</v>
      </c>
      <c r="AA75">
        <v>6.0152743470251409</v>
      </c>
      <c r="AB75">
        <v>68.808000000000007</v>
      </c>
      <c r="AC75">
        <v>35.907049709990567</v>
      </c>
      <c r="AD75">
        <v>0.695925939497677</v>
      </c>
      <c r="AE75">
        <v>3.8793161756841199</v>
      </c>
      <c r="AF75">
        <v>19.5</v>
      </c>
      <c r="AG75">
        <v>219.64</v>
      </c>
      <c r="AH75">
        <v>161.38</v>
      </c>
      <c r="AI75">
        <v>23</v>
      </c>
      <c r="AJ75">
        <v>11.3</v>
      </c>
      <c r="AK75">
        <v>112.4</v>
      </c>
      <c r="AL75">
        <v>7.1</v>
      </c>
      <c r="AM75">
        <v>28301275850.4687</v>
      </c>
      <c r="AN75">
        <v>16.502653300894899</v>
      </c>
      <c r="AO75">
        <v>95.567147261062701</v>
      </c>
      <c r="AP75">
        <v>142.80986184841947</v>
      </c>
      <c r="AQ75">
        <v>0.3</v>
      </c>
      <c r="AR75">
        <v>0.7</v>
      </c>
      <c r="AS75">
        <v>6.5</v>
      </c>
      <c r="AT75">
        <v>64.375</v>
      </c>
      <c r="AU75">
        <v>4.4130001068115199</v>
      </c>
      <c r="AV75">
        <v>32.975595572489794</v>
      </c>
      <c r="AW75">
        <v>-33.006456081261803</v>
      </c>
      <c r="AX75">
        <v>0.56999999999999995</v>
      </c>
      <c r="AY75">
        <v>10.23014302113196</v>
      </c>
      <c r="AZ75">
        <v>26</v>
      </c>
      <c r="BA75">
        <v>11</v>
      </c>
      <c r="BB75" t="s">
        <v>423</v>
      </c>
      <c r="BC75">
        <v>42.71</v>
      </c>
      <c r="BD75">
        <v>10.6511556345733</v>
      </c>
      <c r="BE75">
        <v>19.09</v>
      </c>
      <c r="BF75">
        <v>7488.2352135138199</v>
      </c>
      <c r="BG75">
        <v>2018.7</v>
      </c>
      <c r="BH75">
        <v>59</v>
      </c>
      <c r="BI75">
        <v>86</v>
      </c>
      <c r="BJ75">
        <v>45</v>
      </c>
    </row>
    <row r="76" spans="1:62">
      <c r="A76" t="s">
        <v>488</v>
      </c>
      <c r="B76" t="s">
        <v>179</v>
      </c>
      <c r="C76">
        <v>87923432</v>
      </c>
      <c r="D76">
        <v>1745150</v>
      </c>
      <c r="E76">
        <v>100</v>
      </c>
      <c r="F76">
        <v>1900</v>
      </c>
      <c r="G76">
        <v>8.0891791758589093</v>
      </c>
      <c r="H76">
        <v>10.603664442804201</v>
      </c>
      <c r="I76">
        <v>81.307154986452403</v>
      </c>
      <c r="J76">
        <v>7.2779508758785179</v>
      </c>
      <c r="K76">
        <v>0.04</v>
      </c>
      <c r="L76">
        <v>500</v>
      </c>
      <c r="M76">
        <v>5.5670000000000002</v>
      </c>
      <c r="N76">
        <v>3.32201433</v>
      </c>
      <c r="O76">
        <v>2927.7902042868736</v>
      </c>
      <c r="P76">
        <v>36.588001251220703</v>
      </c>
      <c r="Q76">
        <v>359713152725.0625</v>
      </c>
      <c r="R76">
        <v>4091.2091867053427</v>
      </c>
      <c r="S76">
        <v>360910985242.58484</v>
      </c>
      <c r="T76">
        <v>761990952.02834785</v>
      </c>
      <c r="U76">
        <v>21.246160507202099</v>
      </c>
      <c r="V76">
        <v>127</v>
      </c>
      <c r="W76">
        <v>58.546579999999999</v>
      </c>
      <c r="X76">
        <v>0.59340447187423695</v>
      </c>
      <c r="Y76">
        <v>0.03</v>
      </c>
      <c r="Z76">
        <v>12</v>
      </c>
      <c r="AA76">
        <v>56.319654643966544</v>
      </c>
      <c r="AB76">
        <v>74.831999999999994</v>
      </c>
      <c r="AC76">
        <v>33.533386001094001</v>
      </c>
      <c r="AD76">
        <v>2.2991602406770397</v>
      </c>
      <c r="AE76">
        <v>12.9555068891903</v>
      </c>
      <c r="AF76">
        <v>11.1</v>
      </c>
      <c r="AG76">
        <v>154.124</v>
      </c>
      <c r="AH76">
        <v>85.823999999999998</v>
      </c>
      <c r="AI76">
        <v>12.9</v>
      </c>
      <c r="AJ76">
        <v>21.5</v>
      </c>
      <c r="AK76">
        <v>50.9</v>
      </c>
      <c r="AL76">
        <v>1</v>
      </c>
      <c r="AM76" t="s">
        <v>423</v>
      </c>
      <c r="AN76">
        <v>38.978760281370299</v>
      </c>
      <c r="AO76">
        <v>100</v>
      </c>
      <c r="AP76">
        <v>50.381590121193021</v>
      </c>
      <c r="AQ76">
        <v>0.1</v>
      </c>
      <c r="AR76">
        <v>7.7</v>
      </c>
      <c r="AS76">
        <v>4.0999999999999996</v>
      </c>
      <c r="AT76">
        <v>31.25</v>
      </c>
      <c r="AU76">
        <v>11.461000442504901</v>
      </c>
      <c r="AV76">
        <v>43.810164592850995</v>
      </c>
      <c r="AW76" t="s">
        <v>423</v>
      </c>
      <c r="AX76">
        <v>1.03</v>
      </c>
      <c r="AY76" t="s">
        <v>423</v>
      </c>
      <c r="AZ76">
        <v>20</v>
      </c>
      <c r="BA76">
        <v>10</v>
      </c>
      <c r="BB76">
        <v>89.375022888183594</v>
      </c>
      <c r="BC76">
        <v>23.655000000000001</v>
      </c>
      <c r="BD76">
        <v>5.10488787847473</v>
      </c>
      <c r="BE76">
        <v>0.98</v>
      </c>
      <c r="BF76">
        <v>1484.4473469529587</v>
      </c>
      <c r="BG76">
        <v>128.5</v>
      </c>
      <c r="BH76">
        <v>77</v>
      </c>
      <c r="BI76">
        <v>84</v>
      </c>
      <c r="BJ76">
        <v>60</v>
      </c>
    </row>
    <row r="77" spans="1:62">
      <c r="A77" t="s">
        <v>180</v>
      </c>
      <c r="B77" t="s">
        <v>181</v>
      </c>
      <c r="C77">
        <v>43533592</v>
      </c>
      <c r="D77">
        <v>435052</v>
      </c>
      <c r="E77">
        <v>100</v>
      </c>
      <c r="F77" t="s">
        <v>423</v>
      </c>
      <c r="G77">
        <v>15.2968313867188</v>
      </c>
      <c r="H77">
        <v>17.810390255814902</v>
      </c>
      <c r="I77">
        <v>66.8927788998746</v>
      </c>
      <c r="J77">
        <v>4.1998367212063368</v>
      </c>
      <c r="K77" t="s">
        <v>423</v>
      </c>
      <c r="L77" t="s">
        <v>423</v>
      </c>
      <c r="M77">
        <v>5.2389999999999999</v>
      </c>
      <c r="N77">
        <v>2.2101747999999999</v>
      </c>
      <c r="O77">
        <v>1243.8467589065926</v>
      </c>
      <c r="P77">
        <v>35.624000549316399</v>
      </c>
      <c r="Q77">
        <v>207889333724.13794</v>
      </c>
      <c r="R77">
        <v>4775.3774539012984</v>
      </c>
      <c r="S77">
        <v>205825133724.13794</v>
      </c>
      <c r="T77">
        <v>6855543.7350540701</v>
      </c>
      <c r="U77" t="s">
        <v>423</v>
      </c>
      <c r="V77">
        <v>172</v>
      </c>
      <c r="W77">
        <v>44.704430000000002</v>
      </c>
      <c r="X77">
        <v>0.40764328837394698</v>
      </c>
      <c r="Y77" t="s">
        <v>423</v>
      </c>
      <c r="Z77">
        <v>24</v>
      </c>
      <c r="AA77">
        <v>33.447815529277477</v>
      </c>
      <c r="AB77">
        <v>69.123000000000005</v>
      </c>
      <c r="AC77">
        <v>73.363552264967197</v>
      </c>
      <c r="AD77">
        <v>2.2829567106897</v>
      </c>
      <c r="AE77">
        <v>5.3683699084731504</v>
      </c>
      <c r="AF77">
        <v>21.3</v>
      </c>
      <c r="AG77">
        <v>206.79300000000001</v>
      </c>
      <c r="AH77">
        <v>143.392</v>
      </c>
      <c r="AI77">
        <v>25.2</v>
      </c>
      <c r="AJ77">
        <v>27.3</v>
      </c>
      <c r="AK77">
        <v>75.099999999999994</v>
      </c>
      <c r="AL77">
        <v>3</v>
      </c>
      <c r="AM77">
        <v>5901700000</v>
      </c>
      <c r="AN77">
        <v>61.6362357139826</v>
      </c>
      <c r="AO77">
        <v>100</v>
      </c>
      <c r="AP77">
        <v>100.06526116418267</v>
      </c>
      <c r="AQ77" t="s">
        <v>423</v>
      </c>
      <c r="AR77" t="s">
        <v>423</v>
      </c>
      <c r="AS77">
        <v>15.9</v>
      </c>
      <c r="AT77">
        <v>45</v>
      </c>
      <c r="AU77">
        <v>14.1920003890991</v>
      </c>
      <c r="AV77">
        <v>56.654881542092461</v>
      </c>
      <c r="AW77">
        <v>55.737508062480302</v>
      </c>
      <c r="AX77">
        <v>0.39</v>
      </c>
      <c r="AY77">
        <v>1.9840071628670588</v>
      </c>
      <c r="AZ77">
        <v>15</v>
      </c>
      <c r="BA77">
        <v>9</v>
      </c>
      <c r="BB77" t="s">
        <v>423</v>
      </c>
      <c r="BC77">
        <v>28.881</v>
      </c>
      <c r="BD77">
        <v>3.7317547372391999</v>
      </c>
      <c r="BE77">
        <v>0.43</v>
      </c>
      <c r="BF77">
        <v>846.89650924657019</v>
      </c>
      <c r="BG77">
        <v>35.200000000000003</v>
      </c>
      <c r="BH77">
        <v>55</v>
      </c>
      <c r="BI77">
        <v>94</v>
      </c>
      <c r="BJ77">
        <v>55</v>
      </c>
    </row>
    <row r="78" spans="1:62">
      <c r="A78" t="s">
        <v>182</v>
      </c>
      <c r="B78" t="s">
        <v>183</v>
      </c>
      <c r="C78">
        <v>5033165</v>
      </c>
      <c r="D78">
        <v>70280</v>
      </c>
      <c r="E78">
        <v>100</v>
      </c>
      <c r="F78">
        <v>500</v>
      </c>
      <c r="G78">
        <v>5.6845956902413803</v>
      </c>
      <c r="H78">
        <v>3.9095342520665</v>
      </c>
      <c r="I78">
        <v>90.405868731832101</v>
      </c>
      <c r="J78">
        <v>7.24514322077522</v>
      </c>
      <c r="K78">
        <v>0.13</v>
      </c>
      <c r="L78">
        <v>100</v>
      </c>
      <c r="M78">
        <v>6.4</v>
      </c>
      <c r="N78">
        <v>4.9813008300000003</v>
      </c>
      <c r="O78">
        <v>5672.0641341079581</v>
      </c>
      <c r="P78">
        <v>58.314998626708999</v>
      </c>
      <c r="Q78">
        <v>504182603275.5423</v>
      </c>
      <c r="R78">
        <v>100172.07925342052</v>
      </c>
      <c r="S78">
        <v>382593827822.98999</v>
      </c>
      <c r="T78">
        <v>64269.865780279404</v>
      </c>
      <c r="U78">
        <v>13.613030433654799</v>
      </c>
      <c r="V78">
        <v>24</v>
      </c>
      <c r="W78">
        <v>79.576139999999995</v>
      </c>
      <c r="X78">
        <v>0.79259902238845803</v>
      </c>
      <c r="Y78">
        <v>7.0000000000000007E-2</v>
      </c>
      <c r="Z78">
        <v>4.8</v>
      </c>
      <c r="AA78">
        <v>0.65764322632375638</v>
      </c>
      <c r="AB78">
        <v>82.2048780487805</v>
      </c>
      <c r="AC78">
        <v>61.448966701193797</v>
      </c>
      <c r="AD78">
        <v>0.26479124832475998</v>
      </c>
      <c r="AE78">
        <v>0.98412727556481705</v>
      </c>
      <c r="AF78">
        <v>2.6</v>
      </c>
      <c r="AG78" t="s">
        <v>423</v>
      </c>
      <c r="AH78" t="s">
        <v>423</v>
      </c>
      <c r="AI78">
        <v>3</v>
      </c>
      <c r="AJ78">
        <v>3.1</v>
      </c>
      <c r="AK78">
        <v>11.9</v>
      </c>
      <c r="AL78">
        <v>0.1</v>
      </c>
      <c r="AM78">
        <v>162352194793.53101</v>
      </c>
      <c r="AN78">
        <v>8.2085767352683696</v>
      </c>
      <c r="AO78">
        <v>0.27409167885973401</v>
      </c>
      <c r="AP78">
        <v>71.615893568582806</v>
      </c>
      <c r="AQ78">
        <v>0.3</v>
      </c>
      <c r="AR78">
        <v>3.2</v>
      </c>
      <c r="AS78">
        <v>2.5</v>
      </c>
      <c r="AT78">
        <v>100</v>
      </c>
      <c r="AU78">
        <v>6.6329998970031703</v>
      </c>
      <c r="AV78">
        <v>247.76576333023624</v>
      </c>
      <c r="AW78">
        <v>-4.8033314919813597</v>
      </c>
      <c r="AX78">
        <v>12.88</v>
      </c>
      <c r="AY78">
        <v>18.09763240126685</v>
      </c>
      <c r="AZ78">
        <v>9</v>
      </c>
      <c r="BA78">
        <v>3</v>
      </c>
      <c r="BB78">
        <v>135.22467041015599</v>
      </c>
      <c r="BC78">
        <v>36.088000000000001</v>
      </c>
      <c r="BD78">
        <v>27.965408021637799</v>
      </c>
      <c r="BE78">
        <v>12.34</v>
      </c>
      <c r="BF78">
        <v>9930.406092810792</v>
      </c>
      <c r="BG78">
        <v>49</v>
      </c>
      <c r="BH78">
        <v>83</v>
      </c>
      <c r="BI78">
        <v>6</v>
      </c>
      <c r="BJ78">
        <v>87</v>
      </c>
    </row>
    <row r="79" spans="1:62">
      <c r="A79" t="s">
        <v>186</v>
      </c>
      <c r="B79" t="s">
        <v>187</v>
      </c>
      <c r="C79">
        <v>9364000</v>
      </c>
      <c r="D79">
        <v>22070</v>
      </c>
      <c r="E79">
        <v>100</v>
      </c>
      <c r="F79" t="s">
        <v>423</v>
      </c>
      <c r="G79">
        <v>10.318011782783501</v>
      </c>
      <c r="H79">
        <v>4.2354850903073498</v>
      </c>
      <c r="I79">
        <v>85.446503434967894</v>
      </c>
      <c r="J79">
        <v>6.919593718343152</v>
      </c>
      <c r="K79" t="s">
        <v>423</v>
      </c>
      <c r="L79" t="s">
        <v>423</v>
      </c>
      <c r="M79">
        <v>5.3</v>
      </c>
      <c r="N79">
        <v>4.8334150300000003</v>
      </c>
      <c r="O79">
        <v>6600.8982801222046</v>
      </c>
      <c r="P79">
        <v>59.097999572753899</v>
      </c>
      <c r="Q79">
        <v>488526545878.89136</v>
      </c>
      <c r="R79">
        <v>52170.711862333548</v>
      </c>
      <c r="S79">
        <v>481164286158.09668</v>
      </c>
      <c r="T79">
        <v>165982.06642460488</v>
      </c>
      <c r="U79">
        <v>15.741920471191399</v>
      </c>
      <c r="V79">
        <v>35</v>
      </c>
      <c r="W79">
        <v>76.675719999999998</v>
      </c>
      <c r="X79">
        <v>0.73399531841278098</v>
      </c>
      <c r="Y79" t="s">
        <v>423</v>
      </c>
      <c r="Z79">
        <v>2.8</v>
      </c>
      <c r="AA79">
        <v>2.1282947171986137</v>
      </c>
      <c r="AB79">
        <v>82.700000000000017</v>
      </c>
      <c r="AC79">
        <v>31.178244311366356</v>
      </c>
      <c r="AD79">
        <v>5.1716242626650804</v>
      </c>
      <c r="AE79">
        <v>12.1376623978854</v>
      </c>
      <c r="AF79">
        <v>2.9</v>
      </c>
      <c r="AG79" t="s">
        <v>423</v>
      </c>
      <c r="AH79" t="s">
        <v>423</v>
      </c>
      <c r="AI79">
        <v>3.6</v>
      </c>
      <c r="AJ79">
        <v>3.9</v>
      </c>
      <c r="AK79">
        <v>15.4</v>
      </c>
      <c r="AL79">
        <v>0.2</v>
      </c>
      <c r="AM79">
        <v>-11675200000</v>
      </c>
      <c r="AN79">
        <v>21.381102240014599</v>
      </c>
      <c r="AO79">
        <v>100</v>
      </c>
      <c r="AP79">
        <v>424.28636157680108</v>
      </c>
      <c r="AQ79" t="s">
        <v>423</v>
      </c>
      <c r="AR79">
        <v>2</v>
      </c>
      <c r="AS79">
        <v>2.5</v>
      </c>
      <c r="AT79">
        <v>80.625</v>
      </c>
      <c r="AU79">
        <v>5.0450000762939498</v>
      </c>
      <c r="AV79">
        <v>50.883377051748887</v>
      </c>
      <c r="AW79">
        <v>112.183429064203</v>
      </c>
      <c r="AX79">
        <v>4.21</v>
      </c>
      <c r="AY79">
        <v>22.694091834320009</v>
      </c>
      <c r="AZ79">
        <v>6</v>
      </c>
      <c r="BA79">
        <v>4</v>
      </c>
      <c r="BB79">
        <v>104.93991851806599</v>
      </c>
      <c r="BC79">
        <v>7.3259999999999934</v>
      </c>
      <c r="BD79">
        <v>1.8902002304362699</v>
      </c>
      <c r="BE79">
        <v>4.47</v>
      </c>
      <c r="BF79">
        <v>82.836315440689205</v>
      </c>
      <c r="BG79">
        <v>0.75</v>
      </c>
      <c r="BH79">
        <v>84</v>
      </c>
      <c r="BI79">
        <v>81</v>
      </c>
      <c r="BJ79">
        <v>87</v>
      </c>
    </row>
    <row r="80" spans="1:62">
      <c r="A80" t="s">
        <v>188</v>
      </c>
      <c r="B80" t="s">
        <v>189</v>
      </c>
      <c r="C80">
        <v>59109668</v>
      </c>
      <c r="D80">
        <v>302068</v>
      </c>
      <c r="E80">
        <v>100</v>
      </c>
      <c r="F80">
        <v>1000</v>
      </c>
      <c r="G80">
        <v>5.5047880464794199</v>
      </c>
      <c r="H80">
        <v>3.8567062430997501</v>
      </c>
      <c r="I80">
        <v>90.638505858807704</v>
      </c>
      <c r="J80">
        <v>5.3113154417087882</v>
      </c>
      <c r="K80">
        <v>0.04</v>
      </c>
      <c r="L80">
        <v>100</v>
      </c>
      <c r="M80">
        <v>12.6</v>
      </c>
      <c r="N80">
        <v>6.40774679</v>
      </c>
      <c r="O80">
        <v>5002.4066798773592</v>
      </c>
      <c r="P80">
        <v>43.679000854492202</v>
      </c>
      <c r="Q80">
        <v>2107702842669.7336</v>
      </c>
      <c r="R80">
        <v>35657.497563169083</v>
      </c>
      <c r="S80">
        <v>2145466912852.291</v>
      </c>
      <c r="T80">
        <v>30688.375715458256</v>
      </c>
      <c r="U80">
        <v>8.4485797882080096</v>
      </c>
      <c r="V80">
        <v>58</v>
      </c>
      <c r="W80">
        <v>72.850549999999998</v>
      </c>
      <c r="X80">
        <v>0.72781968116760298</v>
      </c>
      <c r="Y80">
        <v>0.02</v>
      </c>
      <c r="Z80">
        <v>4.9000000000000004</v>
      </c>
      <c r="AA80">
        <v>0.53869242260454087</v>
      </c>
      <c r="AB80">
        <v>82.343902439024404</v>
      </c>
      <c r="AC80">
        <v>55.406671963339448</v>
      </c>
      <c r="AD80">
        <v>1.52273013693492</v>
      </c>
      <c r="AE80">
        <v>2.64142559190641</v>
      </c>
      <c r="AF80">
        <v>2.5</v>
      </c>
      <c r="AG80" t="s">
        <v>423</v>
      </c>
      <c r="AH80" t="s">
        <v>423</v>
      </c>
      <c r="AI80">
        <v>2.9</v>
      </c>
      <c r="AJ80">
        <v>5.3</v>
      </c>
      <c r="AK80">
        <v>15</v>
      </c>
      <c r="AL80">
        <v>0.1</v>
      </c>
      <c r="AM80">
        <v>78587904913.843002</v>
      </c>
      <c r="AN80">
        <v>16.750711944660701</v>
      </c>
      <c r="AO80">
        <v>94.777213998259299</v>
      </c>
      <c r="AP80">
        <v>195.68331633936731</v>
      </c>
      <c r="AQ80">
        <v>0.2</v>
      </c>
      <c r="AR80">
        <v>1.9</v>
      </c>
      <c r="AS80">
        <v>2.5</v>
      </c>
      <c r="AT80">
        <v>97.5</v>
      </c>
      <c r="AU80">
        <v>9.8339996337890607</v>
      </c>
      <c r="AV80">
        <v>55.286286205874504</v>
      </c>
      <c r="AW80">
        <v>-5.1361523754719602</v>
      </c>
      <c r="AX80">
        <v>7.84</v>
      </c>
      <c r="AY80">
        <v>24.238180702263847</v>
      </c>
      <c r="AZ80">
        <v>14</v>
      </c>
      <c r="BA80">
        <v>7</v>
      </c>
      <c r="BB80">
        <v>100.91136169433599</v>
      </c>
      <c r="BC80">
        <v>28.653999999999996</v>
      </c>
      <c r="BD80">
        <v>38.6792251795342</v>
      </c>
      <c r="BE80">
        <v>17.27</v>
      </c>
      <c r="BF80">
        <v>3055.4630499002656</v>
      </c>
      <c r="BG80">
        <v>182.5</v>
      </c>
      <c r="BH80">
        <v>83</v>
      </c>
      <c r="BI80" t="s">
        <v>423</v>
      </c>
      <c r="BJ80">
        <v>82</v>
      </c>
    </row>
    <row r="81" spans="1:62">
      <c r="A81" t="s">
        <v>190</v>
      </c>
      <c r="B81" t="s">
        <v>191</v>
      </c>
      <c r="C81">
        <v>2827695</v>
      </c>
      <c r="D81">
        <v>10990</v>
      </c>
      <c r="E81">
        <v>100</v>
      </c>
      <c r="F81">
        <v>1200</v>
      </c>
      <c r="G81">
        <v>8.9736589079986793</v>
      </c>
      <c r="H81">
        <v>11.729280289459</v>
      </c>
      <c r="I81">
        <v>79.297063590574993</v>
      </c>
      <c r="J81">
        <v>2.9817616216101124</v>
      </c>
      <c r="K81">
        <v>0.76</v>
      </c>
      <c r="L81">
        <v>500</v>
      </c>
      <c r="M81">
        <v>7.5830000000000002</v>
      </c>
      <c r="N81">
        <v>3.9786212399999998</v>
      </c>
      <c r="O81">
        <v>1084.9177046287309</v>
      </c>
      <c r="P81">
        <v>57.159000396728501</v>
      </c>
      <c r="Q81">
        <v>14657586937.073456</v>
      </c>
      <c r="R81">
        <v>5183.581304586759</v>
      </c>
      <c r="S81">
        <v>14238786896.487236</v>
      </c>
      <c r="T81">
        <v>759299.74767434248</v>
      </c>
      <c r="U81">
        <v>17.313989639282202</v>
      </c>
      <c r="V81">
        <v>71</v>
      </c>
      <c r="W81">
        <v>69.679969999999997</v>
      </c>
      <c r="X81">
        <v>0.53497791290283203</v>
      </c>
      <c r="Y81">
        <v>0.5</v>
      </c>
      <c r="Z81">
        <v>3.3</v>
      </c>
      <c r="AA81">
        <v>7.4274237024352487</v>
      </c>
      <c r="AB81">
        <v>71.869</v>
      </c>
      <c r="AC81">
        <v>50.60178071494272</v>
      </c>
      <c r="AD81">
        <v>1.41272032275836</v>
      </c>
      <c r="AE81">
        <v>4.7477523653317499</v>
      </c>
      <c r="AF81">
        <v>11.4</v>
      </c>
      <c r="AG81">
        <v>195.28899999999999</v>
      </c>
      <c r="AH81">
        <v>127.34099999999999</v>
      </c>
      <c r="AI81">
        <v>13.3</v>
      </c>
      <c r="AJ81">
        <v>15.1</v>
      </c>
      <c r="AK81">
        <v>25.4</v>
      </c>
      <c r="AL81">
        <v>0.6</v>
      </c>
      <c r="AM81">
        <v>-2948517814.7807798</v>
      </c>
      <c r="AN81">
        <v>13.404150529948099</v>
      </c>
      <c r="AO81">
        <v>99.999999999957396</v>
      </c>
      <c r="AP81">
        <v>257.29708826205643</v>
      </c>
      <c r="AQ81">
        <v>1.3</v>
      </c>
      <c r="AR81">
        <v>23.1</v>
      </c>
      <c r="AS81">
        <v>6.9</v>
      </c>
      <c r="AT81">
        <v>68.125</v>
      </c>
      <c r="AU81">
        <v>9.1820001602172905</v>
      </c>
      <c r="AV81">
        <v>65.859766234452906</v>
      </c>
      <c r="AW81">
        <v>66.047424307495305</v>
      </c>
      <c r="AX81">
        <v>4.22</v>
      </c>
      <c r="AY81">
        <v>26.781066569950195</v>
      </c>
      <c r="AZ81">
        <v>11</v>
      </c>
      <c r="BA81">
        <v>2</v>
      </c>
      <c r="BB81" t="s">
        <v>423</v>
      </c>
      <c r="BC81">
        <v>43.347999999999999</v>
      </c>
      <c r="BD81">
        <v>10.2620087336245</v>
      </c>
      <c r="BE81">
        <v>9.09</v>
      </c>
      <c r="BF81">
        <v>3846.4367950079841</v>
      </c>
      <c r="BG81">
        <v>10.823</v>
      </c>
      <c r="BH81">
        <v>70</v>
      </c>
      <c r="BI81">
        <v>62</v>
      </c>
      <c r="BJ81">
        <v>61</v>
      </c>
    </row>
    <row r="82" spans="1:62">
      <c r="A82" t="s">
        <v>192</v>
      </c>
      <c r="B82" t="s">
        <v>193</v>
      </c>
      <c r="C82">
        <v>125681593</v>
      </c>
      <c r="D82">
        <v>377974</v>
      </c>
      <c r="E82">
        <v>100</v>
      </c>
      <c r="F82" t="s">
        <v>423</v>
      </c>
      <c r="G82">
        <v>10.2966193961317</v>
      </c>
      <c r="H82">
        <v>4.9128595764783896</v>
      </c>
      <c r="I82">
        <v>84.790524805604804</v>
      </c>
      <c r="J82">
        <v>8.5409802049154635</v>
      </c>
      <c r="K82" t="s">
        <v>423</v>
      </c>
      <c r="L82" t="s">
        <v>423</v>
      </c>
      <c r="M82">
        <v>11.1</v>
      </c>
      <c r="N82">
        <v>9.0093393299999995</v>
      </c>
      <c r="O82">
        <v>7819.7146359093622</v>
      </c>
      <c r="P82">
        <v>60.160999298095703</v>
      </c>
      <c r="Q82">
        <v>4940877780755.3262</v>
      </c>
      <c r="R82">
        <v>39312.660373069317</v>
      </c>
      <c r="S82">
        <v>5129301336899.2969</v>
      </c>
      <c r="T82">
        <v>4479279.6348467674</v>
      </c>
      <c r="U82">
        <v>8.1829557418823207</v>
      </c>
      <c r="V82">
        <v>30</v>
      </c>
      <c r="W82">
        <v>77.999830000000003</v>
      </c>
      <c r="X82">
        <v>0.80471426248550404</v>
      </c>
      <c r="Y82" t="s">
        <v>423</v>
      </c>
      <c r="Z82">
        <v>11</v>
      </c>
      <c r="AA82">
        <v>-0.87562675268753765</v>
      </c>
      <c r="AB82">
        <v>84.61560975609757</v>
      </c>
      <c r="AC82">
        <v>30.865122912772549</v>
      </c>
      <c r="AD82">
        <v>1.0735151954769599</v>
      </c>
      <c r="AE82">
        <v>2.4656794631470702</v>
      </c>
      <c r="AF82">
        <v>1.8</v>
      </c>
      <c r="AG82" t="s">
        <v>423</v>
      </c>
      <c r="AH82" t="s">
        <v>423</v>
      </c>
      <c r="AI82">
        <v>2.5</v>
      </c>
      <c r="AJ82">
        <v>3.6</v>
      </c>
      <c r="AK82">
        <v>11.9</v>
      </c>
      <c r="AL82">
        <v>0.2</v>
      </c>
      <c r="AM82">
        <v>26646917877.995602</v>
      </c>
      <c r="AN82">
        <v>11.7047781866642</v>
      </c>
      <c r="AO82">
        <v>76.761508228198693</v>
      </c>
      <c r="AP82">
        <v>332.51385809605949</v>
      </c>
      <c r="AQ82" t="s">
        <v>423</v>
      </c>
      <c r="AR82">
        <v>0.9</v>
      </c>
      <c r="AS82">
        <v>3.2</v>
      </c>
      <c r="AT82">
        <v>78.75</v>
      </c>
      <c r="AU82">
        <v>2.79900002479553</v>
      </c>
      <c r="AV82">
        <v>31.358711628648528</v>
      </c>
      <c r="AW82">
        <v>13.350659264225101</v>
      </c>
      <c r="AX82">
        <v>7.96</v>
      </c>
      <c r="AY82" t="s">
        <v>423</v>
      </c>
      <c r="AZ82">
        <v>19</v>
      </c>
      <c r="BA82">
        <v>8</v>
      </c>
      <c r="BB82" t="s">
        <v>423</v>
      </c>
      <c r="BC82">
        <v>8.1329999999999956</v>
      </c>
      <c r="BD82">
        <v>15.984780723021901</v>
      </c>
      <c r="BE82">
        <v>7.69</v>
      </c>
      <c r="BF82">
        <v>3395.6393673055209</v>
      </c>
      <c r="BG82">
        <v>430</v>
      </c>
      <c r="BH82">
        <v>85</v>
      </c>
      <c r="BI82">
        <v>65</v>
      </c>
      <c r="BJ82">
        <v>87</v>
      </c>
    </row>
    <row r="83" spans="1:62">
      <c r="A83" t="s">
        <v>194</v>
      </c>
      <c r="B83" t="s">
        <v>195</v>
      </c>
      <c r="C83">
        <v>11148278</v>
      </c>
      <c r="D83">
        <v>89318</v>
      </c>
      <c r="E83">
        <v>99.900001525878906</v>
      </c>
      <c r="F83" t="s">
        <v>423</v>
      </c>
      <c r="G83">
        <v>10.010229053350001</v>
      </c>
      <c r="H83">
        <v>10.383706048694201</v>
      </c>
      <c r="I83">
        <v>79.6060658555472</v>
      </c>
      <c r="J83">
        <v>2.3021524388344434</v>
      </c>
      <c r="K83" t="s">
        <v>423</v>
      </c>
      <c r="L83" t="s">
        <v>423</v>
      </c>
      <c r="M83">
        <v>3.4750000000000001</v>
      </c>
      <c r="N83">
        <v>3.8803432</v>
      </c>
      <c r="O83">
        <v>1921.107652021373</v>
      </c>
      <c r="P83">
        <v>30.790000915527301</v>
      </c>
      <c r="Q83">
        <v>45744271658.914085</v>
      </c>
      <c r="R83">
        <v>4103.2589659958321</v>
      </c>
      <c r="S83">
        <v>45498497011.026764</v>
      </c>
      <c r="T83">
        <v>2897.6612242562483</v>
      </c>
      <c r="U83">
        <v>9.8597497940063494</v>
      </c>
      <c r="V83">
        <v>75</v>
      </c>
      <c r="W83">
        <v>68.974530000000001</v>
      </c>
      <c r="X83">
        <v>0.55317437648773204</v>
      </c>
      <c r="Y83" t="s">
        <v>423</v>
      </c>
      <c r="Z83">
        <v>4.2</v>
      </c>
      <c r="AA83">
        <v>1.2786634449929863</v>
      </c>
      <c r="AB83">
        <v>75.183999999999997</v>
      </c>
      <c r="AC83">
        <v>67.702466072525041</v>
      </c>
      <c r="AD83">
        <v>5.0189552832919198</v>
      </c>
      <c r="AE83">
        <v>14.762632534148402</v>
      </c>
      <c r="AF83">
        <v>12.9</v>
      </c>
      <c r="AG83">
        <v>115.343</v>
      </c>
      <c r="AH83">
        <v>72.150000000000006</v>
      </c>
      <c r="AI83">
        <v>15</v>
      </c>
      <c r="AJ83">
        <v>17</v>
      </c>
      <c r="AK83">
        <v>51.2</v>
      </c>
      <c r="AL83">
        <v>0.6</v>
      </c>
      <c r="AM83">
        <v>-7385774647.8873196</v>
      </c>
      <c r="AN83">
        <v>33.006081178231803</v>
      </c>
      <c r="AO83">
        <v>100</v>
      </c>
      <c r="AP83">
        <v>124.81558028616853</v>
      </c>
      <c r="AQ83" t="s">
        <v>423</v>
      </c>
      <c r="AR83">
        <v>17</v>
      </c>
      <c r="AS83">
        <v>16.899999999999999</v>
      </c>
      <c r="AT83">
        <v>46.875</v>
      </c>
      <c r="AU83">
        <v>19.252000808715799</v>
      </c>
      <c r="AV83">
        <v>65.339404739770515</v>
      </c>
      <c r="AW83">
        <v>134.484457144636</v>
      </c>
      <c r="AX83">
        <v>0.69</v>
      </c>
      <c r="AY83">
        <v>14.728848097854231</v>
      </c>
      <c r="AZ83">
        <v>9</v>
      </c>
      <c r="BA83">
        <v>7</v>
      </c>
      <c r="BB83">
        <v>67.817230224609403</v>
      </c>
      <c r="BC83">
        <v>8.3739999999999952</v>
      </c>
      <c r="BD83">
        <v>0.96770800462816897</v>
      </c>
      <c r="BE83">
        <v>8.17</v>
      </c>
      <c r="BF83">
        <v>63.746163896995547</v>
      </c>
      <c r="BG83">
        <v>0.68200000000000005</v>
      </c>
      <c r="BH83">
        <v>60</v>
      </c>
      <c r="BI83">
        <v>86</v>
      </c>
      <c r="BJ83">
        <v>47</v>
      </c>
    </row>
    <row r="84" spans="1:62">
      <c r="A84" t="s">
        <v>196</v>
      </c>
      <c r="B84" t="s">
        <v>197</v>
      </c>
      <c r="C84">
        <v>19000988</v>
      </c>
      <c r="D84">
        <v>2724900</v>
      </c>
      <c r="E84">
        <v>100</v>
      </c>
      <c r="F84">
        <v>3200</v>
      </c>
      <c r="G84">
        <v>5.1246947044026401</v>
      </c>
      <c r="H84">
        <v>8.1998536476538106</v>
      </c>
      <c r="I84">
        <v>86.675452120101198</v>
      </c>
      <c r="J84">
        <v>11.456937832398356</v>
      </c>
      <c r="K84">
        <v>0.35</v>
      </c>
      <c r="L84">
        <v>500</v>
      </c>
      <c r="M84">
        <v>8.6</v>
      </c>
      <c r="N84">
        <v>1.6707525299999999</v>
      </c>
      <c r="O84">
        <v>5600.2084648650807</v>
      </c>
      <c r="P84">
        <v>65.683998107910199</v>
      </c>
      <c r="Q84">
        <v>197112255360.61234</v>
      </c>
      <c r="R84">
        <v>10373.789792436706</v>
      </c>
      <c r="S84">
        <v>172923312213.76849</v>
      </c>
      <c r="T84">
        <v>3876079.2647564225</v>
      </c>
      <c r="U84">
        <v>14.109530448913601</v>
      </c>
      <c r="V84">
        <v>25</v>
      </c>
      <c r="W84">
        <v>79.559150000000002</v>
      </c>
      <c r="X84">
        <v>0.62850642204284701</v>
      </c>
      <c r="Y84">
        <v>0.18</v>
      </c>
      <c r="Z84">
        <v>74</v>
      </c>
      <c r="AA84">
        <v>13.930075052206334</v>
      </c>
      <c r="AB84">
        <v>71.37</v>
      </c>
      <c r="AC84">
        <v>51.643668636314146</v>
      </c>
      <c r="AD84">
        <v>0.86636864472707298</v>
      </c>
      <c r="AE84">
        <v>3.9078108889974303</v>
      </c>
      <c r="AF84">
        <v>8.9</v>
      </c>
      <c r="AG84">
        <v>277.16399999999999</v>
      </c>
      <c r="AH84">
        <v>119.468</v>
      </c>
      <c r="AI84">
        <v>10</v>
      </c>
      <c r="AJ84">
        <v>12.7</v>
      </c>
      <c r="AK84">
        <v>62.7</v>
      </c>
      <c r="AL84">
        <v>0.4</v>
      </c>
      <c r="AM84">
        <v>9249455576.9381905</v>
      </c>
      <c r="AN84">
        <v>13.8242883553909</v>
      </c>
      <c r="AO84">
        <v>87.414230528254905</v>
      </c>
      <c r="AP84">
        <v>6.9730955264413375</v>
      </c>
      <c r="AQ84">
        <v>0.3</v>
      </c>
      <c r="AR84">
        <v>0</v>
      </c>
      <c r="AS84">
        <v>2.5</v>
      </c>
      <c r="AT84">
        <v>69.375</v>
      </c>
      <c r="AU84">
        <v>4.9000000953674299</v>
      </c>
      <c r="AV84">
        <v>57.026442366093136</v>
      </c>
      <c r="AW84">
        <v>-1.5548965436940501</v>
      </c>
      <c r="AX84">
        <v>4.76</v>
      </c>
      <c r="AY84">
        <v>11.717799586587645</v>
      </c>
      <c r="AZ84">
        <v>10</v>
      </c>
      <c r="BA84">
        <v>5</v>
      </c>
      <c r="BB84">
        <v>103.75327301025401</v>
      </c>
      <c r="BC84">
        <v>42.179000000000002</v>
      </c>
      <c r="BD84">
        <v>8.8740278769207706</v>
      </c>
      <c r="BE84">
        <v>1.7</v>
      </c>
      <c r="BF84">
        <v>3475.8094733551789</v>
      </c>
      <c r="BG84">
        <v>64.349999999999994</v>
      </c>
      <c r="BH84">
        <v>76</v>
      </c>
      <c r="BI84">
        <v>88</v>
      </c>
      <c r="BJ84">
        <v>68</v>
      </c>
    </row>
    <row r="85" spans="1:62">
      <c r="A85" t="s">
        <v>198</v>
      </c>
      <c r="B85" t="s">
        <v>199</v>
      </c>
      <c r="C85">
        <v>53005614</v>
      </c>
      <c r="D85">
        <v>580370</v>
      </c>
      <c r="E85">
        <v>71.437942504882798</v>
      </c>
      <c r="F85">
        <v>28000</v>
      </c>
      <c r="G85">
        <v>48.289912080957201</v>
      </c>
      <c r="H85">
        <v>10.8536088765901</v>
      </c>
      <c r="I85">
        <v>40.856479221943999</v>
      </c>
      <c r="J85">
        <v>0.43727903105103977</v>
      </c>
      <c r="K85">
        <v>1.17</v>
      </c>
      <c r="L85">
        <v>12000</v>
      </c>
      <c r="M85">
        <v>7.4560000000000004</v>
      </c>
      <c r="N85">
        <v>2.11127639</v>
      </c>
      <c r="O85">
        <v>167.43809868693316</v>
      </c>
      <c r="P85">
        <v>69.032997131347699</v>
      </c>
      <c r="Q85">
        <v>110347079517.3558</v>
      </c>
      <c r="R85">
        <v>2081.7998545843807</v>
      </c>
      <c r="S85">
        <v>108691240330.65269</v>
      </c>
      <c r="T85">
        <v>224818.78240293567</v>
      </c>
      <c r="U85">
        <v>18.5200386047363</v>
      </c>
      <c r="V85">
        <v>56</v>
      </c>
      <c r="W85">
        <v>73.216480000000004</v>
      </c>
      <c r="X85">
        <v>0.54675251245498702</v>
      </c>
      <c r="Y85">
        <v>0.73</v>
      </c>
      <c r="Z85">
        <v>251</v>
      </c>
      <c r="AA85">
        <v>5.0045464434697919</v>
      </c>
      <c r="AB85">
        <v>62.674999999999997</v>
      </c>
      <c r="AC85">
        <v>23.832076131986575</v>
      </c>
      <c r="AD85">
        <v>1.11910912344849</v>
      </c>
      <c r="AE85">
        <v>4.1536562478135002</v>
      </c>
      <c r="AF85">
        <v>31.2</v>
      </c>
      <c r="AG85">
        <v>389.64699999999999</v>
      </c>
      <c r="AH85">
        <v>298.53300000000002</v>
      </c>
      <c r="AI85">
        <v>41.9</v>
      </c>
      <c r="AJ85">
        <v>28.3</v>
      </c>
      <c r="AK85">
        <v>78.099999999999994</v>
      </c>
      <c r="AL85">
        <v>51.2</v>
      </c>
      <c r="AM85">
        <v>-8338400861.9486599</v>
      </c>
      <c r="AN85">
        <v>28.578374271570201</v>
      </c>
      <c r="AO85">
        <v>100</v>
      </c>
      <c r="AP85">
        <v>91.330726950049112</v>
      </c>
      <c r="AQ85">
        <v>4</v>
      </c>
      <c r="AR85">
        <v>26.1</v>
      </c>
      <c r="AS85">
        <v>26.9</v>
      </c>
      <c r="AT85">
        <v>80.625</v>
      </c>
      <c r="AU85">
        <v>5.7420001029968297</v>
      </c>
      <c r="AV85">
        <v>27.233899220551184</v>
      </c>
      <c r="AW85">
        <v>39.439488273883597</v>
      </c>
      <c r="AX85">
        <v>2.78</v>
      </c>
      <c r="AY85">
        <v>14.361278917277559</v>
      </c>
      <c r="AZ85">
        <v>24</v>
      </c>
      <c r="BA85">
        <v>7</v>
      </c>
      <c r="BB85" t="s">
        <v>423</v>
      </c>
      <c r="BC85">
        <v>71.507000000000005</v>
      </c>
      <c r="BD85">
        <v>87.514247228266498</v>
      </c>
      <c r="BE85">
        <v>68.08</v>
      </c>
      <c r="BF85">
        <v>406.26910519720241</v>
      </c>
      <c r="BG85">
        <v>20.7</v>
      </c>
      <c r="BH85">
        <v>56</v>
      </c>
      <c r="BI85">
        <v>85</v>
      </c>
      <c r="BJ85">
        <v>57</v>
      </c>
    </row>
    <row r="86" spans="1:62">
      <c r="A86" t="s">
        <v>489</v>
      </c>
      <c r="B86" t="s">
        <v>202</v>
      </c>
      <c r="C86">
        <v>25971909</v>
      </c>
      <c r="D86">
        <v>120540</v>
      </c>
      <c r="E86">
        <v>52.313545227050803</v>
      </c>
      <c r="F86" t="s">
        <v>423</v>
      </c>
      <c r="G86">
        <v>12.7943441218335</v>
      </c>
      <c r="H86">
        <v>6.8056538465268304</v>
      </c>
      <c r="I86">
        <v>80.400000680443497</v>
      </c>
      <c r="J86">
        <v>2.1758509557466827</v>
      </c>
      <c r="K86" t="s">
        <v>423</v>
      </c>
      <c r="L86" t="s">
        <v>423</v>
      </c>
      <c r="M86">
        <v>9.0779999999999994</v>
      </c>
      <c r="N86" t="s">
        <v>423</v>
      </c>
      <c r="O86">
        <v>600.05259066746089</v>
      </c>
      <c r="P86">
        <v>79.403999328613295</v>
      </c>
      <c r="Q86" t="s">
        <v>423</v>
      </c>
      <c r="R86" t="s">
        <v>423</v>
      </c>
      <c r="S86" t="s">
        <v>423</v>
      </c>
      <c r="T86" t="s">
        <v>423</v>
      </c>
      <c r="U86" t="s">
        <v>423</v>
      </c>
      <c r="V86" t="s">
        <v>423</v>
      </c>
      <c r="W86" t="s">
        <v>423</v>
      </c>
      <c r="X86" t="s">
        <v>423</v>
      </c>
      <c r="Y86" t="s">
        <v>423</v>
      </c>
      <c r="Z86">
        <v>513</v>
      </c>
      <c r="AA86" t="s">
        <v>423</v>
      </c>
      <c r="AB86">
        <v>73.274000000000001</v>
      </c>
      <c r="AC86" t="s">
        <v>423</v>
      </c>
      <c r="AD86" t="s">
        <v>423</v>
      </c>
      <c r="AE86" t="s">
        <v>423</v>
      </c>
      <c r="AF86">
        <v>11.6</v>
      </c>
      <c r="AG86">
        <v>180.708</v>
      </c>
      <c r="AH86">
        <v>107.911</v>
      </c>
      <c r="AI86">
        <v>16.5</v>
      </c>
      <c r="AJ86">
        <v>24.2</v>
      </c>
      <c r="AK86">
        <v>207.2</v>
      </c>
      <c r="AL86">
        <v>1.4</v>
      </c>
      <c r="AM86" t="s">
        <v>423</v>
      </c>
      <c r="AN86">
        <v>32.007451623745297</v>
      </c>
      <c r="AO86">
        <v>100</v>
      </c>
      <c r="AP86">
        <v>215.46299153807865</v>
      </c>
      <c r="AQ86" t="s">
        <v>423</v>
      </c>
      <c r="AR86" t="s">
        <v>423</v>
      </c>
      <c r="AS86">
        <v>41.6</v>
      </c>
      <c r="AT86" t="s">
        <v>423</v>
      </c>
      <c r="AU86">
        <v>2.5920000076293901</v>
      </c>
      <c r="AV86" t="s">
        <v>423</v>
      </c>
      <c r="AW86">
        <v>-32.579550245145001</v>
      </c>
      <c r="AX86">
        <v>3.8</v>
      </c>
      <c r="AY86" t="s">
        <v>423</v>
      </c>
      <c r="AZ86" t="s">
        <v>423</v>
      </c>
      <c r="BA86" t="s">
        <v>423</v>
      </c>
      <c r="BB86" t="s">
        <v>423</v>
      </c>
      <c r="BC86">
        <v>37.357999999999997</v>
      </c>
      <c r="BD86">
        <v>72.796098129140304</v>
      </c>
      <c r="BE86">
        <v>11.31</v>
      </c>
      <c r="BF86">
        <v>2601.3920709026106</v>
      </c>
      <c r="BG86">
        <v>67</v>
      </c>
      <c r="BH86">
        <v>68</v>
      </c>
      <c r="BI86">
        <v>87</v>
      </c>
      <c r="BJ86">
        <v>66</v>
      </c>
    </row>
    <row r="87" spans="1:62">
      <c r="A87" t="s">
        <v>490</v>
      </c>
      <c r="B87" t="s">
        <v>203</v>
      </c>
      <c r="C87">
        <v>51744876</v>
      </c>
      <c r="D87">
        <v>100410</v>
      </c>
      <c r="E87">
        <v>100</v>
      </c>
      <c r="F87" t="s">
        <v>423</v>
      </c>
      <c r="G87">
        <v>12.828787149284301</v>
      </c>
      <c r="H87">
        <v>9.2607972063243693</v>
      </c>
      <c r="I87">
        <v>77.910418614843294</v>
      </c>
      <c r="J87">
        <v>11.799325380223349</v>
      </c>
      <c r="K87" t="s">
        <v>423</v>
      </c>
      <c r="L87" t="s">
        <v>423</v>
      </c>
      <c r="M87">
        <v>5.9</v>
      </c>
      <c r="N87">
        <v>4.8600048999999999</v>
      </c>
      <c r="O87">
        <v>10496.5136719641</v>
      </c>
      <c r="P87">
        <v>60.6710014343262</v>
      </c>
      <c r="Q87">
        <v>1810955871380.9761</v>
      </c>
      <c r="R87">
        <v>34997.781642784808</v>
      </c>
      <c r="S87">
        <v>1831116833541.9219</v>
      </c>
      <c r="T87">
        <v>40481714.556625858</v>
      </c>
      <c r="U87">
        <v>13.8308200836182</v>
      </c>
      <c r="V87">
        <v>5</v>
      </c>
      <c r="W87">
        <v>84.000829999999993</v>
      </c>
      <c r="X87">
        <v>0.79877626895904497</v>
      </c>
      <c r="Y87" t="s">
        <v>423</v>
      </c>
      <c r="Z87">
        <v>44</v>
      </c>
      <c r="AA87">
        <v>2.4976757211081946</v>
      </c>
      <c r="AB87">
        <v>83.426829268292693</v>
      </c>
      <c r="AC87">
        <v>69.548519646674293</v>
      </c>
      <c r="AD87">
        <v>2.7770196327106302</v>
      </c>
      <c r="AE87">
        <v>10.4704918523621</v>
      </c>
      <c r="AF87">
        <v>2.6</v>
      </c>
      <c r="AG87">
        <v>72.497</v>
      </c>
      <c r="AH87">
        <v>31.797000000000001</v>
      </c>
      <c r="AI87">
        <v>3</v>
      </c>
      <c r="AJ87">
        <v>8.6</v>
      </c>
      <c r="AK87">
        <v>20.5</v>
      </c>
      <c r="AL87">
        <v>1.8</v>
      </c>
      <c r="AM87">
        <v>80604800000</v>
      </c>
      <c r="AN87">
        <v>25.0394253880491</v>
      </c>
      <c r="AO87">
        <v>100</v>
      </c>
      <c r="AP87">
        <v>515.33588288019121</v>
      </c>
      <c r="AQ87" t="s">
        <v>423</v>
      </c>
      <c r="AR87">
        <v>0.7</v>
      </c>
      <c r="AS87">
        <v>2.5</v>
      </c>
      <c r="AT87">
        <v>85</v>
      </c>
      <c r="AU87">
        <v>3.53200006484985</v>
      </c>
      <c r="AV87">
        <v>69.034045090956155</v>
      </c>
      <c r="AW87">
        <v>122.62452560569599</v>
      </c>
      <c r="AX87">
        <v>9.6999999999999993</v>
      </c>
      <c r="AY87">
        <v>15.536383732767318</v>
      </c>
      <c r="AZ87">
        <v>12</v>
      </c>
      <c r="BA87">
        <v>3</v>
      </c>
      <c r="BB87">
        <v>96.039283752441406</v>
      </c>
      <c r="BC87">
        <v>18.585999999999999</v>
      </c>
      <c r="BD87">
        <v>1.8946663122284799</v>
      </c>
      <c r="BE87">
        <v>3.36</v>
      </c>
      <c r="BF87">
        <v>1252.7812806928998</v>
      </c>
      <c r="BG87">
        <v>64.849999999999994</v>
      </c>
      <c r="BH87">
        <v>87</v>
      </c>
      <c r="BI87">
        <v>81</v>
      </c>
      <c r="BJ87">
        <v>94</v>
      </c>
    </row>
    <row r="88" spans="1:62">
      <c r="A88" t="s">
        <v>204</v>
      </c>
      <c r="B88" t="s">
        <v>205</v>
      </c>
      <c r="C88">
        <v>1786038</v>
      </c>
      <c r="D88">
        <v>10887</v>
      </c>
      <c r="E88" t="s">
        <v>423</v>
      </c>
      <c r="F88" t="s">
        <v>423</v>
      </c>
      <c r="G88" t="s">
        <v>423</v>
      </c>
      <c r="H88" t="s">
        <v>423</v>
      </c>
      <c r="I88" t="s">
        <v>423</v>
      </c>
      <c r="J88" t="s">
        <v>423</v>
      </c>
      <c r="K88" t="s">
        <v>423</v>
      </c>
      <c r="L88" t="s">
        <v>423</v>
      </c>
      <c r="M88">
        <v>7.5049999999999999</v>
      </c>
      <c r="N88" t="s">
        <v>423</v>
      </c>
      <c r="O88">
        <v>2818.3372306816473</v>
      </c>
      <c r="P88" t="s">
        <v>423</v>
      </c>
      <c r="Q88">
        <v>9412034299.2312241</v>
      </c>
      <c r="R88">
        <v>5269.7839011438864</v>
      </c>
      <c r="S88">
        <v>9591067415.7303371</v>
      </c>
      <c r="T88">
        <v>4540.3555243505461</v>
      </c>
      <c r="U88" t="s">
        <v>423</v>
      </c>
      <c r="V88">
        <v>57</v>
      </c>
      <c r="W88">
        <v>73.184730000000002</v>
      </c>
      <c r="X88">
        <v>0.56733173131942705</v>
      </c>
      <c r="Y88" t="s">
        <v>423</v>
      </c>
      <c r="Z88" t="s">
        <v>423</v>
      </c>
      <c r="AA88">
        <v>6.1155825467174907</v>
      </c>
      <c r="AB88">
        <v>76.566999999999993</v>
      </c>
      <c r="AC88" t="s">
        <v>423</v>
      </c>
      <c r="AD88">
        <v>0.93985893396235609</v>
      </c>
      <c r="AE88">
        <v>2.8049166666666703</v>
      </c>
      <c r="AF88" t="s">
        <v>423</v>
      </c>
      <c r="AG88">
        <v>106.861</v>
      </c>
      <c r="AH88">
        <v>55.825000000000003</v>
      </c>
      <c r="AI88" t="s">
        <v>423</v>
      </c>
      <c r="AJ88" t="s">
        <v>423</v>
      </c>
      <c r="AK88" t="s">
        <v>423</v>
      </c>
      <c r="AL88" t="s">
        <v>423</v>
      </c>
      <c r="AM88">
        <v>-2949887421.7494702</v>
      </c>
      <c r="AN88" t="s">
        <v>423</v>
      </c>
      <c r="AO88" t="s">
        <v>423</v>
      </c>
      <c r="AP88">
        <v>164.0523560209424</v>
      </c>
      <c r="AQ88" t="s">
        <v>423</v>
      </c>
      <c r="AR88" t="s">
        <v>423</v>
      </c>
      <c r="AS88" t="s">
        <v>423</v>
      </c>
      <c r="AT88">
        <v>91.875</v>
      </c>
      <c r="AU88" t="s">
        <v>423</v>
      </c>
      <c r="AV88">
        <v>75.608017128000142</v>
      </c>
      <c r="AW88" t="s">
        <v>423</v>
      </c>
      <c r="AX88" t="s">
        <v>423</v>
      </c>
      <c r="AY88" t="s">
        <v>423</v>
      </c>
      <c r="AZ88">
        <v>10</v>
      </c>
      <c r="BA88">
        <v>3</v>
      </c>
      <c r="BB88" t="s">
        <v>423</v>
      </c>
      <c r="BC88" t="s">
        <v>423</v>
      </c>
      <c r="BD88">
        <v>2.2879555482921998</v>
      </c>
      <c r="BE88">
        <v>26.1</v>
      </c>
      <c r="BF88" t="s">
        <v>423</v>
      </c>
      <c r="BG88" t="s">
        <v>423</v>
      </c>
      <c r="BH88" t="s">
        <v>423</v>
      </c>
      <c r="BI88" t="s">
        <v>423</v>
      </c>
      <c r="BJ88" t="s">
        <v>423</v>
      </c>
    </row>
    <row r="89" spans="1:62">
      <c r="A89" t="s">
        <v>206</v>
      </c>
      <c r="B89" t="s">
        <v>207</v>
      </c>
      <c r="C89">
        <v>4250114</v>
      </c>
      <c r="D89">
        <v>17820</v>
      </c>
      <c r="E89">
        <v>100</v>
      </c>
      <c r="F89" t="s">
        <v>423</v>
      </c>
      <c r="G89">
        <v>7.08553117120388</v>
      </c>
      <c r="H89">
        <v>13.545195714901901</v>
      </c>
      <c r="I89">
        <v>79.369271743955494</v>
      </c>
      <c r="J89">
        <v>20.86194895991509</v>
      </c>
      <c r="K89" t="s">
        <v>423</v>
      </c>
      <c r="L89" t="s">
        <v>423</v>
      </c>
      <c r="M89">
        <v>3.254</v>
      </c>
      <c r="N89">
        <v>4.7793946299999996</v>
      </c>
      <c r="O89">
        <v>15297.810709530879</v>
      </c>
      <c r="P89">
        <v>67.873001098632798</v>
      </c>
      <c r="Q89" t="s">
        <v>423</v>
      </c>
      <c r="R89" t="s">
        <v>423</v>
      </c>
      <c r="S89" t="s">
        <v>423</v>
      </c>
      <c r="T89" t="s">
        <v>423</v>
      </c>
      <c r="U89">
        <v>12.8262996673584</v>
      </c>
      <c r="V89">
        <v>83</v>
      </c>
      <c r="W89">
        <v>67.404730000000001</v>
      </c>
      <c r="X89">
        <v>0.56258803606033303</v>
      </c>
      <c r="Y89" t="s">
        <v>423</v>
      </c>
      <c r="Z89">
        <v>20</v>
      </c>
      <c r="AA89" t="s">
        <v>423</v>
      </c>
      <c r="AB89">
        <v>76.92</v>
      </c>
      <c r="AC89" t="s">
        <v>423</v>
      </c>
      <c r="AD89">
        <v>6.69062243044488</v>
      </c>
      <c r="AE89">
        <v>11.984667990293401</v>
      </c>
      <c r="AF89">
        <v>7.6</v>
      </c>
      <c r="AG89">
        <v>84.858000000000004</v>
      </c>
      <c r="AH89">
        <v>43.207000000000001</v>
      </c>
      <c r="AI89">
        <v>8.9</v>
      </c>
      <c r="AJ89">
        <v>15.4</v>
      </c>
      <c r="AK89">
        <v>103.8</v>
      </c>
      <c r="AL89">
        <v>0.1</v>
      </c>
      <c r="AM89">
        <v>15412364036.740101</v>
      </c>
      <c r="AN89">
        <v>60.745159538073203</v>
      </c>
      <c r="AO89">
        <v>100</v>
      </c>
      <c r="AP89">
        <v>238.50246913580247</v>
      </c>
      <c r="AQ89" t="s">
        <v>423</v>
      </c>
      <c r="AR89">
        <v>4.9000000000000004</v>
      </c>
      <c r="AS89">
        <v>2.7</v>
      </c>
      <c r="AT89">
        <v>35</v>
      </c>
      <c r="AU89">
        <v>3.71399998664856</v>
      </c>
      <c r="AV89" t="s">
        <v>423</v>
      </c>
      <c r="AW89" t="s">
        <v>423</v>
      </c>
      <c r="AX89">
        <v>3.0000000000000001E-3</v>
      </c>
      <c r="AY89" t="s">
        <v>423</v>
      </c>
      <c r="AZ89">
        <v>12</v>
      </c>
      <c r="BA89">
        <v>7</v>
      </c>
      <c r="BB89" t="s">
        <v>423</v>
      </c>
      <c r="BC89">
        <v>0</v>
      </c>
      <c r="BD89">
        <v>0</v>
      </c>
      <c r="BE89">
        <v>0.06</v>
      </c>
      <c r="BF89">
        <v>0</v>
      </c>
      <c r="BG89">
        <v>0</v>
      </c>
      <c r="BH89">
        <v>70</v>
      </c>
      <c r="BI89">
        <v>82</v>
      </c>
      <c r="BJ89">
        <v>87</v>
      </c>
    </row>
    <row r="90" spans="1:62">
      <c r="A90" t="s">
        <v>491</v>
      </c>
      <c r="B90" t="s">
        <v>208</v>
      </c>
      <c r="C90">
        <v>6691800</v>
      </c>
      <c r="D90">
        <v>199950</v>
      </c>
      <c r="E90">
        <v>99.981048583984403</v>
      </c>
      <c r="F90">
        <v>1000</v>
      </c>
      <c r="G90">
        <v>10.441431054338899</v>
      </c>
      <c r="H90">
        <v>7.9723890360863603</v>
      </c>
      <c r="I90">
        <v>81.586178063810095</v>
      </c>
      <c r="J90">
        <v>1.5566432562087451</v>
      </c>
      <c r="K90">
        <v>0.19</v>
      </c>
      <c r="L90">
        <v>200</v>
      </c>
      <c r="M90">
        <v>6.1</v>
      </c>
      <c r="N90">
        <v>2.3111727200000001</v>
      </c>
      <c r="O90">
        <v>1941.221831891012</v>
      </c>
      <c r="P90">
        <v>51.354000091552699</v>
      </c>
      <c r="Q90">
        <v>8543423502.6133966</v>
      </c>
      <c r="R90">
        <v>1276.7003650158995</v>
      </c>
      <c r="S90">
        <v>7847822799.4064331</v>
      </c>
      <c r="T90">
        <v>99262.679697540269</v>
      </c>
      <c r="U90">
        <v>16.472749710083001</v>
      </c>
      <c r="V90">
        <v>80</v>
      </c>
      <c r="W90">
        <v>67.820890000000006</v>
      </c>
      <c r="X90">
        <v>0.59661710262298595</v>
      </c>
      <c r="Y90">
        <v>0.1</v>
      </c>
      <c r="Z90">
        <v>130</v>
      </c>
      <c r="AA90">
        <v>15.96865491546518</v>
      </c>
      <c r="AB90">
        <v>71.800000000000011</v>
      </c>
      <c r="AC90">
        <v>84.614791690809668</v>
      </c>
      <c r="AD90">
        <v>1.6692137831221601</v>
      </c>
      <c r="AE90">
        <v>4.37754609981297</v>
      </c>
      <c r="AF90">
        <v>15.7</v>
      </c>
      <c r="AG90">
        <v>271.37700000000001</v>
      </c>
      <c r="AH90">
        <v>114.57599999999999</v>
      </c>
      <c r="AI90">
        <v>17.5</v>
      </c>
      <c r="AJ90">
        <v>12.7</v>
      </c>
      <c r="AK90">
        <v>110.7</v>
      </c>
      <c r="AL90">
        <v>0.8</v>
      </c>
      <c r="AM90">
        <v>-1439574038.9065499</v>
      </c>
      <c r="AN90">
        <v>22.737768057101999</v>
      </c>
      <c r="AO90">
        <v>97.432556918723805</v>
      </c>
      <c r="AP90">
        <v>33.46736684171043</v>
      </c>
      <c r="AQ90">
        <v>0.2</v>
      </c>
      <c r="AR90">
        <v>1</v>
      </c>
      <c r="AS90">
        <v>5.3</v>
      </c>
      <c r="AT90">
        <v>76.875</v>
      </c>
      <c r="AU90">
        <v>9.1040000915527308</v>
      </c>
      <c r="AV90">
        <v>83.471311951424696</v>
      </c>
      <c r="AW90">
        <v>-58.553425809033101</v>
      </c>
      <c r="AX90">
        <v>6.26</v>
      </c>
      <c r="AY90">
        <v>17.998857013595003</v>
      </c>
      <c r="AZ90">
        <v>26</v>
      </c>
      <c r="BA90">
        <v>4</v>
      </c>
      <c r="BB90">
        <v>98.083656311035199</v>
      </c>
      <c r="BC90">
        <v>62.853999999999999</v>
      </c>
      <c r="BD90">
        <v>85.188027628549506</v>
      </c>
      <c r="BE90">
        <v>27.88</v>
      </c>
      <c r="BF90">
        <v>7578.7615005730922</v>
      </c>
      <c r="BG90">
        <v>48.93</v>
      </c>
      <c r="BH90">
        <v>70</v>
      </c>
      <c r="BI90">
        <v>82</v>
      </c>
      <c r="BJ90">
        <v>54</v>
      </c>
    </row>
    <row r="91" spans="1:62">
      <c r="A91" t="s">
        <v>492</v>
      </c>
      <c r="B91" t="s">
        <v>209</v>
      </c>
      <c r="C91">
        <v>7425057</v>
      </c>
      <c r="D91">
        <v>236800</v>
      </c>
      <c r="E91">
        <v>100</v>
      </c>
      <c r="F91">
        <v>1000</v>
      </c>
      <c r="G91">
        <v>25.640503734077299</v>
      </c>
      <c r="H91">
        <v>9.0165486829538306</v>
      </c>
      <c r="I91">
        <v>65.342948056011394</v>
      </c>
      <c r="J91">
        <v>2.5942681070802864</v>
      </c>
      <c r="K91">
        <v>0.19</v>
      </c>
      <c r="L91">
        <v>500</v>
      </c>
      <c r="M91">
        <v>6.3659999999999997</v>
      </c>
      <c r="N91">
        <v>0.95972489999999999</v>
      </c>
      <c r="O91" t="s">
        <v>423</v>
      </c>
      <c r="P91">
        <v>75.472999572753906</v>
      </c>
      <c r="Q91">
        <v>18827148509.579758</v>
      </c>
      <c r="R91">
        <v>2535.6234315210991</v>
      </c>
      <c r="S91">
        <v>17689912748.54129</v>
      </c>
      <c r="T91">
        <v>23104911.429595761</v>
      </c>
      <c r="U91">
        <v>11.623135566711399</v>
      </c>
      <c r="V91">
        <v>154</v>
      </c>
      <c r="W91">
        <v>50.824559999999998</v>
      </c>
      <c r="X91">
        <v>0.45666533708572399</v>
      </c>
      <c r="Y91">
        <v>0.11</v>
      </c>
      <c r="Z91">
        <v>143</v>
      </c>
      <c r="AA91">
        <v>3.7134483707509673</v>
      </c>
      <c r="AB91">
        <v>68.497</v>
      </c>
      <c r="AC91">
        <v>74.201358707568971</v>
      </c>
      <c r="AD91" t="s">
        <v>423</v>
      </c>
      <c r="AE91" t="s">
        <v>423</v>
      </c>
      <c r="AF91">
        <v>35.299999999999997</v>
      </c>
      <c r="AG91">
        <v>194.23099999999999</v>
      </c>
      <c r="AH91">
        <v>139.036</v>
      </c>
      <c r="AI91">
        <v>44.1</v>
      </c>
      <c r="AJ91">
        <v>17.899999999999999</v>
      </c>
      <c r="AK91">
        <v>188.5</v>
      </c>
      <c r="AL91">
        <v>11.3</v>
      </c>
      <c r="AM91">
        <v>744530807.79634702</v>
      </c>
      <c r="AN91">
        <v>25.109538343916899</v>
      </c>
      <c r="AO91">
        <v>100</v>
      </c>
      <c r="AP91">
        <v>31.355815033783784</v>
      </c>
      <c r="AQ91">
        <v>0.3</v>
      </c>
      <c r="AR91">
        <v>8.3000000000000007</v>
      </c>
      <c r="AS91">
        <v>5.0999999999999996</v>
      </c>
      <c r="AT91">
        <v>88.125</v>
      </c>
      <c r="AU91">
        <v>1.25800001621246</v>
      </c>
      <c r="AV91" t="s">
        <v>423</v>
      </c>
      <c r="AW91">
        <v>436.76157599122899</v>
      </c>
      <c r="AX91">
        <v>10.72</v>
      </c>
      <c r="AY91" t="s">
        <v>423</v>
      </c>
      <c r="AZ91">
        <v>35</v>
      </c>
      <c r="BA91">
        <v>10</v>
      </c>
      <c r="BB91">
        <v>62.761623382568402</v>
      </c>
      <c r="BC91">
        <v>63.061</v>
      </c>
      <c r="BD91">
        <v>86.369999575785897</v>
      </c>
      <c r="BE91">
        <v>48.43</v>
      </c>
      <c r="BF91">
        <v>26400.249693117894</v>
      </c>
      <c r="BG91">
        <v>190.4</v>
      </c>
      <c r="BH91">
        <v>50</v>
      </c>
      <c r="BI91">
        <v>89</v>
      </c>
      <c r="BJ91">
        <v>58</v>
      </c>
    </row>
    <row r="92" spans="1:62">
      <c r="A92" t="s">
        <v>210</v>
      </c>
      <c r="B92" t="s">
        <v>211</v>
      </c>
      <c r="C92">
        <v>1884490</v>
      </c>
      <c r="D92">
        <v>64590</v>
      </c>
      <c r="E92">
        <v>100</v>
      </c>
      <c r="F92">
        <v>500</v>
      </c>
      <c r="G92">
        <v>3.0407650241108599</v>
      </c>
      <c r="H92">
        <v>4.9656268353408004</v>
      </c>
      <c r="I92">
        <v>91.993609830222198</v>
      </c>
      <c r="J92">
        <v>3.9554358616743772</v>
      </c>
      <c r="K92">
        <v>0.62</v>
      </c>
      <c r="L92">
        <v>100</v>
      </c>
      <c r="M92">
        <v>15.2</v>
      </c>
      <c r="N92">
        <v>3.9835770099999999</v>
      </c>
      <c r="O92">
        <v>3507.4045206547157</v>
      </c>
      <c r="P92">
        <v>55.5</v>
      </c>
      <c r="Q92">
        <v>39853501579.821068</v>
      </c>
      <c r="R92">
        <v>21148.162940541508</v>
      </c>
      <c r="S92">
        <v>39119352197.29007</v>
      </c>
      <c r="T92">
        <v>17551.264798433527</v>
      </c>
      <c r="U92">
        <v>11.761030197143601</v>
      </c>
      <c r="V92">
        <v>19</v>
      </c>
      <c r="W92">
        <v>80.280540000000002</v>
      </c>
      <c r="X92">
        <v>0.70658141374588002</v>
      </c>
      <c r="Y92">
        <v>0.28999999999999998</v>
      </c>
      <c r="Z92">
        <v>16</v>
      </c>
      <c r="AA92">
        <v>6.8814418039080607</v>
      </c>
      <c r="AB92">
        <v>75.387804878048797</v>
      </c>
      <c r="AC92">
        <v>113.59102263405998</v>
      </c>
      <c r="AD92">
        <v>2.2804189811078301</v>
      </c>
      <c r="AE92">
        <v>4.7612560452285297</v>
      </c>
      <c r="AF92">
        <v>3.4</v>
      </c>
      <c r="AG92" t="s">
        <v>423</v>
      </c>
      <c r="AH92" t="s">
        <v>423</v>
      </c>
      <c r="AI92">
        <v>4</v>
      </c>
      <c r="AJ92">
        <v>8.1</v>
      </c>
      <c r="AK92">
        <v>41.3</v>
      </c>
      <c r="AL92">
        <v>0.1</v>
      </c>
      <c r="AM92">
        <v>-1765557358.3101001</v>
      </c>
      <c r="AN92">
        <v>13.4264575158321</v>
      </c>
      <c r="AO92">
        <v>89.014046197757594</v>
      </c>
      <c r="AP92">
        <v>29.176188264437219</v>
      </c>
      <c r="AQ92">
        <v>0.7</v>
      </c>
      <c r="AR92">
        <v>0.7</v>
      </c>
      <c r="AS92">
        <v>2.5</v>
      </c>
      <c r="AT92">
        <v>100</v>
      </c>
      <c r="AU92">
        <v>7.5999999046325701</v>
      </c>
      <c r="AV92">
        <v>118.83106399293986</v>
      </c>
      <c r="AW92">
        <v>-58.5837687624051</v>
      </c>
      <c r="AX92">
        <v>12.77</v>
      </c>
      <c r="AY92">
        <v>22.826737181746307</v>
      </c>
      <c r="AZ92">
        <v>7</v>
      </c>
      <c r="BA92">
        <v>4</v>
      </c>
      <c r="BB92">
        <v>105.95628356933599</v>
      </c>
      <c r="BC92">
        <v>31.578999999999994</v>
      </c>
      <c r="BD92">
        <v>50.1716970901862</v>
      </c>
      <c r="BE92">
        <v>41.52</v>
      </c>
      <c r="BF92">
        <v>8851.3978833977253</v>
      </c>
      <c r="BG92">
        <v>16.940000000000001</v>
      </c>
      <c r="BH92">
        <v>72</v>
      </c>
      <c r="BI92" t="s">
        <v>423</v>
      </c>
      <c r="BJ92">
        <v>87</v>
      </c>
    </row>
    <row r="93" spans="1:62">
      <c r="A93" t="s">
        <v>212</v>
      </c>
      <c r="B93" t="s">
        <v>213</v>
      </c>
      <c r="C93">
        <v>5592631</v>
      </c>
      <c r="D93">
        <v>10450</v>
      </c>
      <c r="E93">
        <v>100</v>
      </c>
      <c r="F93">
        <v>200</v>
      </c>
      <c r="G93">
        <v>5.5533774810700498</v>
      </c>
      <c r="H93">
        <v>5.8954933219573196</v>
      </c>
      <c r="I93">
        <v>88.551130376993697</v>
      </c>
      <c r="J93">
        <v>4.8340453699686803</v>
      </c>
      <c r="K93">
        <v>0.06</v>
      </c>
      <c r="L93">
        <v>100</v>
      </c>
      <c r="M93">
        <v>6.2530000000000001</v>
      </c>
      <c r="N93">
        <v>4.2352232900000004</v>
      </c>
      <c r="O93">
        <v>2583.3784642278029</v>
      </c>
      <c r="P93">
        <v>36.319000244140597</v>
      </c>
      <c r="Q93">
        <v>23131940280.731602</v>
      </c>
      <c r="R93">
        <v>4136.1463469933205</v>
      </c>
      <c r="S93">
        <v>22231940280.731602</v>
      </c>
      <c r="T93">
        <v>46728714.624655195</v>
      </c>
      <c r="U93">
        <v>8.1439504623413104</v>
      </c>
      <c r="V93">
        <v>143</v>
      </c>
      <c r="W93">
        <v>54.331600000000002</v>
      </c>
      <c r="X93">
        <v>0.515125513076782</v>
      </c>
      <c r="Y93">
        <v>0.03</v>
      </c>
      <c r="Z93">
        <v>9.6999999999999993</v>
      </c>
      <c r="AA93">
        <v>150.00070498920169</v>
      </c>
      <c r="AB93">
        <v>77.804000000000002</v>
      </c>
      <c r="AC93">
        <v>79.746877158272568</v>
      </c>
      <c r="AD93" t="s">
        <v>423</v>
      </c>
      <c r="AE93" t="s">
        <v>423</v>
      </c>
      <c r="AF93">
        <v>6</v>
      </c>
      <c r="AG93">
        <v>89.716999999999999</v>
      </c>
      <c r="AH93">
        <v>60.448</v>
      </c>
      <c r="AI93">
        <v>7</v>
      </c>
      <c r="AJ93">
        <v>16.399999999999999</v>
      </c>
      <c r="AK93">
        <v>51.4</v>
      </c>
      <c r="AL93">
        <v>0.8</v>
      </c>
      <c r="AM93">
        <v>-6584212307.2831898</v>
      </c>
      <c r="AN93">
        <v>30.621110507606598</v>
      </c>
      <c r="AO93">
        <v>100</v>
      </c>
      <c r="AP93">
        <v>535.17999999999995</v>
      </c>
      <c r="AQ93">
        <v>0.1</v>
      </c>
      <c r="AR93">
        <v>10.199999999999999</v>
      </c>
      <c r="AS93">
        <v>10.9</v>
      </c>
      <c r="AT93">
        <v>58.75</v>
      </c>
      <c r="AU93">
        <v>14.487999916076699</v>
      </c>
      <c r="AV93">
        <v>50.129804287962699</v>
      </c>
      <c r="AW93" t="s">
        <v>423</v>
      </c>
      <c r="AX93">
        <v>1.71</v>
      </c>
      <c r="AY93">
        <v>15.3254054569127</v>
      </c>
      <c r="AZ93">
        <v>20</v>
      </c>
      <c r="BA93">
        <v>8</v>
      </c>
      <c r="BB93" t="s">
        <v>423</v>
      </c>
      <c r="BC93">
        <v>10.906999999999996</v>
      </c>
      <c r="BD93">
        <v>2.6038269188954102</v>
      </c>
      <c r="BE93">
        <v>5.46</v>
      </c>
      <c r="BF93">
        <v>830.17592638553333</v>
      </c>
      <c r="BG93">
        <v>4.8</v>
      </c>
      <c r="BH93">
        <v>72</v>
      </c>
      <c r="BI93">
        <v>81</v>
      </c>
      <c r="BJ93">
        <v>87</v>
      </c>
    </row>
    <row r="94" spans="1:62">
      <c r="A94" t="s">
        <v>214</v>
      </c>
      <c r="B94" t="s">
        <v>215</v>
      </c>
      <c r="C94">
        <v>2281454</v>
      </c>
      <c r="D94">
        <v>30360</v>
      </c>
      <c r="E94">
        <v>47.352737426757798</v>
      </c>
      <c r="F94">
        <v>6300</v>
      </c>
      <c r="G94">
        <v>42.188254229516097</v>
      </c>
      <c r="H94">
        <v>12.731460777622299</v>
      </c>
      <c r="I94">
        <v>45.080286140913898</v>
      </c>
      <c r="J94">
        <v>0.34595825538482422</v>
      </c>
      <c r="K94">
        <v>8.1</v>
      </c>
      <c r="L94">
        <v>2600</v>
      </c>
      <c r="M94">
        <v>12.858000000000001</v>
      </c>
      <c r="N94">
        <v>4.9064745900000002</v>
      </c>
      <c r="O94" t="s">
        <v>423</v>
      </c>
      <c r="P94">
        <v>47.925998687744098</v>
      </c>
      <c r="Q94">
        <v>2496134680.3169427</v>
      </c>
      <c r="R94">
        <v>1094.0981848930298</v>
      </c>
      <c r="S94">
        <v>2843321266.4172082</v>
      </c>
      <c r="T94">
        <v>18418.338480635593</v>
      </c>
      <c r="U94">
        <v>13.135860443115201</v>
      </c>
      <c r="V94">
        <v>122</v>
      </c>
      <c r="W94">
        <v>59.429400000000001</v>
      </c>
      <c r="X94">
        <v>0.40039259195327798</v>
      </c>
      <c r="Y94">
        <v>4.76</v>
      </c>
      <c r="Z94">
        <v>614</v>
      </c>
      <c r="AA94">
        <v>-0.88411327628560343</v>
      </c>
      <c r="AB94">
        <v>54.692999999999998</v>
      </c>
      <c r="AC94">
        <v>124.79294585196332</v>
      </c>
      <c r="AD94">
        <v>1.28718749480684</v>
      </c>
      <c r="AE94">
        <v>3.0363878411360101</v>
      </c>
      <c r="AF94">
        <v>69.900000000000006</v>
      </c>
      <c r="AG94">
        <v>504.36200000000002</v>
      </c>
      <c r="AH94">
        <v>393.666</v>
      </c>
      <c r="AI94">
        <v>89.5</v>
      </c>
      <c r="AJ94">
        <v>31.9</v>
      </c>
      <c r="AK94">
        <v>177.6</v>
      </c>
      <c r="AL94">
        <v>44.4</v>
      </c>
      <c r="AM94">
        <v>-713497997.72505701</v>
      </c>
      <c r="AN94">
        <v>28.0286535158261</v>
      </c>
      <c r="AO94">
        <v>100</v>
      </c>
      <c r="AP94">
        <v>75.146706192358366</v>
      </c>
      <c r="AQ94">
        <v>20.9</v>
      </c>
      <c r="AR94">
        <v>30.9</v>
      </c>
      <c r="AS94">
        <v>34.700000000000003</v>
      </c>
      <c r="AT94">
        <v>78.125</v>
      </c>
      <c r="AU94">
        <v>24.597999572753899</v>
      </c>
      <c r="AV94">
        <v>127.61213893142876</v>
      </c>
      <c r="AW94">
        <v>84.480447326238803</v>
      </c>
      <c r="AX94">
        <v>4.59</v>
      </c>
      <c r="AY94">
        <v>31.849512682848015</v>
      </c>
      <c r="AZ94">
        <v>32</v>
      </c>
      <c r="BA94">
        <v>7</v>
      </c>
      <c r="BB94" t="s">
        <v>423</v>
      </c>
      <c r="BC94">
        <v>70.52</v>
      </c>
      <c r="BD94">
        <v>100</v>
      </c>
      <c r="BE94">
        <v>39.47</v>
      </c>
      <c r="BF94">
        <v>2349.8204162102566</v>
      </c>
      <c r="BG94">
        <v>5.23</v>
      </c>
      <c r="BH94">
        <v>48</v>
      </c>
      <c r="BI94">
        <v>76</v>
      </c>
      <c r="BJ94">
        <v>32</v>
      </c>
    </row>
    <row r="95" spans="1:62">
      <c r="A95" t="s">
        <v>216</v>
      </c>
      <c r="B95" t="s">
        <v>217</v>
      </c>
      <c r="C95">
        <v>5193416</v>
      </c>
      <c r="D95">
        <v>111370</v>
      </c>
      <c r="E95">
        <v>27.534709930419901</v>
      </c>
      <c r="F95" t="s">
        <v>423</v>
      </c>
      <c r="G95">
        <v>58.4314977293647</v>
      </c>
      <c r="H95">
        <v>9.9134402374950206</v>
      </c>
      <c r="I95">
        <v>31.655062252022201</v>
      </c>
      <c r="J95">
        <v>0.23669639765075007</v>
      </c>
      <c r="K95" t="s">
        <v>423</v>
      </c>
      <c r="L95" t="s">
        <v>423</v>
      </c>
      <c r="M95">
        <v>8.7530000000000001</v>
      </c>
      <c r="N95">
        <v>1.3633662499999999</v>
      </c>
      <c r="O95" t="s">
        <v>423</v>
      </c>
      <c r="P95">
        <v>71.669998168945298</v>
      </c>
      <c r="Q95">
        <v>3509000000</v>
      </c>
      <c r="R95">
        <v>675.66318584915973</v>
      </c>
      <c r="S95">
        <v>3297000000</v>
      </c>
      <c r="T95">
        <v>634.84226951971493</v>
      </c>
      <c r="U95">
        <v>13.719349861145</v>
      </c>
      <c r="V95">
        <v>175</v>
      </c>
      <c r="W95">
        <v>43.227469999999997</v>
      </c>
      <c r="X95">
        <v>0.319014221429825</v>
      </c>
      <c r="Y95" t="s">
        <v>423</v>
      </c>
      <c r="Z95">
        <v>308</v>
      </c>
      <c r="AA95">
        <v>9.9456235311021999</v>
      </c>
      <c r="AB95">
        <v>60.948</v>
      </c>
      <c r="AC95">
        <v>67.170133941293813</v>
      </c>
      <c r="AD95">
        <v>0.95129457334815393</v>
      </c>
      <c r="AE95">
        <v>1.3612887596899201</v>
      </c>
      <c r="AF95">
        <v>58.1</v>
      </c>
      <c r="AG95">
        <v>303.55900000000003</v>
      </c>
      <c r="AH95">
        <v>258.52</v>
      </c>
      <c r="AI95">
        <v>78.3</v>
      </c>
      <c r="AJ95">
        <v>38.9</v>
      </c>
      <c r="AK95">
        <v>170.2</v>
      </c>
      <c r="AL95">
        <v>41.5</v>
      </c>
      <c r="AM95" t="s">
        <v>423</v>
      </c>
      <c r="AN95">
        <v>17.984112455152498</v>
      </c>
      <c r="AO95">
        <v>100</v>
      </c>
      <c r="AP95">
        <v>46.632091227440064</v>
      </c>
      <c r="AQ95">
        <v>1.1000000000000001</v>
      </c>
      <c r="AR95">
        <v>37.299999999999997</v>
      </c>
      <c r="AS95">
        <v>38.299999999999997</v>
      </c>
      <c r="AT95">
        <v>81.25</v>
      </c>
      <c r="AU95">
        <v>4.0949997901916504</v>
      </c>
      <c r="AV95" t="s">
        <v>423</v>
      </c>
      <c r="AW95">
        <v>61.706138289937698</v>
      </c>
      <c r="AX95">
        <v>6.12</v>
      </c>
      <c r="AY95" t="s">
        <v>423</v>
      </c>
      <c r="AZ95">
        <v>33</v>
      </c>
      <c r="BA95">
        <v>5</v>
      </c>
      <c r="BB95">
        <v>39.697399139404297</v>
      </c>
      <c r="BC95">
        <v>47.427</v>
      </c>
      <c r="BD95">
        <v>0</v>
      </c>
      <c r="BE95">
        <v>87.24</v>
      </c>
      <c r="BF95">
        <v>40118.035283410856</v>
      </c>
      <c r="BG95">
        <v>200</v>
      </c>
      <c r="BH95">
        <v>42</v>
      </c>
      <c r="BI95">
        <v>76</v>
      </c>
      <c r="BJ95">
        <v>46</v>
      </c>
    </row>
    <row r="96" spans="1:62">
      <c r="A96" t="s">
        <v>218</v>
      </c>
      <c r="B96" t="s">
        <v>219</v>
      </c>
      <c r="C96">
        <v>6735277</v>
      </c>
      <c r="D96">
        <v>1759540</v>
      </c>
      <c r="E96">
        <v>69.707351684570298</v>
      </c>
      <c r="F96">
        <v>500</v>
      </c>
      <c r="G96">
        <v>10.392853330044099</v>
      </c>
      <c r="H96">
        <v>14.556827487362</v>
      </c>
      <c r="I96">
        <v>75.050321329236994</v>
      </c>
      <c r="J96">
        <v>8.6465578231042883</v>
      </c>
      <c r="K96">
        <v>0.1</v>
      </c>
      <c r="L96">
        <v>100</v>
      </c>
      <c r="M96">
        <v>5.5979999999999999</v>
      </c>
      <c r="N96" t="s">
        <v>423</v>
      </c>
      <c r="O96">
        <v>1889.5450857068263</v>
      </c>
      <c r="P96">
        <v>38.261001586914098</v>
      </c>
      <c r="Q96">
        <v>42817472975.367714</v>
      </c>
      <c r="R96">
        <v>6357.1955504380467</v>
      </c>
      <c r="S96">
        <v>43169797204.501152</v>
      </c>
      <c r="T96">
        <v>28935.073123198941</v>
      </c>
      <c r="U96" t="s">
        <v>423</v>
      </c>
      <c r="V96">
        <v>186</v>
      </c>
      <c r="W96">
        <v>32.685519999999997</v>
      </c>
      <c r="X96" t="s">
        <v>423</v>
      </c>
      <c r="Y96">
        <v>7.0000000000000007E-2</v>
      </c>
      <c r="Z96">
        <v>59</v>
      </c>
      <c r="AA96">
        <v>110.40007070512544</v>
      </c>
      <c r="AB96">
        <v>72.471999999999994</v>
      </c>
      <c r="AC96">
        <v>112.00567587813872</v>
      </c>
      <c r="AD96" t="s">
        <v>423</v>
      </c>
      <c r="AE96" t="s">
        <v>423</v>
      </c>
      <c r="AF96">
        <v>9.5</v>
      </c>
      <c r="AG96">
        <v>189.773</v>
      </c>
      <c r="AH96">
        <v>118.301</v>
      </c>
      <c r="AI96">
        <v>11.1</v>
      </c>
      <c r="AJ96">
        <v>21.3</v>
      </c>
      <c r="AK96">
        <v>71.900000000000006</v>
      </c>
      <c r="AL96">
        <v>0.6</v>
      </c>
      <c r="AM96">
        <v>163500000</v>
      </c>
      <c r="AN96">
        <v>54.254681793931901</v>
      </c>
      <c r="AO96">
        <v>100</v>
      </c>
      <c r="AP96">
        <v>3.8278623958534617</v>
      </c>
      <c r="AQ96">
        <v>0.2</v>
      </c>
      <c r="AR96">
        <v>20.7</v>
      </c>
      <c r="AS96" t="s">
        <v>423</v>
      </c>
      <c r="AT96">
        <v>50</v>
      </c>
      <c r="AU96">
        <v>19.583999633789102</v>
      </c>
      <c r="AV96" t="s">
        <v>423</v>
      </c>
      <c r="AW96">
        <v>34.474451627310501</v>
      </c>
      <c r="AX96">
        <v>1.9E-2</v>
      </c>
      <c r="AY96" t="s">
        <v>423</v>
      </c>
      <c r="AZ96">
        <v>19</v>
      </c>
      <c r="BA96">
        <v>10</v>
      </c>
      <c r="BB96" t="s">
        <v>423</v>
      </c>
      <c r="BC96">
        <v>19.006</v>
      </c>
      <c r="BD96">
        <v>0</v>
      </c>
      <c r="BE96">
        <v>2.8</v>
      </c>
      <c r="BF96">
        <v>106.55969291323238</v>
      </c>
      <c r="BG96">
        <v>0.7</v>
      </c>
      <c r="BH96">
        <v>60</v>
      </c>
      <c r="BI96">
        <v>69</v>
      </c>
      <c r="BJ96">
        <v>49</v>
      </c>
    </row>
    <row r="97" spans="1:62">
      <c r="A97" t="s">
        <v>222</v>
      </c>
      <c r="B97" t="s">
        <v>223</v>
      </c>
      <c r="C97">
        <v>2800839</v>
      </c>
      <c r="D97">
        <v>65290</v>
      </c>
      <c r="E97">
        <v>100</v>
      </c>
      <c r="F97">
        <v>200</v>
      </c>
      <c r="G97">
        <v>3.4143279940459701</v>
      </c>
      <c r="H97">
        <v>5.4313958828338302</v>
      </c>
      <c r="I97">
        <v>91.1542757580292</v>
      </c>
      <c r="J97">
        <v>4.1980760221264388</v>
      </c>
      <c r="K97">
        <v>0.16</v>
      </c>
      <c r="L97">
        <v>100</v>
      </c>
      <c r="M97">
        <v>15.6</v>
      </c>
      <c r="N97">
        <v>4.5601224900000004</v>
      </c>
      <c r="O97">
        <v>3821.1451704373976</v>
      </c>
      <c r="P97">
        <v>57.202999114990199</v>
      </c>
      <c r="Q97">
        <v>66445256585.367149</v>
      </c>
      <c r="R97">
        <v>23723.340251034475</v>
      </c>
      <c r="S97">
        <v>63887018863.177269</v>
      </c>
      <c r="T97">
        <v>19285.685467818748</v>
      </c>
      <c r="U97">
        <v>11.749540328979499</v>
      </c>
      <c r="V97">
        <v>11</v>
      </c>
      <c r="W97">
        <v>81.619479999999996</v>
      </c>
      <c r="X97">
        <v>0.70604795217514005</v>
      </c>
      <c r="Y97">
        <v>0.08</v>
      </c>
      <c r="Z97">
        <v>26</v>
      </c>
      <c r="AA97">
        <v>6.5080531383613334</v>
      </c>
      <c r="AB97">
        <v>74.929268292682949</v>
      </c>
      <c r="AC97">
        <v>128.54642210654058</v>
      </c>
      <c r="AD97">
        <v>2.0217261727096298</v>
      </c>
      <c r="AE97">
        <v>4.8020141908903602</v>
      </c>
      <c r="AF97">
        <v>2.7</v>
      </c>
      <c r="AG97" t="s">
        <v>423</v>
      </c>
      <c r="AH97" t="s">
        <v>423</v>
      </c>
      <c r="AI97">
        <v>3.3</v>
      </c>
      <c r="AJ97">
        <v>8.1</v>
      </c>
      <c r="AK97">
        <v>34</v>
      </c>
      <c r="AL97">
        <v>0.1</v>
      </c>
      <c r="AM97">
        <v>-450948455.60442603</v>
      </c>
      <c r="AN97">
        <v>11.8532823587456</v>
      </c>
      <c r="AO97">
        <v>95.999859307044701</v>
      </c>
      <c r="AP97">
        <v>42.898437739316897</v>
      </c>
      <c r="AQ97">
        <v>0.2</v>
      </c>
      <c r="AR97">
        <v>1.9</v>
      </c>
      <c r="AS97">
        <v>2.5</v>
      </c>
      <c r="AT97">
        <v>93.75</v>
      </c>
      <c r="AU97">
        <v>7.9029998779296902</v>
      </c>
      <c r="AV97">
        <v>137.19757582050821</v>
      </c>
      <c r="AW97">
        <v>-45.823046249925497</v>
      </c>
      <c r="AX97">
        <v>13.22</v>
      </c>
      <c r="AY97">
        <v>16.783906554698859</v>
      </c>
      <c r="AZ97">
        <v>10</v>
      </c>
      <c r="BA97">
        <v>4</v>
      </c>
      <c r="BB97">
        <v>108.727897644043</v>
      </c>
      <c r="BC97">
        <v>31.751000000000005</v>
      </c>
      <c r="BD97">
        <v>39.408172851103799</v>
      </c>
      <c r="BE97">
        <v>33.53</v>
      </c>
      <c r="BF97">
        <v>5533.0143081745819</v>
      </c>
      <c r="BG97">
        <v>15.46</v>
      </c>
      <c r="BH97">
        <v>70</v>
      </c>
      <c r="BI97">
        <v>86</v>
      </c>
      <c r="BJ97">
        <v>87</v>
      </c>
    </row>
    <row r="98" spans="1:62">
      <c r="A98" t="s">
        <v>224</v>
      </c>
      <c r="B98" t="s">
        <v>225</v>
      </c>
      <c r="C98">
        <v>640064</v>
      </c>
      <c r="D98">
        <v>2590</v>
      </c>
      <c r="E98">
        <v>100</v>
      </c>
      <c r="F98">
        <v>100</v>
      </c>
      <c r="G98">
        <v>5.3566112640065002</v>
      </c>
      <c r="H98">
        <v>6.04676085887135</v>
      </c>
      <c r="I98">
        <v>88.596626259802605</v>
      </c>
      <c r="J98">
        <v>15.3064265559542</v>
      </c>
      <c r="K98">
        <v>0.12</v>
      </c>
      <c r="L98">
        <v>100</v>
      </c>
      <c r="M98">
        <v>7.3</v>
      </c>
      <c r="N98">
        <v>4.6118688600000004</v>
      </c>
      <c r="O98">
        <v>13914.678448875555</v>
      </c>
      <c r="P98">
        <v>58.804000854492202</v>
      </c>
      <c r="Q98">
        <v>85506243833.78157</v>
      </c>
      <c r="R98">
        <v>133590.14697558613</v>
      </c>
      <c r="S98">
        <v>59692666901.549431</v>
      </c>
      <c r="T98">
        <v>78851.177382261769</v>
      </c>
      <c r="U98">
        <v>8.6783599853515607</v>
      </c>
      <c r="V98">
        <v>72</v>
      </c>
      <c r="W98">
        <v>69.603099999999998</v>
      </c>
      <c r="X98">
        <v>0.686146140098572</v>
      </c>
      <c r="Y98">
        <v>7.0000000000000007E-2</v>
      </c>
      <c r="Z98">
        <v>6.1</v>
      </c>
      <c r="AA98">
        <v>6.1812924548869148</v>
      </c>
      <c r="AB98">
        <v>81.741463414634154</v>
      </c>
      <c r="AC98">
        <v>49.626785246804737</v>
      </c>
      <c r="AD98">
        <v>0.62688078205848397</v>
      </c>
      <c r="AE98">
        <v>1.25670349550947</v>
      </c>
      <c r="AF98">
        <v>2.2999999999999998</v>
      </c>
      <c r="AG98" t="s">
        <v>423</v>
      </c>
      <c r="AH98" t="s">
        <v>423</v>
      </c>
      <c r="AI98">
        <v>2.8</v>
      </c>
      <c r="AJ98">
        <v>4.0999999999999996</v>
      </c>
      <c r="AK98">
        <v>11.6</v>
      </c>
      <c r="AL98">
        <v>0.1</v>
      </c>
      <c r="AM98">
        <v>1334179024.2632599</v>
      </c>
      <c r="AN98">
        <v>10.3646374004433</v>
      </c>
      <c r="AO98">
        <v>68.775622744907807</v>
      </c>
      <c r="AP98">
        <v>247.12895752895753</v>
      </c>
      <c r="AQ98">
        <v>0.2</v>
      </c>
      <c r="AR98">
        <v>0.7</v>
      </c>
      <c r="AS98">
        <v>2.5</v>
      </c>
      <c r="AT98">
        <v>100</v>
      </c>
      <c r="AU98">
        <v>5.2270002365112296</v>
      </c>
      <c r="AV98">
        <v>365.21579240526239</v>
      </c>
      <c r="AW98">
        <v>-3.7474230275789302</v>
      </c>
      <c r="AX98">
        <v>12.94</v>
      </c>
      <c r="AY98">
        <v>26.644593907064074</v>
      </c>
      <c r="AZ98">
        <v>23</v>
      </c>
      <c r="BA98">
        <v>5</v>
      </c>
      <c r="BB98">
        <v>107.182167053223</v>
      </c>
      <c r="BC98">
        <v>8.328000000000003</v>
      </c>
      <c r="BD98">
        <v>32.381667918858</v>
      </c>
      <c r="BE98">
        <v>16.45</v>
      </c>
      <c r="BF98">
        <v>1612.9006243538317</v>
      </c>
      <c r="BG98">
        <v>1</v>
      </c>
      <c r="BH98">
        <v>86</v>
      </c>
      <c r="BI98">
        <v>38</v>
      </c>
      <c r="BJ98">
        <v>87</v>
      </c>
    </row>
    <row r="99" spans="1:62">
      <c r="A99" t="s">
        <v>282</v>
      </c>
      <c r="B99" t="s">
        <v>283</v>
      </c>
      <c r="C99">
        <v>2065092</v>
      </c>
      <c r="D99">
        <v>25710</v>
      </c>
      <c r="E99">
        <v>100</v>
      </c>
      <c r="F99" t="s">
        <v>423</v>
      </c>
      <c r="G99">
        <v>1.28361099483121</v>
      </c>
      <c r="H99">
        <v>2.5845183335753301</v>
      </c>
      <c r="I99">
        <v>96.131870575847998</v>
      </c>
      <c r="J99">
        <v>3.9967372134435113</v>
      </c>
      <c r="K99" t="s">
        <v>423</v>
      </c>
      <c r="L99" t="s">
        <v>423</v>
      </c>
      <c r="M99">
        <v>12.4</v>
      </c>
      <c r="N99">
        <v>4.2775745399999998</v>
      </c>
      <c r="O99">
        <v>3513.9549720407203</v>
      </c>
      <c r="P99">
        <v>44.291999816894503</v>
      </c>
      <c r="Q99">
        <v>13825049831.79586</v>
      </c>
      <c r="R99">
        <v>6694.6411258170874</v>
      </c>
      <c r="S99">
        <v>13208529986.010176</v>
      </c>
      <c r="T99">
        <v>333296.16869369498</v>
      </c>
      <c r="U99" t="s">
        <v>423</v>
      </c>
      <c r="V99">
        <v>17</v>
      </c>
      <c r="W99">
        <v>80.748069999999998</v>
      </c>
      <c r="X99">
        <v>0.55734920501708995</v>
      </c>
      <c r="Y99" t="s">
        <v>423</v>
      </c>
      <c r="Z99">
        <v>11</v>
      </c>
      <c r="AA99">
        <v>3.5356460661679847</v>
      </c>
      <c r="AB99">
        <v>75.693170731707326</v>
      </c>
      <c r="AC99">
        <v>141.56910997157408</v>
      </c>
      <c r="AD99">
        <v>1.54104251710607</v>
      </c>
      <c r="AE99">
        <v>4.3363639568635604</v>
      </c>
      <c r="AF99">
        <v>5.2</v>
      </c>
      <c r="AG99">
        <v>110.334</v>
      </c>
      <c r="AH99">
        <v>60.741999999999997</v>
      </c>
      <c r="AI99">
        <v>5.9</v>
      </c>
      <c r="AJ99">
        <v>5.0999999999999996</v>
      </c>
      <c r="AK99">
        <v>82.2</v>
      </c>
      <c r="AL99">
        <v>0.1</v>
      </c>
      <c r="AM99">
        <v>-2060197287.59553</v>
      </c>
      <c r="AN99">
        <v>29.726944508356802</v>
      </c>
      <c r="AO99">
        <v>100</v>
      </c>
      <c r="AP99">
        <v>80.322520420070006</v>
      </c>
      <c r="AQ99" t="s">
        <v>423</v>
      </c>
      <c r="AR99">
        <v>6</v>
      </c>
      <c r="AS99">
        <v>3.3</v>
      </c>
      <c r="AT99">
        <v>85</v>
      </c>
      <c r="AU99">
        <v>16.202999114990199</v>
      </c>
      <c r="AV99">
        <v>128.24125808137748</v>
      </c>
      <c r="AW99">
        <v>-9.3258806524600502</v>
      </c>
      <c r="AX99">
        <v>6.16</v>
      </c>
      <c r="AY99">
        <v>17.574936317595682</v>
      </c>
      <c r="AZ99">
        <v>7</v>
      </c>
      <c r="BA99">
        <v>6</v>
      </c>
      <c r="BB99">
        <v>79.596488952636705</v>
      </c>
      <c r="BC99">
        <v>41.213999999999999</v>
      </c>
      <c r="BD99">
        <v>35.936946510804098</v>
      </c>
      <c r="BE99">
        <v>16.32</v>
      </c>
      <c r="BF99">
        <v>2600.2868020035694</v>
      </c>
      <c r="BG99">
        <v>5.4</v>
      </c>
      <c r="BH99">
        <v>68</v>
      </c>
      <c r="BI99">
        <v>84</v>
      </c>
      <c r="BJ99">
        <v>61</v>
      </c>
    </row>
    <row r="100" spans="1:62">
      <c r="A100" t="s">
        <v>228</v>
      </c>
      <c r="B100" t="s">
        <v>229</v>
      </c>
      <c r="C100">
        <v>28915653</v>
      </c>
      <c r="D100">
        <v>587295</v>
      </c>
      <c r="E100">
        <v>33.735076904296903</v>
      </c>
      <c r="F100">
        <v>8100</v>
      </c>
      <c r="G100">
        <v>45.459444882299003</v>
      </c>
      <c r="H100">
        <v>9.51518973411725</v>
      </c>
      <c r="I100">
        <v>45.0253641794136</v>
      </c>
      <c r="J100">
        <v>0.14963788305243714</v>
      </c>
      <c r="K100">
        <v>0.6</v>
      </c>
      <c r="L100">
        <v>1700</v>
      </c>
      <c r="M100">
        <v>6.8010000000000002</v>
      </c>
      <c r="N100">
        <v>1.1867730599999999</v>
      </c>
      <c r="O100" t="s">
        <v>423</v>
      </c>
      <c r="P100">
        <v>82.339996337890597</v>
      </c>
      <c r="Q100">
        <v>14472603322.557117</v>
      </c>
      <c r="R100">
        <v>500.51103195065724</v>
      </c>
      <c r="S100">
        <v>14172186400.949896</v>
      </c>
      <c r="T100">
        <v>1877154.8853868181</v>
      </c>
      <c r="U100">
        <v>17.9527893066406</v>
      </c>
      <c r="V100">
        <v>161</v>
      </c>
      <c r="W100">
        <v>47.728650000000002</v>
      </c>
      <c r="X100">
        <v>0.39199101924896201</v>
      </c>
      <c r="Y100">
        <v>0.35</v>
      </c>
      <c r="Z100">
        <v>233</v>
      </c>
      <c r="AA100">
        <v>7.397071515966374</v>
      </c>
      <c r="AB100">
        <v>65.182000000000002</v>
      </c>
      <c r="AC100">
        <v>49.293135733782528</v>
      </c>
      <c r="AD100">
        <v>0.77003430337098899</v>
      </c>
      <c r="AE100">
        <v>3.7343254720490799</v>
      </c>
      <c r="AF100">
        <v>36.299999999999997</v>
      </c>
      <c r="AG100">
        <v>256.51799999999997</v>
      </c>
      <c r="AH100">
        <v>184.57499999999999</v>
      </c>
      <c r="AI100">
        <v>50.2</v>
      </c>
      <c r="AJ100">
        <v>29.2</v>
      </c>
      <c r="AK100">
        <v>159.6</v>
      </c>
      <c r="AL100">
        <v>30.2</v>
      </c>
      <c r="AM100">
        <v>-900227954.03473496</v>
      </c>
      <c r="AN100">
        <v>22.542282875086698</v>
      </c>
      <c r="AO100">
        <v>100</v>
      </c>
      <c r="AP100">
        <v>49.235312747426761</v>
      </c>
      <c r="AQ100">
        <v>0.4</v>
      </c>
      <c r="AR100">
        <v>10.3</v>
      </c>
      <c r="AS100">
        <v>48.5</v>
      </c>
      <c r="AT100">
        <v>71.875</v>
      </c>
      <c r="AU100">
        <v>2.5940001010894802</v>
      </c>
      <c r="AV100">
        <v>49.010707365029127</v>
      </c>
      <c r="AW100">
        <v>143.89797500007199</v>
      </c>
      <c r="AX100">
        <v>1.97</v>
      </c>
      <c r="AY100">
        <v>10.283128679327367</v>
      </c>
      <c r="AZ100">
        <v>23</v>
      </c>
      <c r="BA100">
        <v>5</v>
      </c>
      <c r="BB100" t="s">
        <v>423</v>
      </c>
      <c r="BC100">
        <v>60.792999999999999</v>
      </c>
      <c r="BD100">
        <v>54.596456554952802</v>
      </c>
      <c r="BE100">
        <v>82.77</v>
      </c>
      <c r="BF100">
        <v>12239.79805568084</v>
      </c>
      <c r="BG100">
        <v>337</v>
      </c>
      <c r="BH100">
        <v>35</v>
      </c>
      <c r="BI100">
        <v>83</v>
      </c>
      <c r="BJ100">
        <v>59</v>
      </c>
    </row>
    <row r="101" spans="1:62">
      <c r="A101" t="s">
        <v>230</v>
      </c>
      <c r="B101" t="s">
        <v>231</v>
      </c>
      <c r="C101">
        <v>19889742</v>
      </c>
      <c r="D101">
        <v>118480</v>
      </c>
      <c r="E101">
        <v>14.866768836975099</v>
      </c>
      <c r="F101">
        <v>16000</v>
      </c>
      <c r="G101">
        <v>49.647247988715002</v>
      </c>
      <c r="H101">
        <v>10.1643789420465</v>
      </c>
      <c r="I101">
        <v>40.188372381740798</v>
      </c>
      <c r="J101">
        <v>7.6852395633984799E-2</v>
      </c>
      <c r="K101">
        <v>1.93</v>
      </c>
      <c r="L101">
        <v>6300</v>
      </c>
      <c r="M101">
        <v>6.7060000000000004</v>
      </c>
      <c r="N101">
        <v>2.4097156499999999</v>
      </c>
      <c r="O101" t="s">
        <v>423</v>
      </c>
      <c r="P101">
        <v>70.321998596191406</v>
      </c>
      <c r="Q101">
        <v>12626717491.894146</v>
      </c>
      <c r="R101">
        <v>634.83566010530183</v>
      </c>
      <c r="S101">
        <v>12398475305.466318</v>
      </c>
      <c r="T101">
        <v>502365.43290506233</v>
      </c>
      <c r="U101">
        <v>14.5902395248413</v>
      </c>
      <c r="V101">
        <v>109</v>
      </c>
      <c r="W101">
        <v>60.937100000000001</v>
      </c>
      <c r="X101">
        <v>0.41324064135551503</v>
      </c>
      <c r="Y101">
        <v>1.1299999999999999</v>
      </c>
      <c r="Z101">
        <v>132</v>
      </c>
      <c r="AA101">
        <v>8.4587719624560549</v>
      </c>
      <c r="AB101">
        <v>63.716999999999999</v>
      </c>
      <c r="AC101">
        <v>33.769663435784636</v>
      </c>
      <c r="AD101">
        <v>0.94896963823386005</v>
      </c>
      <c r="AE101">
        <v>2.9824532268045001</v>
      </c>
      <c r="AF101">
        <v>29</v>
      </c>
      <c r="AG101">
        <v>384.22300000000001</v>
      </c>
      <c r="AH101">
        <v>237.90100000000001</v>
      </c>
      <c r="AI101">
        <v>38.6</v>
      </c>
      <c r="AJ101">
        <v>33.4</v>
      </c>
      <c r="AK101">
        <v>115</v>
      </c>
      <c r="AL101">
        <v>28.3</v>
      </c>
      <c r="AM101">
        <v>-1797435446.2580299</v>
      </c>
      <c r="AN101">
        <v>23.5659214726087</v>
      </c>
      <c r="AO101">
        <v>100</v>
      </c>
      <c r="AP101">
        <v>167.87425725860905</v>
      </c>
      <c r="AQ101">
        <v>7.7</v>
      </c>
      <c r="AR101">
        <v>51</v>
      </c>
      <c r="AS101">
        <v>17.8</v>
      </c>
      <c r="AT101">
        <v>77.5</v>
      </c>
      <c r="AU101">
        <v>7.0209999084472701</v>
      </c>
      <c r="AV101" t="s">
        <v>423</v>
      </c>
      <c r="AW101">
        <v>153.38986341658401</v>
      </c>
      <c r="AX101">
        <v>3.63</v>
      </c>
      <c r="AY101">
        <v>12.173878249450659</v>
      </c>
      <c r="AZ101">
        <v>35</v>
      </c>
      <c r="BA101">
        <v>7</v>
      </c>
      <c r="BB101" t="s">
        <v>423</v>
      </c>
      <c r="BC101">
        <v>82.305000000000007</v>
      </c>
      <c r="BD101">
        <v>91.306828989918202</v>
      </c>
      <c r="BE101">
        <v>73.02</v>
      </c>
      <c r="BF101">
        <v>855.44663775285301</v>
      </c>
      <c r="BG101">
        <v>16.14</v>
      </c>
      <c r="BH101">
        <v>48</v>
      </c>
      <c r="BI101">
        <v>90</v>
      </c>
      <c r="BJ101">
        <v>55</v>
      </c>
    </row>
    <row r="102" spans="1:62">
      <c r="A102" t="s">
        <v>232</v>
      </c>
      <c r="B102" t="s">
        <v>233</v>
      </c>
      <c r="C102">
        <v>33573874</v>
      </c>
      <c r="D102">
        <v>330241</v>
      </c>
      <c r="E102">
        <v>100</v>
      </c>
      <c r="F102">
        <v>5100</v>
      </c>
      <c r="G102">
        <v>18.138603074633</v>
      </c>
      <c r="H102">
        <v>8.4184216103194593</v>
      </c>
      <c r="I102">
        <v>73.442978330474304</v>
      </c>
      <c r="J102">
        <v>7.7207002151706101</v>
      </c>
      <c r="K102">
        <v>0.28000000000000003</v>
      </c>
      <c r="L102">
        <v>1000</v>
      </c>
      <c r="M102">
        <v>5.3109999999999999</v>
      </c>
      <c r="N102">
        <v>1.9965959799999999</v>
      </c>
      <c r="O102">
        <v>4539.499325942933</v>
      </c>
      <c r="P102">
        <v>61.7369995117188</v>
      </c>
      <c r="Q102">
        <v>372980957208.02258</v>
      </c>
      <c r="R102">
        <v>11109.261838774477</v>
      </c>
      <c r="S102">
        <v>362952477493.78516</v>
      </c>
      <c r="T102">
        <v>44791.405364778577</v>
      </c>
      <c r="U102">
        <v>17.685600280761701</v>
      </c>
      <c r="V102">
        <v>12</v>
      </c>
      <c r="W102">
        <v>81.473370000000003</v>
      </c>
      <c r="X102">
        <v>0.61097615957260099</v>
      </c>
      <c r="Y102">
        <v>0.17</v>
      </c>
      <c r="Z102">
        <v>97</v>
      </c>
      <c r="AA102">
        <v>5.7136749763177193</v>
      </c>
      <c r="AB102">
        <v>75.938000000000002</v>
      </c>
      <c r="AC102">
        <v>143.97732367352327</v>
      </c>
      <c r="AD102">
        <v>1.0579936585804302</v>
      </c>
      <c r="AE102">
        <v>4.0384057196107497</v>
      </c>
      <c r="AF102">
        <v>7.4</v>
      </c>
      <c r="AG102">
        <v>144.39699999999999</v>
      </c>
      <c r="AH102">
        <v>73.134</v>
      </c>
      <c r="AI102">
        <v>8.6</v>
      </c>
      <c r="AJ102">
        <v>22.5</v>
      </c>
      <c r="AK102">
        <v>47.4</v>
      </c>
      <c r="AL102">
        <v>0.4</v>
      </c>
      <c r="AM102">
        <v>32828821622.1591</v>
      </c>
      <c r="AN102">
        <v>16.035808706070501</v>
      </c>
      <c r="AO102">
        <v>90.537343806725005</v>
      </c>
      <c r="AP102">
        <v>101.66476603450208</v>
      </c>
      <c r="AQ102">
        <v>0.3</v>
      </c>
      <c r="AR102">
        <v>6.3</v>
      </c>
      <c r="AS102">
        <v>2.5</v>
      </c>
      <c r="AT102">
        <v>50</v>
      </c>
      <c r="AU102">
        <v>4.6090002059936497</v>
      </c>
      <c r="AV102">
        <v>116.82856135401975</v>
      </c>
      <c r="AW102">
        <v>40.5417196509473</v>
      </c>
      <c r="AX102">
        <v>0.85</v>
      </c>
      <c r="AY102">
        <v>12.022662828391447</v>
      </c>
      <c r="AZ102">
        <v>9</v>
      </c>
      <c r="BA102">
        <v>9</v>
      </c>
      <c r="BB102">
        <v>82.455558776855497</v>
      </c>
      <c r="BC102">
        <v>22.304000000000002</v>
      </c>
      <c r="BD102">
        <v>9.9571684552000708</v>
      </c>
      <c r="BE102">
        <v>5.1100000000000003</v>
      </c>
      <c r="BF102">
        <v>17680.759858090561</v>
      </c>
      <c r="BG102">
        <v>580</v>
      </c>
      <c r="BH102">
        <v>76</v>
      </c>
      <c r="BI102">
        <v>78</v>
      </c>
      <c r="BJ102">
        <v>65</v>
      </c>
    </row>
    <row r="103" spans="1:62">
      <c r="A103" t="s">
        <v>234</v>
      </c>
      <c r="B103" t="s">
        <v>235</v>
      </c>
      <c r="C103">
        <v>521457</v>
      </c>
      <c r="D103">
        <v>300</v>
      </c>
      <c r="E103">
        <v>100</v>
      </c>
      <c r="F103" t="s">
        <v>423</v>
      </c>
      <c r="G103">
        <v>8.1593212284167294</v>
      </c>
      <c r="H103">
        <v>6.6624867444732496</v>
      </c>
      <c r="I103">
        <v>85.178192161811296</v>
      </c>
      <c r="J103">
        <v>4.1822922433258354</v>
      </c>
      <c r="K103" t="s">
        <v>423</v>
      </c>
      <c r="L103" t="s">
        <v>423</v>
      </c>
      <c r="M103">
        <v>3.0009999999999999</v>
      </c>
      <c r="N103">
        <v>6.3931474699999997</v>
      </c>
      <c r="O103" t="s">
        <v>423</v>
      </c>
      <c r="P103">
        <v>52.754001617431598</v>
      </c>
      <c r="Q103">
        <v>5405576235.7946234</v>
      </c>
      <c r="R103">
        <v>10366.293358406587</v>
      </c>
      <c r="S103">
        <v>4922076232.5421038</v>
      </c>
      <c r="T103">
        <v>145104.20092164839</v>
      </c>
      <c r="U103">
        <v>12.055950164794901</v>
      </c>
      <c r="V103">
        <v>147</v>
      </c>
      <c r="W103">
        <v>53.274529999999999</v>
      </c>
      <c r="X103" t="s">
        <v>423</v>
      </c>
      <c r="Y103" t="s">
        <v>423</v>
      </c>
      <c r="Z103">
        <v>38</v>
      </c>
      <c r="AA103">
        <v>1.7386461636521773</v>
      </c>
      <c r="AB103">
        <v>79.875</v>
      </c>
      <c r="AC103">
        <v>52.889828489852476</v>
      </c>
      <c r="AD103" t="s">
        <v>423</v>
      </c>
      <c r="AE103" t="s">
        <v>423</v>
      </c>
      <c r="AF103">
        <v>5.5</v>
      </c>
      <c r="AG103">
        <v>57.86</v>
      </c>
      <c r="AH103">
        <v>40.594000000000001</v>
      </c>
      <c r="AI103">
        <v>6.5</v>
      </c>
      <c r="AJ103">
        <v>1.6</v>
      </c>
      <c r="AK103">
        <v>25.6</v>
      </c>
      <c r="AL103">
        <v>0.3</v>
      </c>
      <c r="AM103">
        <v>-1450679521.0328</v>
      </c>
      <c r="AN103">
        <v>7.7958207989003103</v>
      </c>
      <c r="AO103">
        <v>0</v>
      </c>
      <c r="AP103">
        <v>1738.19</v>
      </c>
      <c r="AQ103" t="s">
        <v>423</v>
      </c>
      <c r="AR103">
        <v>2.2000000000000002</v>
      </c>
      <c r="AS103" t="s">
        <v>423</v>
      </c>
      <c r="AT103">
        <v>73.75</v>
      </c>
      <c r="AU103">
        <v>6.0780000686645499</v>
      </c>
      <c r="AV103">
        <v>117.77807174450415</v>
      </c>
      <c r="AW103" t="s">
        <v>423</v>
      </c>
      <c r="AX103">
        <v>2.2200000000000002</v>
      </c>
      <c r="AY103" t="s">
        <v>423</v>
      </c>
      <c r="AZ103">
        <v>17</v>
      </c>
      <c r="BA103">
        <v>6</v>
      </c>
      <c r="BB103" t="s">
        <v>423</v>
      </c>
      <c r="BC103">
        <v>58.898000000000003</v>
      </c>
      <c r="BD103">
        <v>1.2772044548891399</v>
      </c>
      <c r="BE103">
        <v>1.1100000000000001</v>
      </c>
      <c r="BF103">
        <v>59.463873714589262</v>
      </c>
      <c r="BG103">
        <v>0.03</v>
      </c>
      <c r="BH103">
        <v>69</v>
      </c>
      <c r="BI103">
        <v>80</v>
      </c>
      <c r="BJ103">
        <v>44</v>
      </c>
    </row>
    <row r="104" spans="1:62">
      <c r="A104" t="s">
        <v>236</v>
      </c>
      <c r="B104" t="s">
        <v>237</v>
      </c>
      <c r="C104">
        <v>21904983</v>
      </c>
      <c r="D104">
        <v>1240190</v>
      </c>
      <c r="E104">
        <v>50.561416625976598</v>
      </c>
      <c r="F104">
        <v>3800</v>
      </c>
      <c r="G104">
        <v>60.254325179783898</v>
      </c>
      <c r="H104">
        <v>9.4234148231717594</v>
      </c>
      <c r="I104">
        <v>30.322260249561399</v>
      </c>
      <c r="J104">
        <v>0.28345795388406686</v>
      </c>
      <c r="K104">
        <v>0.42</v>
      </c>
      <c r="L104">
        <v>1000</v>
      </c>
      <c r="M104">
        <v>9.5289999999999999</v>
      </c>
      <c r="N104">
        <v>1.31026745</v>
      </c>
      <c r="O104" t="s">
        <v>423</v>
      </c>
      <c r="P104">
        <v>63.266998291015597</v>
      </c>
      <c r="Q104">
        <v>19140461605.822723</v>
      </c>
      <c r="R104">
        <v>873.79486237550259</v>
      </c>
      <c r="S104">
        <v>18250317609.647221</v>
      </c>
      <c r="T104">
        <v>462011.83535727923</v>
      </c>
      <c r="U104">
        <v>14.636019706726101</v>
      </c>
      <c r="V104">
        <v>148</v>
      </c>
      <c r="W104">
        <v>52.944719999999997</v>
      </c>
      <c r="X104">
        <v>0.31826958060264599</v>
      </c>
      <c r="Y104">
        <v>0.26</v>
      </c>
      <c r="Z104">
        <v>50</v>
      </c>
      <c r="AA104">
        <v>2.4543515578471471</v>
      </c>
      <c r="AB104">
        <v>58.633000000000003</v>
      </c>
      <c r="AC104">
        <v>60.317249592809688</v>
      </c>
      <c r="AD104">
        <v>2.82194830771039</v>
      </c>
      <c r="AE104">
        <v>10.4655009683364</v>
      </c>
      <c r="AF104">
        <v>58.8</v>
      </c>
      <c r="AG104">
        <v>312.72300000000001</v>
      </c>
      <c r="AH104">
        <v>257.22899999999998</v>
      </c>
      <c r="AI104">
        <v>91</v>
      </c>
      <c r="AJ104">
        <v>22.7</v>
      </c>
      <c r="AK104">
        <v>209.1</v>
      </c>
      <c r="AL104">
        <v>70.7</v>
      </c>
      <c r="AM104">
        <v>504018491.98277998</v>
      </c>
      <c r="AN104">
        <v>38.526606163845798</v>
      </c>
      <c r="AO104">
        <v>100</v>
      </c>
      <c r="AP104">
        <v>17.662602504454963</v>
      </c>
      <c r="AQ104">
        <v>0.8</v>
      </c>
      <c r="AR104" t="s">
        <v>423</v>
      </c>
      <c r="AS104">
        <v>9.8000000000000007</v>
      </c>
      <c r="AT104">
        <v>60.625</v>
      </c>
      <c r="AU104">
        <v>7.7199997901916504</v>
      </c>
      <c r="AV104">
        <v>66.990574280170463</v>
      </c>
      <c r="AW104">
        <v>151.46965974938701</v>
      </c>
      <c r="AX104">
        <v>1.28</v>
      </c>
      <c r="AY104">
        <v>11.669737313173528</v>
      </c>
      <c r="AZ104">
        <v>35</v>
      </c>
      <c r="BA104">
        <v>5</v>
      </c>
      <c r="BB104">
        <v>37.293148040771499</v>
      </c>
      <c r="BC104">
        <v>55.323</v>
      </c>
      <c r="BD104">
        <v>43.516355140186903</v>
      </c>
      <c r="BE104">
        <v>76.64</v>
      </c>
      <c r="BF104">
        <v>2917.2345549933721</v>
      </c>
      <c r="BG104">
        <v>60</v>
      </c>
      <c r="BH104">
        <v>42</v>
      </c>
      <c r="BI104">
        <v>82</v>
      </c>
      <c r="BJ104">
        <v>66</v>
      </c>
    </row>
    <row r="105" spans="1:62">
      <c r="A105" t="s">
        <v>238</v>
      </c>
      <c r="B105" t="s">
        <v>239</v>
      </c>
      <c r="C105">
        <v>518536</v>
      </c>
      <c r="D105">
        <v>320</v>
      </c>
      <c r="E105">
        <v>100</v>
      </c>
      <c r="F105" t="s">
        <v>423</v>
      </c>
      <c r="G105">
        <v>7.0021335426857698</v>
      </c>
      <c r="H105">
        <v>3.2526575093978201</v>
      </c>
      <c r="I105">
        <v>89.745208805906898</v>
      </c>
      <c r="J105">
        <v>3.2932456059401423</v>
      </c>
      <c r="K105" t="s">
        <v>423</v>
      </c>
      <c r="L105" t="s">
        <v>423</v>
      </c>
      <c r="M105">
        <v>7.9</v>
      </c>
      <c r="N105">
        <v>5.1835227000000001</v>
      </c>
      <c r="O105">
        <v>4924.5440194404428</v>
      </c>
      <c r="P105">
        <v>60.055000305175803</v>
      </c>
      <c r="Q105">
        <v>17364044943.820225</v>
      </c>
      <c r="R105">
        <v>33486.671983854976</v>
      </c>
      <c r="S105">
        <v>16216240094.618568</v>
      </c>
      <c r="T105">
        <v>26441.425474798278</v>
      </c>
      <c r="U105">
        <v>13.997509956359901</v>
      </c>
      <c r="V105">
        <v>88</v>
      </c>
      <c r="W105">
        <v>66.139409999999998</v>
      </c>
      <c r="X105">
        <v>0.70924830436706499</v>
      </c>
      <c r="Y105" t="s">
        <v>423</v>
      </c>
      <c r="Z105">
        <v>12</v>
      </c>
      <c r="AA105">
        <v>1.8105181273883062</v>
      </c>
      <c r="AB105">
        <v>82.653658536585368</v>
      </c>
      <c r="AC105">
        <v>56.248414649928826</v>
      </c>
      <c r="AD105">
        <v>0.51366003136185701</v>
      </c>
      <c r="AE105">
        <v>1.0880284891650298</v>
      </c>
      <c r="AF105">
        <v>5.6</v>
      </c>
      <c r="AG105">
        <v>48.613999999999997</v>
      </c>
      <c r="AH105">
        <v>23.879000000000001</v>
      </c>
      <c r="AI105">
        <v>6.5</v>
      </c>
      <c r="AJ105">
        <v>4.0999999999999996</v>
      </c>
      <c r="AK105">
        <v>20.2</v>
      </c>
      <c r="AL105">
        <v>0.1</v>
      </c>
      <c r="AM105">
        <v>-1515348419.98002</v>
      </c>
      <c r="AN105">
        <v>13.9095433663149</v>
      </c>
      <c r="AO105">
        <v>100</v>
      </c>
      <c r="AP105">
        <v>1620.425</v>
      </c>
      <c r="AQ105" t="s">
        <v>423</v>
      </c>
      <c r="AR105">
        <v>1.4</v>
      </c>
      <c r="AS105">
        <v>2.5</v>
      </c>
      <c r="AT105">
        <v>88.75</v>
      </c>
      <c r="AU105">
        <v>3.4990000724792498</v>
      </c>
      <c r="AV105">
        <v>291.50138826210997</v>
      </c>
      <c r="AW105" t="s">
        <v>423</v>
      </c>
      <c r="AX105">
        <v>7.99</v>
      </c>
      <c r="AY105">
        <v>25.036418371285219</v>
      </c>
      <c r="AZ105">
        <v>8</v>
      </c>
      <c r="BA105">
        <v>8</v>
      </c>
      <c r="BB105">
        <v>109.67771911621099</v>
      </c>
      <c r="BC105">
        <v>5.1899999999999977</v>
      </c>
      <c r="BD105">
        <v>7.6745970836531097</v>
      </c>
      <c r="BE105">
        <v>7.7</v>
      </c>
      <c r="BF105">
        <v>100.18608821930636</v>
      </c>
      <c r="BG105">
        <v>5.0500000000000003E-2</v>
      </c>
      <c r="BH105">
        <v>81</v>
      </c>
      <c r="BI105">
        <v>99</v>
      </c>
      <c r="BJ105">
        <v>87</v>
      </c>
    </row>
    <row r="106" spans="1:62">
      <c r="A106" t="s">
        <v>242</v>
      </c>
      <c r="B106" t="s">
        <v>243</v>
      </c>
      <c r="C106">
        <v>4614974</v>
      </c>
      <c r="D106">
        <v>1030700</v>
      </c>
      <c r="E106">
        <v>47.348419189453097</v>
      </c>
      <c r="F106">
        <v>500</v>
      </c>
      <c r="G106">
        <v>52.712800202034401</v>
      </c>
      <c r="H106">
        <v>10.2224410871213</v>
      </c>
      <c r="I106">
        <v>37.064759730599903</v>
      </c>
      <c r="J106">
        <v>0.9010346952378423</v>
      </c>
      <c r="K106">
        <v>0.2</v>
      </c>
      <c r="L106">
        <v>100</v>
      </c>
      <c r="M106">
        <v>7.4660000000000002</v>
      </c>
      <c r="N106">
        <v>1.23795974</v>
      </c>
      <c r="O106" t="s">
        <v>423</v>
      </c>
      <c r="P106">
        <v>39.612998962402301</v>
      </c>
      <c r="Q106">
        <v>9996249658.2398186</v>
      </c>
      <c r="R106">
        <v>2166.046798582141</v>
      </c>
      <c r="S106">
        <v>9849926792.6118793</v>
      </c>
      <c r="T106">
        <v>76971.368614427731</v>
      </c>
      <c r="U106">
        <v>10.228019714355501</v>
      </c>
      <c r="V106">
        <v>152</v>
      </c>
      <c r="W106">
        <v>51.06288</v>
      </c>
      <c r="X106">
        <v>0.381546080112457</v>
      </c>
      <c r="Y106">
        <v>0.13</v>
      </c>
      <c r="Z106">
        <v>81</v>
      </c>
      <c r="AA106">
        <v>12.571977926206429</v>
      </c>
      <c r="AB106">
        <v>64.531999999999996</v>
      </c>
      <c r="AC106">
        <v>79.099665077715727</v>
      </c>
      <c r="AD106">
        <v>2.3781621983778001</v>
      </c>
      <c r="AE106">
        <v>12.544825703103701</v>
      </c>
      <c r="AF106">
        <v>49</v>
      </c>
      <c r="AG106">
        <v>232.762</v>
      </c>
      <c r="AH106">
        <v>180.01</v>
      </c>
      <c r="AI106">
        <v>70.7</v>
      </c>
      <c r="AJ106">
        <v>25.6</v>
      </c>
      <c r="AK106">
        <v>169.5</v>
      </c>
      <c r="AL106">
        <v>38.6</v>
      </c>
      <c r="AM106">
        <v>-288074312.87477899</v>
      </c>
      <c r="AN106">
        <v>47.4229917763898</v>
      </c>
      <c r="AO106">
        <v>100</v>
      </c>
      <c r="AP106">
        <v>4.4775143106626567</v>
      </c>
      <c r="AQ106">
        <v>0.3</v>
      </c>
      <c r="AR106">
        <v>7.2</v>
      </c>
      <c r="AS106">
        <v>10.1</v>
      </c>
      <c r="AT106">
        <v>48.125</v>
      </c>
      <c r="AU106">
        <v>11.463000297546399</v>
      </c>
      <c r="AV106">
        <v>94.655926449939344</v>
      </c>
      <c r="AW106">
        <v>123.245315004283</v>
      </c>
      <c r="AX106">
        <v>3.5999999999999997E-2</v>
      </c>
      <c r="AY106" t="s">
        <v>423</v>
      </c>
      <c r="AZ106">
        <v>33</v>
      </c>
      <c r="BA106">
        <v>4</v>
      </c>
      <c r="BB106">
        <v>38.187210083007798</v>
      </c>
      <c r="BC106">
        <v>43.866999999999997</v>
      </c>
      <c r="BD106">
        <v>13.373253493013999</v>
      </c>
      <c r="BE106">
        <v>24.7</v>
      </c>
      <c r="BF106">
        <v>91.24401866943866</v>
      </c>
      <c r="BG106">
        <v>0.4</v>
      </c>
      <c r="BH106">
        <v>40</v>
      </c>
      <c r="BI106">
        <v>75</v>
      </c>
      <c r="BJ106">
        <v>65</v>
      </c>
    </row>
    <row r="107" spans="1:62">
      <c r="A107" t="s">
        <v>244</v>
      </c>
      <c r="B107" t="s">
        <v>245</v>
      </c>
      <c r="C107">
        <v>1266060</v>
      </c>
      <c r="D107">
        <v>2040</v>
      </c>
      <c r="E107">
        <v>99.661651611328097</v>
      </c>
      <c r="F107">
        <v>1000</v>
      </c>
      <c r="G107">
        <v>7.2643992182042902</v>
      </c>
      <c r="H107">
        <v>4.3541151979951502</v>
      </c>
      <c r="I107">
        <v>88.381483840402794</v>
      </c>
      <c r="J107">
        <v>3.2945910056039254</v>
      </c>
      <c r="K107">
        <v>0.92</v>
      </c>
      <c r="L107">
        <v>200</v>
      </c>
      <c r="M107">
        <v>8.6999999999999993</v>
      </c>
      <c r="N107">
        <v>2.9163491700000002</v>
      </c>
      <c r="O107">
        <v>2182.5091559114117</v>
      </c>
      <c r="P107">
        <v>52.449001312255902</v>
      </c>
      <c r="Q107">
        <v>11529042672.352795</v>
      </c>
      <c r="R107">
        <v>9106.2372023069947</v>
      </c>
      <c r="S107">
        <v>11700106255.141861</v>
      </c>
      <c r="T107">
        <v>385291.37639606337</v>
      </c>
      <c r="U107">
        <v>18.676929473876999</v>
      </c>
      <c r="V107">
        <v>13</v>
      </c>
      <c r="W107">
        <v>81.468109999999996</v>
      </c>
      <c r="X107">
        <v>0.62185925245285001</v>
      </c>
      <c r="Y107">
        <v>0.54</v>
      </c>
      <c r="Z107">
        <v>12</v>
      </c>
      <c r="AA107">
        <v>3.3231745425261039</v>
      </c>
      <c r="AB107">
        <v>74.177073170731703</v>
      </c>
      <c r="AC107">
        <v>61.635646618262015</v>
      </c>
      <c r="AD107">
        <v>0.169557664598392</v>
      </c>
      <c r="AE107">
        <v>0.51572975760701401</v>
      </c>
      <c r="AF107">
        <v>14.8</v>
      </c>
      <c r="AG107">
        <v>198.75700000000001</v>
      </c>
      <c r="AH107">
        <v>100.889</v>
      </c>
      <c r="AI107">
        <v>16.5</v>
      </c>
      <c r="AJ107">
        <v>12.2</v>
      </c>
      <c r="AK107">
        <v>38.299999999999997</v>
      </c>
      <c r="AL107">
        <v>0.6</v>
      </c>
      <c r="AM107">
        <v>-2125791263.8721001</v>
      </c>
      <c r="AN107">
        <v>14.457827322358201</v>
      </c>
      <c r="AO107">
        <v>100</v>
      </c>
      <c r="AP107">
        <v>620.61764705882354</v>
      </c>
      <c r="AQ107">
        <v>1.4</v>
      </c>
      <c r="AR107">
        <v>9.1</v>
      </c>
      <c r="AS107">
        <v>7.8</v>
      </c>
      <c r="AT107">
        <v>89.375</v>
      </c>
      <c r="AU107">
        <v>7.4140000343322798</v>
      </c>
      <c r="AV107">
        <v>85.883735031074721</v>
      </c>
      <c r="AW107" t="s">
        <v>423</v>
      </c>
      <c r="AX107">
        <v>4.3499999999999996</v>
      </c>
      <c r="AY107">
        <v>18.406048111477521</v>
      </c>
      <c r="AZ107">
        <v>8</v>
      </c>
      <c r="BA107">
        <v>4</v>
      </c>
      <c r="BB107" t="s">
        <v>423</v>
      </c>
      <c r="BC107">
        <v>59.225000000000001</v>
      </c>
      <c r="BD107">
        <v>22.7227227227227</v>
      </c>
      <c r="BE107">
        <v>8.94</v>
      </c>
      <c r="BF107">
        <v>2173.4819401901382</v>
      </c>
      <c r="BG107">
        <v>2.7509999999999999</v>
      </c>
      <c r="BH107">
        <v>65</v>
      </c>
      <c r="BI107">
        <v>83</v>
      </c>
      <c r="BJ107">
        <v>58</v>
      </c>
    </row>
    <row r="108" spans="1:62">
      <c r="A108" t="s">
        <v>246</v>
      </c>
      <c r="B108" t="s">
        <v>247</v>
      </c>
      <c r="C108">
        <v>126705138</v>
      </c>
      <c r="D108">
        <v>1964375</v>
      </c>
      <c r="E108">
        <v>99.400001525878906</v>
      </c>
      <c r="F108">
        <v>17000</v>
      </c>
      <c r="G108">
        <v>9.0934368360701008</v>
      </c>
      <c r="H108">
        <v>10.4962551679616</v>
      </c>
      <c r="I108">
        <v>80.410309207254201</v>
      </c>
      <c r="J108">
        <v>3.591708614080769</v>
      </c>
      <c r="K108">
        <v>0.23</v>
      </c>
      <c r="L108">
        <v>5900</v>
      </c>
      <c r="M108">
        <v>9.33</v>
      </c>
      <c r="N108">
        <v>2.67891455</v>
      </c>
      <c r="O108">
        <v>2186.3758215203261</v>
      </c>
      <c r="P108">
        <v>56.446998596191399</v>
      </c>
      <c r="Q108">
        <v>1272839334119.2952</v>
      </c>
      <c r="R108">
        <v>10045.680500496319</v>
      </c>
      <c r="S108">
        <v>1239325387817.9199</v>
      </c>
      <c r="T108">
        <v>198287.93361165829</v>
      </c>
      <c r="U108" t="s">
        <v>423</v>
      </c>
      <c r="V108">
        <v>60</v>
      </c>
      <c r="W108">
        <v>72.355559999999997</v>
      </c>
      <c r="X108">
        <v>0.61294984817504905</v>
      </c>
      <c r="Y108">
        <v>0.13</v>
      </c>
      <c r="Z108">
        <v>25</v>
      </c>
      <c r="AA108">
        <v>5.1640956554334707</v>
      </c>
      <c r="AB108">
        <v>70.132999999999996</v>
      </c>
      <c r="AC108">
        <v>79.917391985991401</v>
      </c>
      <c r="AD108">
        <v>0.680130763342781</v>
      </c>
      <c r="AE108">
        <v>2.4041263583172103</v>
      </c>
      <c r="AF108">
        <v>11.8</v>
      </c>
      <c r="AG108">
        <v>283.286</v>
      </c>
      <c r="AH108">
        <v>141.35900000000001</v>
      </c>
      <c r="AI108">
        <v>13.7</v>
      </c>
      <c r="AJ108">
        <v>12.8</v>
      </c>
      <c r="AK108">
        <v>36.700000000000003</v>
      </c>
      <c r="AL108">
        <v>1.1000000000000001</v>
      </c>
      <c r="AM108">
        <v>34150596491</v>
      </c>
      <c r="AN108">
        <v>20.921115787408102</v>
      </c>
      <c r="AO108">
        <v>99.656126547577401</v>
      </c>
      <c r="AP108">
        <v>64.501502004454338</v>
      </c>
      <c r="AQ108">
        <v>0.4</v>
      </c>
      <c r="AR108">
        <v>3.7</v>
      </c>
      <c r="AS108">
        <v>6.1</v>
      </c>
      <c r="AT108">
        <v>88.75</v>
      </c>
      <c r="AU108">
        <v>4.3790001869201696</v>
      </c>
      <c r="AV108">
        <v>76.900353710895814</v>
      </c>
      <c r="AW108">
        <v>34.255506416069103</v>
      </c>
      <c r="AX108">
        <v>5</v>
      </c>
      <c r="AY108">
        <v>13.064637779354587</v>
      </c>
      <c r="AZ108">
        <v>6</v>
      </c>
      <c r="BA108">
        <v>8</v>
      </c>
      <c r="BB108">
        <v>101.83529663085901</v>
      </c>
      <c r="BC108">
        <v>18.983999999999995</v>
      </c>
      <c r="BD108">
        <v>15.394133792722201</v>
      </c>
      <c r="BE108">
        <v>10.34</v>
      </c>
      <c r="BF108">
        <v>3269.7684222890089</v>
      </c>
      <c r="BG108">
        <v>409</v>
      </c>
      <c r="BH108">
        <v>74</v>
      </c>
      <c r="BI108">
        <v>71</v>
      </c>
      <c r="BJ108">
        <v>68</v>
      </c>
    </row>
    <row r="109" spans="1:62">
      <c r="A109" t="s">
        <v>250</v>
      </c>
      <c r="B109" t="s">
        <v>251</v>
      </c>
      <c r="C109">
        <v>2615199</v>
      </c>
      <c r="D109">
        <v>33850</v>
      </c>
      <c r="E109">
        <v>100</v>
      </c>
      <c r="F109">
        <v>1000</v>
      </c>
      <c r="G109">
        <v>4.4705031453064601</v>
      </c>
      <c r="H109">
        <v>6.04526188221804</v>
      </c>
      <c r="I109">
        <v>89.484237974785003</v>
      </c>
      <c r="J109">
        <v>3.3255460714554217</v>
      </c>
      <c r="K109">
        <v>0.59</v>
      </c>
      <c r="L109">
        <v>200</v>
      </c>
      <c r="M109">
        <v>14.445</v>
      </c>
      <c r="N109">
        <v>3.8067769999999999</v>
      </c>
      <c r="O109">
        <v>1725.0941715961319</v>
      </c>
      <c r="P109">
        <v>37.091999053955099</v>
      </c>
      <c r="Q109">
        <v>13679221333.205196</v>
      </c>
      <c r="R109">
        <v>5230.6617328949715</v>
      </c>
      <c r="S109">
        <v>14056071333.205196</v>
      </c>
      <c r="T109">
        <v>95034.385867079705</v>
      </c>
      <c r="U109">
        <v>19.464380264282202</v>
      </c>
      <c r="V109">
        <v>48</v>
      </c>
      <c r="W109">
        <v>74.390910000000005</v>
      </c>
      <c r="X109">
        <v>0.584153532981873</v>
      </c>
      <c r="Y109">
        <v>0.3</v>
      </c>
      <c r="Z109">
        <v>84</v>
      </c>
      <c r="AA109">
        <v>3.3285904817625891</v>
      </c>
      <c r="AB109">
        <v>70.165999999999997</v>
      </c>
      <c r="AC109">
        <v>75.450201064782931</v>
      </c>
      <c r="AD109">
        <v>0.41161360906192995</v>
      </c>
      <c r="AE109">
        <v>1.1600674929906201</v>
      </c>
      <c r="AF109">
        <v>12.5</v>
      </c>
      <c r="AG109">
        <v>271.99799999999999</v>
      </c>
      <c r="AH109">
        <v>101.09699999999999</v>
      </c>
      <c r="AI109">
        <v>14.5</v>
      </c>
      <c r="AJ109">
        <v>7.3</v>
      </c>
      <c r="AK109">
        <v>78.3</v>
      </c>
      <c r="AL109">
        <v>0.1</v>
      </c>
      <c r="AM109">
        <v>-3094260000</v>
      </c>
      <c r="AN109">
        <v>16.251032708151499</v>
      </c>
      <c r="AO109">
        <v>100</v>
      </c>
      <c r="AP109">
        <v>77.258463810930579</v>
      </c>
      <c r="AQ109">
        <v>0.8</v>
      </c>
      <c r="AR109">
        <v>4.9000000000000004</v>
      </c>
      <c r="AS109" t="s">
        <v>423</v>
      </c>
      <c r="AT109">
        <v>87.5</v>
      </c>
      <c r="AU109">
        <v>3.9619998931884801</v>
      </c>
      <c r="AV109">
        <v>77.065456561699378</v>
      </c>
      <c r="AW109">
        <v>-70.153326594921893</v>
      </c>
      <c r="AX109">
        <v>11.43</v>
      </c>
      <c r="AY109">
        <v>17.691629524477371</v>
      </c>
      <c r="AZ109">
        <v>10</v>
      </c>
      <c r="BA109">
        <v>3</v>
      </c>
      <c r="BB109">
        <v>108.461067199707</v>
      </c>
      <c r="BC109">
        <v>57.002000000000002</v>
      </c>
      <c r="BD109">
        <v>5.3685765884091303</v>
      </c>
      <c r="BE109">
        <v>22.04</v>
      </c>
      <c r="BF109">
        <v>608.05698019385761</v>
      </c>
      <c r="BG109">
        <v>1.62</v>
      </c>
      <c r="BH109">
        <v>67</v>
      </c>
      <c r="BI109">
        <v>79</v>
      </c>
      <c r="BJ109">
        <v>80</v>
      </c>
    </row>
    <row r="110" spans="1:62">
      <c r="A110" t="s">
        <v>254</v>
      </c>
      <c r="B110" t="s">
        <v>255</v>
      </c>
      <c r="C110">
        <v>3347782</v>
      </c>
      <c r="D110">
        <v>1564115.7490000001</v>
      </c>
      <c r="E110">
        <v>98.099998474121094</v>
      </c>
      <c r="F110">
        <v>100</v>
      </c>
      <c r="G110">
        <v>6.3095660220059502</v>
      </c>
      <c r="H110">
        <v>10.974440454423901</v>
      </c>
      <c r="I110">
        <v>82.715992601859895</v>
      </c>
      <c r="J110">
        <v>7.1370454100550358</v>
      </c>
      <c r="K110">
        <v>0.02</v>
      </c>
      <c r="L110">
        <v>100</v>
      </c>
      <c r="M110">
        <v>5.4749999999999996</v>
      </c>
      <c r="N110">
        <v>2.1334500300000001</v>
      </c>
      <c r="O110">
        <v>2032.1597286503518</v>
      </c>
      <c r="P110">
        <v>54.6570014953613</v>
      </c>
      <c r="Q110">
        <v>15286441818.14366</v>
      </c>
      <c r="R110">
        <v>4566.1401543301381</v>
      </c>
      <c r="S110">
        <v>13054692239.669931</v>
      </c>
      <c r="T110">
        <v>11110814.794690933</v>
      </c>
      <c r="U110">
        <v>38.106159210205099</v>
      </c>
      <c r="V110">
        <v>81</v>
      </c>
      <c r="W110">
        <v>67.772620000000003</v>
      </c>
      <c r="X110">
        <v>0.61439752578735396</v>
      </c>
      <c r="Y110">
        <v>0.01</v>
      </c>
      <c r="Z110">
        <v>428</v>
      </c>
      <c r="AA110">
        <v>14.420065483684482</v>
      </c>
      <c r="AB110">
        <v>72.141000000000005</v>
      </c>
      <c r="AC110">
        <v>105.29592295896791</v>
      </c>
      <c r="AD110">
        <v>0.65543303838371592</v>
      </c>
      <c r="AE110">
        <v>1.73456064073758</v>
      </c>
      <c r="AF110">
        <v>13.2</v>
      </c>
      <c r="AG110">
        <v>250.018</v>
      </c>
      <c r="AH110">
        <v>95.954999999999998</v>
      </c>
      <c r="AI110">
        <v>15.4</v>
      </c>
      <c r="AJ110">
        <v>21</v>
      </c>
      <c r="AK110">
        <v>155.9</v>
      </c>
      <c r="AL110">
        <v>1.3</v>
      </c>
      <c r="AM110">
        <v>1755558634.24652</v>
      </c>
      <c r="AN110">
        <v>40.112849047047597</v>
      </c>
      <c r="AO110">
        <v>97.013980589674205</v>
      </c>
      <c r="AP110">
        <v>2.1403671704861784</v>
      </c>
      <c r="AQ110">
        <v>0.1</v>
      </c>
      <c r="AR110">
        <v>5</v>
      </c>
      <c r="AS110">
        <v>3.6</v>
      </c>
      <c r="AT110">
        <v>85</v>
      </c>
      <c r="AU110">
        <v>7.0819997787475604</v>
      </c>
      <c r="AV110">
        <v>112.83864762918753</v>
      </c>
      <c r="AW110" t="s">
        <v>423</v>
      </c>
      <c r="AX110">
        <v>8.19</v>
      </c>
      <c r="AY110">
        <v>16.688528314044682</v>
      </c>
      <c r="AZ110">
        <v>19</v>
      </c>
      <c r="BA110">
        <v>8</v>
      </c>
      <c r="BB110">
        <v>98.048988342285199</v>
      </c>
      <c r="BC110">
        <v>31.215000000000003</v>
      </c>
      <c r="BD110">
        <v>3.08362053328496</v>
      </c>
      <c r="BE110">
        <v>3.32</v>
      </c>
      <c r="BF110">
        <v>10765.89438905096</v>
      </c>
      <c r="BG110">
        <v>34.799999999999997</v>
      </c>
      <c r="BH110">
        <v>63</v>
      </c>
      <c r="BI110">
        <v>90</v>
      </c>
      <c r="BJ110">
        <v>19</v>
      </c>
    </row>
    <row r="111" spans="1:62">
      <c r="A111" t="s">
        <v>256</v>
      </c>
      <c r="B111" t="s">
        <v>257</v>
      </c>
      <c r="C111">
        <v>619211</v>
      </c>
      <c r="D111">
        <v>13810</v>
      </c>
      <c r="E111">
        <v>100</v>
      </c>
      <c r="F111">
        <v>100</v>
      </c>
      <c r="G111">
        <v>1.4138763197586299</v>
      </c>
      <c r="H111">
        <v>4.4801788369670703</v>
      </c>
      <c r="I111">
        <v>94.105945210793905</v>
      </c>
      <c r="J111">
        <v>4.1798759937375332</v>
      </c>
      <c r="K111">
        <v>0.06</v>
      </c>
      <c r="L111">
        <v>100</v>
      </c>
      <c r="M111">
        <v>11.7</v>
      </c>
      <c r="N111">
        <v>5.0674610099999997</v>
      </c>
      <c r="O111">
        <v>4612.3413904568915</v>
      </c>
      <c r="P111">
        <v>44.6310005187988</v>
      </c>
      <c r="Q111">
        <v>5861268038.7982016</v>
      </c>
      <c r="R111">
        <v>9465.7039987955668</v>
      </c>
      <c r="S111">
        <v>5983804589.5434113</v>
      </c>
      <c r="T111">
        <v>8169.6035761638605</v>
      </c>
      <c r="U111" t="s">
        <v>423</v>
      </c>
      <c r="V111">
        <v>50</v>
      </c>
      <c r="W111">
        <v>73.818910000000002</v>
      </c>
      <c r="X111">
        <v>0.63318181037902799</v>
      </c>
      <c r="Y111">
        <v>0.03</v>
      </c>
      <c r="Z111">
        <v>16</v>
      </c>
      <c r="AA111">
        <v>5.2935947276699693</v>
      </c>
      <c r="AB111">
        <v>75.931707317073176</v>
      </c>
      <c r="AC111">
        <v>59.219267520679644</v>
      </c>
      <c r="AD111">
        <v>1.7429456230431701</v>
      </c>
      <c r="AE111">
        <v>3.75337533753375</v>
      </c>
      <c r="AF111">
        <v>2</v>
      </c>
      <c r="AG111">
        <v>135.501</v>
      </c>
      <c r="AH111">
        <v>69.656999999999996</v>
      </c>
      <c r="AI111">
        <v>2.4</v>
      </c>
      <c r="AJ111">
        <v>7.6</v>
      </c>
      <c r="AK111">
        <v>78.599999999999994</v>
      </c>
      <c r="AL111">
        <v>0.1</v>
      </c>
      <c r="AM111">
        <v>-1873472579.4618101</v>
      </c>
      <c r="AN111">
        <v>20.781813550173801</v>
      </c>
      <c r="AO111">
        <v>100</v>
      </c>
      <c r="AP111">
        <v>44.83787110789283</v>
      </c>
      <c r="AQ111">
        <v>0.1</v>
      </c>
      <c r="AR111">
        <v>3.4</v>
      </c>
      <c r="AS111">
        <v>2.5</v>
      </c>
      <c r="AT111">
        <v>85</v>
      </c>
      <c r="AU111">
        <v>18.4869995117188</v>
      </c>
      <c r="AV111">
        <v>87.006022239165148</v>
      </c>
      <c r="AW111" t="s">
        <v>423</v>
      </c>
      <c r="AX111">
        <v>11.47</v>
      </c>
      <c r="AY111" t="s">
        <v>423</v>
      </c>
      <c r="AZ111">
        <v>18</v>
      </c>
      <c r="BA111">
        <v>8</v>
      </c>
      <c r="BB111">
        <v>90.396858215332003</v>
      </c>
      <c r="BC111">
        <v>32.174000000000007</v>
      </c>
      <c r="BD111">
        <v>49.650349650349703</v>
      </c>
      <c r="BE111">
        <v>38.74</v>
      </c>
      <c r="BF111" t="s">
        <v>423</v>
      </c>
      <c r="BG111" t="s">
        <v>423</v>
      </c>
      <c r="BH111">
        <v>67</v>
      </c>
      <c r="BI111">
        <v>88</v>
      </c>
      <c r="BJ111">
        <v>81</v>
      </c>
    </row>
    <row r="112" spans="1:62">
      <c r="A112" t="s">
        <v>258</v>
      </c>
      <c r="B112" t="s">
        <v>259</v>
      </c>
      <c r="C112">
        <v>37076584</v>
      </c>
      <c r="D112">
        <v>446550</v>
      </c>
      <c r="E112">
        <v>100</v>
      </c>
      <c r="F112">
        <v>1000</v>
      </c>
      <c r="G112">
        <v>8.9061293772704992</v>
      </c>
      <c r="H112">
        <v>6.9035818970584</v>
      </c>
      <c r="I112">
        <v>84.190289466377493</v>
      </c>
      <c r="J112">
        <v>1.9689070086732607</v>
      </c>
      <c r="K112">
        <v>0.04</v>
      </c>
      <c r="L112">
        <v>100</v>
      </c>
      <c r="M112">
        <v>6.0730000000000004</v>
      </c>
      <c r="N112">
        <v>2.1168234300000002</v>
      </c>
      <c r="O112">
        <v>902.95653811047418</v>
      </c>
      <c r="P112">
        <v>38.564998626708999</v>
      </c>
      <c r="Q112">
        <v>142866329198.4202</v>
      </c>
      <c r="R112">
        <v>3795.38012695313</v>
      </c>
      <c r="S112">
        <v>140921733325.91644</v>
      </c>
      <c r="T112">
        <v>33650.4296875</v>
      </c>
      <c r="U112">
        <v>15.4675598144531</v>
      </c>
      <c r="V112">
        <v>53</v>
      </c>
      <c r="W112">
        <v>73.381330000000005</v>
      </c>
      <c r="X112">
        <v>0.50411635637283303</v>
      </c>
      <c r="Y112">
        <v>0.02</v>
      </c>
      <c r="Z112">
        <v>94</v>
      </c>
      <c r="AA112">
        <v>3.2442462707086293</v>
      </c>
      <c r="AB112">
        <v>73.92</v>
      </c>
      <c r="AC112">
        <v>65.709674579528638</v>
      </c>
      <c r="AD112">
        <v>4.1835129927529504</v>
      </c>
      <c r="AE112">
        <v>13.1963742225751</v>
      </c>
      <c r="AF112">
        <v>16</v>
      </c>
      <c r="AG112">
        <v>130.197</v>
      </c>
      <c r="AH112">
        <v>84.929000000000002</v>
      </c>
      <c r="AI112">
        <v>18.7</v>
      </c>
      <c r="AJ112">
        <v>17</v>
      </c>
      <c r="AK112">
        <v>49.1</v>
      </c>
      <c r="AL112">
        <v>1.9</v>
      </c>
      <c r="AM112">
        <v>-15539568149.278299</v>
      </c>
      <c r="AN112">
        <v>32.5935414574286</v>
      </c>
      <c r="AO112">
        <v>100</v>
      </c>
      <c r="AP112">
        <v>83.028964281715375</v>
      </c>
      <c r="AQ112">
        <v>0.1</v>
      </c>
      <c r="AR112">
        <v>9.6999999999999993</v>
      </c>
      <c r="AS112">
        <v>5.6</v>
      </c>
      <c r="AT112">
        <v>75.625</v>
      </c>
      <c r="AU112">
        <v>11.4670000076294</v>
      </c>
      <c r="AV112">
        <v>68.847268224491259</v>
      </c>
      <c r="AW112">
        <v>114.25071333571501</v>
      </c>
      <c r="AX112">
        <v>0.69</v>
      </c>
      <c r="AY112">
        <v>20.286121377720821</v>
      </c>
      <c r="AZ112">
        <v>6</v>
      </c>
      <c r="BA112">
        <v>4</v>
      </c>
      <c r="BB112">
        <v>82.454231262207003</v>
      </c>
      <c r="BC112">
        <v>35.935000000000002</v>
      </c>
      <c r="BD112">
        <v>14.308890330953901</v>
      </c>
      <c r="BE112">
        <v>10.69</v>
      </c>
      <c r="BF112">
        <v>798.80107120876335</v>
      </c>
      <c r="BG112">
        <v>29</v>
      </c>
      <c r="BH112">
        <v>73</v>
      </c>
      <c r="BI112">
        <v>88</v>
      </c>
      <c r="BJ112">
        <v>84</v>
      </c>
    </row>
    <row r="113" spans="1:62">
      <c r="A113" t="s">
        <v>260</v>
      </c>
      <c r="B113" t="s">
        <v>261</v>
      </c>
      <c r="C113">
        <v>32077072</v>
      </c>
      <c r="D113">
        <v>799380</v>
      </c>
      <c r="E113">
        <v>30.603832244873001</v>
      </c>
      <c r="F113" t="s">
        <v>423</v>
      </c>
      <c r="G113">
        <v>54.439636603994401</v>
      </c>
      <c r="H113">
        <v>9.3961958049029395</v>
      </c>
      <c r="I113">
        <v>36.164167160193401</v>
      </c>
      <c r="J113">
        <v>0.24764248481827744</v>
      </c>
      <c r="K113" t="s">
        <v>423</v>
      </c>
      <c r="L113" t="s">
        <v>423</v>
      </c>
      <c r="M113">
        <v>8.0039999999999996</v>
      </c>
      <c r="N113">
        <v>1.6672264299999999</v>
      </c>
      <c r="O113">
        <v>483.47260293753482</v>
      </c>
      <c r="P113">
        <v>75.144996643066406</v>
      </c>
      <c r="Q113">
        <v>15776758632.85725</v>
      </c>
      <c r="R113">
        <v>491.83911277367366</v>
      </c>
      <c r="S113">
        <v>15448140157.335979</v>
      </c>
      <c r="T113">
        <v>31527.581301684892</v>
      </c>
      <c r="U113">
        <v>19.0336799621582</v>
      </c>
      <c r="V113">
        <v>138</v>
      </c>
      <c r="W113">
        <v>54.9955</v>
      </c>
      <c r="X113">
        <v>0.36211666464805597</v>
      </c>
      <c r="Y113" t="s">
        <v>423</v>
      </c>
      <c r="Z113">
        <v>361</v>
      </c>
      <c r="AA113">
        <v>3.536349373582766</v>
      </c>
      <c r="AB113">
        <v>61.171999999999997</v>
      </c>
      <c r="AC113">
        <v>90.00581380782846</v>
      </c>
      <c r="AD113">
        <v>1.5111900140532901</v>
      </c>
      <c r="AE113">
        <v>4.3155664846336501</v>
      </c>
      <c r="AF113">
        <v>52.8</v>
      </c>
      <c r="AG113">
        <v>355.09399999999999</v>
      </c>
      <c r="AH113">
        <v>219.48400000000001</v>
      </c>
      <c r="AI113">
        <v>70.599999999999994</v>
      </c>
      <c r="AJ113">
        <v>30</v>
      </c>
      <c r="AK113">
        <v>110</v>
      </c>
      <c r="AL113">
        <v>27.6</v>
      </c>
      <c r="AM113">
        <v>-2294249610.6453099</v>
      </c>
      <c r="AN113">
        <v>21.298695459134098</v>
      </c>
      <c r="AO113">
        <v>100</v>
      </c>
      <c r="AP113">
        <v>40.127438765042911</v>
      </c>
      <c r="AQ113" t="s">
        <v>423</v>
      </c>
      <c r="AR113">
        <v>40.4</v>
      </c>
      <c r="AS113">
        <v>32.700000000000003</v>
      </c>
      <c r="AT113">
        <v>82.5</v>
      </c>
      <c r="AU113">
        <v>3.9820001125335698</v>
      </c>
      <c r="AV113">
        <v>95.928662523598973</v>
      </c>
      <c r="AW113">
        <v>828.871023386307</v>
      </c>
      <c r="AX113">
        <v>2.2999999999999998</v>
      </c>
      <c r="AY113">
        <v>21.438117115237993</v>
      </c>
      <c r="AZ113">
        <v>37</v>
      </c>
      <c r="BA113">
        <v>10</v>
      </c>
      <c r="BB113">
        <v>39.020477294921903</v>
      </c>
      <c r="BC113">
        <v>62.372</v>
      </c>
      <c r="BD113">
        <v>86.410887360016105</v>
      </c>
      <c r="BE113">
        <v>78.08</v>
      </c>
      <c r="BF113">
        <v>3311.8054969697641</v>
      </c>
      <c r="BG113">
        <v>100.3</v>
      </c>
      <c r="BH113">
        <v>47</v>
      </c>
      <c r="BI113">
        <v>94</v>
      </c>
      <c r="BJ113">
        <v>85</v>
      </c>
    </row>
    <row r="114" spans="1:62">
      <c r="A114" t="s">
        <v>262</v>
      </c>
      <c r="B114" t="s">
        <v>263</v>
      </c>
      <c r="C114">
        <v>53798084</v>
      </c>
      <c r="D114">
        <v>676590</v>
      </c>
      <c r="E114">
        <v>70.397193908691406</v>
      </c>
      <c r="F114">
        <v>9400</v>
      </c>
      <c r="G114">
        <v>21.597298813926301</v>
      </c>
      <c r="H114">
        <v>7.2581744806661597</v>
      </c>
      <c r="I114">
        <v>71.144525214029599</v>
      </c>
      <c r="J114">
        <v>0.69230494819106503</v>
      </c>
      <c r="K114">
        <v>0.32</v>
      </c>
      <c r="L114">
        <v>5700</v>
      </c>
      <c r="M114">
        <v>8.8190000000000008</v>
      </c>
      <c r="N114">
        <v>0.73722624999999997</v>
      </c>
      <c r="O114">
        <v>220.39285535547981</v>
      </c>
      <c r="P114">
        <v>53.550998687744098</v>
      </c>
      <c r="Q114">
        <v>65091751273.287865</v>
      </c>
      <c r="R114">
        <v>1209.9269422548184</v>
      </c>
      <c r="S114">
        <v>63362548425.730919</v>
      </c>
      <c r="T114">
        <v>1755477.9928482212</v>
      </c>
      <c r="U114">
        <v>10.564129829406699</v>
      </c>
      <c r="V114">
        <v>165</v>
      </c>
      <c r="W114">
        <v>46.827750000000002</v>
      </c>
      <c r="X114">
        <v>0.47765201330184898</v>
      </c>
      <c r="Y114">
        <v>0.2</v>
      </c>
      <c r="Z114">
        <v>360</v>
      </c>
      <c r="AA114">
        <v>4.8025550036039846</v>
      </c>
      <c r="AB114">
        <v>66.796999999999997</v>
      </c>
      <c r="AC114">
        <v>45.269944998534044</v>
      </c>
      <c r="AD114">
        <v>3.3349398303347599</v>
      </c>
      <c r="AE114">
        <v>15.403289343919498</v>
      </c>
      <c r="AF114">
        <v>35</v>
      </c>
      <c r="AG114">
        <v>251.89599999999999</v>
      </c>
      <c r="AH114">
        <v>149.851</v>
      </c>
      <c r="AI114">
        <v>43.7</v>
      </c>
      <c r="AJ114">
        <v>20.399999999999999</v>
      </c>
      <c r="AK114">
        <v>156.4</v>
      </c>
      <c r="AL114">
        <v>12.6</v>
      </c>
      <c r="AM114" t="s">
        <v>423</v>
      </c>
      <c r="AN114">
        <v>35.557452919076702</v>
      </c>
      <c r="AO114">
        <v>100</v>
      </c>
      <c r="AP114">
        <v>79.513566561728666</v>
      </c>
      <c r="AQ114">
        <v>0.8</v>
      </c>
      <c r="AR114">
        <v>3.7</v>
      </c>
      <c r="AS114">
        <v>3.1</v>
      </c>
      <c r="AT114">
        <v>58.75</v>
      </c>
      <c r="AU114">
        <v>2.1730000972747798</v>
      </c>
      <c r="AV114">
        <v>55.104129326298967</v>
      </c>
      <c r="AW114">
        <v>-39.640412320262598</v>
      </c>
      <c r="AX114">
        <v>5.12</v>
      </c>
      <c r="AY114">
        <v>2.9784867487962474</v>
      </c>
      <c r="AZ114">
        <v>31</v>
      </c>
      <c r="BA114">
        <v>12</v>
      </c>
      <c r="BB114" t="s">
        <v>423</v>
      </c>
      <c r="BC114">
        <v>68.551999999999992</v>
      </c>
      <c r="BD114">
        <v>58.854101440200402</v>
      </c>
      <c r="BE114">
        <v>57.85</v>
      </c>
      <c r="BF114">
        <v>18906.410102584054</v>
      </c>
      <c r="BG114">
        <v>1002.8</v>
      </c>
      <c r="BH114">
        <v>61</v>
      </c>
      <c r="BI114">
        <v>87</v>
      </c>
      <c r="BJ114">
        <v>33</v>
      </c>
    </row>
    <row r="115" spans="1:62">
      <c r="A115" t="s">
        <v>264</v>
      </c>
      <c r="B115" t="s">
        <v>265</v>
      </c>
      <c r="C115">
        <v>2530151</v>
      </c>
      <c r="D115">
        <v>824290</v>
      </c>
      <c r="E115">
        <v>56.258693695068402</v>
      </c>
      <c r="F115">
        <v>5800</v>
      </c>
      <c r="G115">
        <v>45.1503326089775</v>
      </c>
      <c r="H115">
        <v>11.8124947057211</v>
      </c>
      <c r="I115">
        <v>43.037172936292897</v>
      </c>
      <c r="J115">
        <v>1.7248115337546659</v>
      </c>
      <c r="K115">
        <v>5.16</v>
      </c>
      <c r="L115">
        <v>2400</v>
      </c>
      <c r="M115">
        <v>8.4749999999999996</v>
      </c>
      <c r="N115">
        <v>3.98512077</v>
      </c>
      <c r="O115">
        <v>1674.9881074506877</v>
      </c>
      <c r="P115">
        <v>45.562999725341797</v>
      </c>
      <c r="Q115">
        <v>12310595843.935326</v>
      </c>
      <c r="R115">
        <v>4865.5577647086384</v>
      </c>
      <c r="S115">
        <v>12074230432.363537</v>
      </c>
      <c r="T115">
        <v>70525.999946552984</v>
      </c>
      <c r="U115">
        <v>26.3903999328613</v>
      </c>
      <c r="V115">
        <v>104</v>
      </c>
      <c r="W115">
        <v>61.35078</v>
      </c>
      <c r="X115">
        <v>0.446437537670136</v>
      </c>
      <c r="Y115">
        <v>2.91</v>
      </c>
      <c r="Z115">
        <v>457</v>
      </c>
      <c r="AA115">
        <v>1.733295051270872</v>
      </c>
      <c r="AB115">
        <v>62.829000000000001</v>
      </c>
      <c r="AC115">
        <v>128.49093740489056</v>
      </c>
      <c r="AD115">
        <v>3.00171992334371</v>
      </c>
      <c r="AE115">
        <v>8.2241880756180308</v>
      </c>
      <c r="AF115">
        <v>30.1</v>
      </c>
      <c r="AG115">
        <v>415.24400000000003</v>
      </c>
      <c r="AH115">
        <v>264.93200000000002</v>
      </c>
      <c r="AI115">
        <v>40.200000000000003</v>
      </c>
      <c r="AJ115">
        <v>34.799999999999997</v>
      </c>
      <c r="AK115">
        <v>145</v>
      </c>
      <c r="AL115">
        <v>18.3</v>
      </c>
      <c r="AM115">
        <v>-985209978.06039095</v>
      </c>
      <c r="AN115">
        <v>25.358765398457301</v>
      </c>
      <c r="AO115">
        <v>100</v>
      </c>
      <c r="AP115">
        <v>3.0694913198024967</v>
      </c>
      <c r="AQ115">
        <v>11.8</v>
      </c>
      <c r="AR115">
        <v>32.6</v>
      </c>
      <c r="AS115">
        <v>18</v>
      </c>
      <c r="AT115">
        <v>86.25</v>
      </c>
      <c r="AU115">
        <v>21.67799949646</v>
      </c>
      <c r="AV115">
        <v>75.139272884143324</v>
      </c>
      <c r="AW115">
        <v>421.22643608623599</v>
      </c>
      <c r="AX115">
        <v>5.43</v>
      </c>
      <c r="AY115">
        <v>29.180088230343092</v>
      </c>
      <c r="AZ115">
        <v>27</v>
      </c>
      <c r="BA115">
        <v>10</v>
      </c>
      <c r="BB115" t="s">
        <v>423</v>
      </c>
      <c r="BC115">
        <v>46.994999999999997</v>
      </c>
      <c r="BD115">
        <v>97.7864583333333</v>
      </c>
      <c r="BE115">
        <v>30.69</v>
      </c>
      <c r="BF115">
        <v>2517.7344967228582</v>
      </c>
      <c r="BG115">
        <v>6.16</v>
      </c>
      <c r="BH115">
        <v>62</v>
      </c>
      <c r="BI115">
        <v>88</v>
      </c>
      <c r="BJ115">
        <v>58</v>
      </c>
    </row>
    <row r="116" spans="1:62">
      <c r="A116" t="s">
        <v>268</v>
      </c>
      <c r="B116" t="s">
        <v>269</v>
      </c>
      <c r="C116">
        <v>30034989</v>
      </c>
      <c r="D116">
        <v>147180</v>
      </c>
      <c r="E116">
        <v>89.900001525878906</v>
      </c>
      <c r="F116" t="s">
        <v>423</v>
      </c>
      <c r="G116">
        <v>24.8208329609614</v>
      </c>
      <c r="H116">
        <v>8.7218453964809299</v>
      </c>
      <c r="I116">
        <v>66.457321668228701</v>
      </c>
      <c r="J116">
        <v>0.46648752883777733</v>
      </c>
      <c r="K116" t="s">
        <v>423</v>
      </c>
      <c r="L116" t="s">
        <v>423</v>
      </c>
      <c r="M116">
        <v>7.2089999999999996</v>
      </c>
      <c r="N116">
        <v>1.1028087099999999</v>
      </c>
      <c r="O116">
        <v>143.50683811358095</v>
      </c>
      <c r="P116">
        <v>75.592002868652301</v>
      </c>
      <c r="Q116">
        <v>36288830373.410614</v>
      </c>
      <c r="R116">
        <v>1208.2185338376723</v>
      </c>
      <c r="S116">
        <v>36486385880.407089</v>
      </c>
      <c r="T116">
        <v>143185.91565989918</v>
      </c>
      <c r="U116">
        <v>12.113029479980501</v>
      </c>
      <c r="V116">
        <v>94</v>
      </c>
      <c r="W116">
        <v>63.186599999999999</v>
      </c>
      <c r="X116">
        <v>0.50460177659988403</v>
      </c>
      <c r="Y116" t="s">
        <v>423</v>
      </c>
      <c r="Z116">
        <v>229</v>
      </c>
      <c r="AA116">
        <v>5.511971478488249</v>
      </c>
      <c r="AB116">
        <v>69.245999999999995</v>
      </c>
      <c r="AC116">
        <v>48.43639163658176</v>
      </c>
      <c r="AD116">
        <v>1.3369918904648699</v>
      </c>
      <c r="AE116">
        <v>4.37710792136322</v>
      </c>
      <c r="AF116">
        <v>23.6</v>
      </c>
      <c r="AG116">
        <v>201.32300000000001</v>
      </c>
      <c r="AH116">
        <v>144.18199999999999</v>
      </c>
      <c r="AI116">
        <v>28.2</v>
      </c>
      <c r="AJ116">
        <v>16.3</v>
      </c>
      <c r="AK116">
        <v>193.8</v>
      </c>
      <c r="AL116">
        <v>19.8</v>
      </c>
      <c r="AM116">
        <v>-8706903114.8176498</v>
      </c>
      <c r="AN116">
        <v>99.734373719850495</v>
      </c>
      <c r="AO116">
        <v>100</v>
      </c>
      <c r="AP116">
        <v>204.06977170811251</v>
      </c>
      <c r="AQ116">
        <v>0.1</v>
      </c>
      <c r="AR116">
        <v>13.6</v>
      </c>
      <c r="AS116">
        <v>5.5</v>
      </c>
      <c r="AT116">
        <v>80.625</v>
      </c>
      <c r="AU116">
        <v>5.0520000457763699</v>
      </c>
      <c r="AV116">
        <v>40.918865594864009</v>
      </c>
      <c r="AW116">
        <v>62.282719269719202</v>
      </c>
      <c r="AX116">
        <v>2.0499999999999998</v>
      </c>
      <c r="AY116">
        <v>19.082826058208919</v>
      </c>
      <c r="AZ116">
        <v>46</v>
      </c>
      <c r="BA116">
        <v>8</v>
      </c>
      <c r="BB116">
        <v>85.521492004394503</v>
      </c>
      <c r="BC116">
        <v>78.992000000000004</v>
      </c>
      <c r="BD116">
        <v>100</v>
      </c>
      <c r="BE116">
        <v>77.39</v>
      </c>
      <c r="BF116">
        <v>6874.1880689066938</v>
      </c>
      <c r="BG116">
        <v>198.2</v>
      </c>
      <c r="BH116">
        <v>53</v>
      </c>
      <c r="BI116">
        <v>91</v>
      </c>
      <c r="BJ116">
        <v>41</v>
      </c>
    </row>
    <row r="117" spans="1:62">
      <c r="A117" t="s">
        <v>270</v>
      </c>
      <c r="B117" t="s">
        <v>271</v>
      </c>
      <c r="C117">
        <v>17533044</v>
      </c>
      <c r="D117">
        <v>41540</v>
      </c>
      <c r="E117">
        <v>100</v>
      </c>
      <c r="F117">
        <v>200</v>
      </c>
      <c r="G117">
        <v>6.0008238441939801</v>
      </c>
      <c r="H117">
        <v>5.7649905509937698</v>
      </c>
      <c r="I117">
        <v>88.234188813407997</v>
      </c>
      <c r="J117">
        <v>8.4370746272294053</v>
      </c>
      <c r="K117">
        <v>0.02</v>
      </c>
      <c r="L117">
        <v>100</v>
      </c>
      <c r="M117">
        <v>9.6999999999999993</v>
      </c>
      <c r="N117">
        <v>6.6755628600000003</v>
      </c>
      <c r="O117">
        <v>6712.7747582450002</v>
      </c>
      <c r="P117">
        <v>64.161003112792997</v>
      </c>
      <c r="Q117">
        <v>1012846760976.7279</v>
      </c>
      <c r="R117">
        <v>57767.878810817332</v>
      </c>
      <c r="S117">
        <v>990138147023.23987</v>
      </c>
      <c r="T117">
        <v>47747.32784563821</v>
      </c>
      <c r="U117">
        <v>12.512789726257299</v>
      </c>
      <c r="V117">
        <v>42</v>
      </c>
      <c r="W117">
        <v>76.103759999999994</v>
      </c>
      <c r="X117">
        <v>0.78991502523422197</v>
      </c>
      <c r="Y117">
        <v>0.01</v>
      </c>
      <c r="Z117">
        <v>4.4000000000000004</v>
      </c>
      <c r="AA117">
        <v>2.5248214669854434</v>
      </c>
      <c r="AB117">
        <v>81.409756097560972</v>
      </c>
      <c r="AC117">
        <v>157.42736822916459</v>
      </c>
      <c r="AD117">
        <v>1.4224507029137299</v>
      </c>
      <c r="AE117">
        <v>2.86011185935432</v>
      </c>
      <c r="AF117">
        <v>3.6</v>
      </c>
      <c r="AG117" t="s">
        <v>423</v>
      </c>
      <c r="AH117" t="s">
        <v>423</v>
      </c>
      <c r="AI117">
        <v>4.2</v>
      </c>
      <c r="AJ117">
        <v>4</v>
      </c>
      <c r="AK117">
        <v>13.7</v>
      </c>
      <c r="AL117">
        <v>0.2</v>
      </c>
      <c r="AM117">
        <v>70659188108.827606</v>
      </c>
      <c r="AN117">
        <v>12.0344080729237</v>
      </c>
      <c r="AO117">
        <v>99.598141481326905</v>
      </c>
      <c r="AP117">
        <v>422.07616754935003</v>
      </c>
      <c r="AQ117">
        <v>0.1</v>
      </c>
      <c r="AR117">
        <v>1.4</v>
      </c>
      <c r="AS117">
        <v>2.5</v>
      </c>
      <c r="AT117">
        <v>97.5</v>
      </c>
      <c r="AU117">
        <v>4.0100002288818404</v>
      </c>
      <c r="AV117">
        <v>146.46177796190977</v>
      </c>
      <c r="AW117">
        <v>-12.738703856666699</v>
      </c>
      <c r="AX117">
        <v>9.61</v>
      </c>
      <c r="AY117">
        <v>23.056330403482228</v>
      </c>
      <c r="AZ117">
        <v>9</v>
      </c>
      <c r="BA117">
        <v>4</v>
      </c>
      <c r="BB117">
        <v>115.169242858887</v>
      </c>
      <c r="BC117">
        <v>7.4279999999999973</v>
      </c>
      <c r="BD117">
        <v>12.442082311256501</v>
      </c>
      <c r="BE117">
        <v>8.5399999999999991</v>
      </c>
      <c r="BF117">
        <v>634.19313394839298</v>
      </c>
      <c r="BG117">
        <v>11</v>
      </c>
      <c r="BH117">
        <v>86</v>
      </c>
      <c r="BI117">
        <v>83</v>
      </c>
      <c r="BJ117">
        <v>87</v>
      </c>
    </row>
    <row r="118" spans="1:62">
      <c r="A118" t="s">
        <v>274</v>
      </c>
      <c r="B118" t="s">
        <v>275</v>
      </c>
      <c r="C118">
        <v>5122600</v>
      </c>
      <c r="D118">
        <v>267710</v>
      </c>
      <c r="E118">
        <v>100</v>
      </c>
      <c r="F118">
        <v>200</v>
      </c>
      <c r="G118">
        <v>4.3547304313191804</v>
      </c>
      <c r="H118">
        <v>6.0433715525131797</v>
      </c>
      <c r="I118">
        <v>89.601898547478598</v>
      </c>
      <c r="J118">
        <v>6.8304141873259168</v>
      </c>
      <c r="K118">
        <v>0.05</v>
      </c>
      <c r="L118">
        <v>100</v>
      </c>
      <c r="M118">
        <v>6.41</v>
      </c>
      <c r="N118">
        <v>7.3605461099999996</v>
      </c>
      <c r="O118">
        <v>9012.7310970884537</v>
      </c>
      <c r="P118">
        <v>67.170997619628906</v>
      </c>
      <c r="Q118">
        <v>249885687029.63434</v>
      </c>
      <c r="R118">
        <v>48781.026632888446</v>
      </c>
      <c r="S118">
        <v>245588484934.21985</v>
      </c>
      <c r="T118">
        <v>67780.619216803971</v>
      </c>
      <c r="U118">
        <v>13.4846296310425</v>
      </c>
      <c r="V118">
        <v>1</v>
      </c>
      <c r="W118">
        <v>86.764650000000003</v>
      </c>
      <c r="X118">
        <v>0.77593243122100797</v>
      </c>
      <c r="Y118">
        <v>0.02</v>
      </c>
      <c r="Z118">
        <v>6.8</v>
      </c>
      <c r="AA118">
        <v>4.3276525120331968</v>
      </c>
      <c r="AB118">
        <v>82.056097560975616</v>
      </c>
      <c r="AC118">
        <v>37.862512705171341</v>
      </c>
      <c r="AD118">
        <v>1.3709806591118401</v>
      </c>
      <c r="AE118">
        <v>3.1424141502878</v>
      </c>
      <c r="AF118">
        <v>3.9</v>
      </c>
      <c r="AG118" t="s">
        <v>423</v>
      </c>
      <c r="AH118" t="s">
        <v>423</v>
      </c>
      <c r="AI118">
        <v>4.7</v>
      </c>
      <c r="AJ118">
        <v>9.6</v>
      </c>
      <c r="AK118">
        <v>7.2</v>
      </c>
      <c r="AL118">
        <v>0.1</v>
      </c>
      <c r="AM118">
        <v>1850081382.49454</v>
      </c>
      <c r="AN118">
        <v>5.9560011294156201</v>
      </c>
      <c r="AO118">
        <v>0</v>
      </c>
      <c r="AP118">
        <v>19.134884763363342</v>
      </c>
      <c r="AQ118">
        <v>0.1</v>
      </c>
      <c r="AR118">
        <v>3.5</v>
      </c>
      <c r="AS118">
        <v>2.5</v>
      </c>
      <c r="AT118">
        <v>97.5</v>
      </c>
      <c r="AU118">
        <v>4.1240000724792498</v>
      </c>
      <c r="AV118">
        <v>44.221410260729478</v>
      </c>
      <c r="AW118">
        <v>18.939256417262701</v>
      </c>
      <c r="AX118">
        <v>10.63</v>
      </c>
      <c r="AY118">
        <v>27.46834591792431</v>
      </c>
      <c r="AZ118">
        <v>7</v>
      </c>
      <c r="BA118">
        <v>1</v>
      </c>
      <c r="BB118">
        <v>120.381866455078</v>
      </c>
      <c r="BC118">
        <v>13.210999999999999</v>
      </c>
      <c r="BD118">
        <v>80.081438751272501</v>
      </c>
      <c r="BE118">
        <v>29.65</v>
      </c>
      <c r="BF118">
        <v>65673.200514138807</v>
      </c>
      <c r="BG118">
        <v>327</v>
      </c>
      <c r="BH118">
        <v>86</v>
      </c>
      <c r="BI118">
        <v>89</v>
      </c>
      <c r="BJ118">
        <v>87</v>
      </c>
    </row>
    <row r="119" spans="1:62">
      <c r="A119" t="s">
        <v>276</v>
      </c>
      <c r="B119" t="s">
        <v>277</v>
      </c>
      <c r="C119">
        <v>6850540</v>
      </c>
      <c r="D119">
        <v>130370</v>
      </c>
      <c r="E119">
        <v>88.907379150390597</v>
      </c>
      <c r="F119">
        <v>500</v>
      </c>
      <c r="G119">
        <v>9.4505421698852103</v>
      </c>
      <c r="H119">
        <v>8.9095621715759492</v>
      </c>
      <c r="I119">
        <v>81.6398958837988</v>
      </c>
      <c r="J119">
        <v>0.78632345913881374</v>
      </c>
      <c r="K119">
        <v>0.14000000000000001</v>
      </c>
      <c r="L119">
        <v>500</v>
      </c>
      <c r="M119">
        <v>5.7030000000000003</v>
      </c>
      <c r="N119">
        <v>5.1194944400000004</v>
      </c>
      <c r="O119">
        <v>562.2776901226606</v>
      </c>
      <c r="P119">
        <v>59.734001159667997</v>
      </c>
      <c r="Q119">
        <v>14013022092.064486</v>
      </c>
      <c r="R119">
        <v>2045.5354018901407</v>
      </c>
      <c r="S119">
        <v>13114322092.064486</v>
      </c>
      <c r="T119">
        <v>67329.556837855125</v>
      </c>
      <c r="U119">
        <v>23.950000762939499</v>
      </c>
      <c r="V119">
        <v>142</v>
      </c>
      <c r="W119">
        <v>54.38673</v>
      </c>
      <c r="X119">
        <v>0.508098244667053</v>
      </c>
      <c r="Y119">
        <v>0.08</v>
      </c>
      <c r="Z119">
        <v>45</v>
      </c>
      <c r="AA119">
        <v>3.3280886352408743</v>
      </c>
      <c r="AB119">
        <v>71.795000000000002</v>
      </c>
      <c r="AC119">
        <v>116.47023670391923</v>
      </c>
      <c r="AD119">
        <v>0.60358162170253993</v>
      </c>
      <c r="AE119">
        <v>1.91377252276114</v>
      </c>
      <c r="AF119">
        <v>13.8</v>
      </c>
      <c r="AG119">
        <v>216.97499999999999</v>
      </c>
      <c r="AH119">
        <v>114.295</v>
      </c>
      <c r="AI119">
        <v>16</v>
      </c>
      <c r="AJ119">
        <v>16.899999999999999</v>
      </c>
      <c r="AK119">
        <v>55.7</v>
      </c>
      <c r="AL119">
        <v>2.2000000000000002</v>
      </c>
      <c r="AM119">
        <v>-927900000</v>
      </c>
      <c r="AN119">
        <v>17.614180448958098</v>
      </c>
      <c r="AO119">
        <v>99.902695132235806</v>
      </c>
      <c r="AP119">
        <v>52.546904962798187</v>
      </c>
      <c r="AQ119">
        <v>0.3</v>
      </c>
      <c r="AR119" t="s">
        <v>423</v>
      </c>
      <c r="AS119">
        <v>18.600000000000001</v>
      </c>
      <c r="AT119">
        <v>86.25</v>
      </c>
      <c r="AU119">
        <v>5.9569997787475604</v>
      </c>
      <c r="AV119">
        <v>89.399740435799501</v>
      </c>
      <c r="AW119">
        <v>59.040101375904101</v>
      </c>
      <c r="AX119">
        <v>5.18</v>
      </c>
      <c r="AY119">
        <v>15.699416453684778</v>
      </c>
      <c r="AZ119">
        <v>43</v>
      </c>
      <c r="BA119">
        <v>7</v>
      </c>
      <c r="BB119" t="s">
        <v>423</v>
      </c>
      <c r="BC119">
        <v>40.722999999999999</v>
      </c>
      <c r="BD119">
        <v>50.054597073596902</v>
      </c>
      <c r="BE119">
        <v>50.71</v>
      </c>
      <c r="BF119">
        <v>23441.143686512634</v>
      </c>
      <c r="BG119">
        <v>156.21</v>
      </c>
      <c r="BH119">
        <v>70</v>
      </c>
      <c r="BI119">
        <v>86</v>
      </c>
      <c r="BJ119">
        <v>60</v>
      </c>
    </row>
    <row r="120" spans="1:62">
      <c r="A120" t="s">
        <v>278</v>
      </c>
      <c r="B120" t="s">
        <v>279</v>
      </c>
      <c r="C120">
        <v>25252722</v>
      </c>
      <c r="D120">
        <v>1267000</v>
      </c>
      <c r="E120">
        <v>19.251909255981399</v>
      </c>
      <c r="F120">
        <v>1000</v>
      </c>
      <c r="G120">
        <v>59.173614329055098</v>
      </c>
      <c r="H120">
        <v>10.4722428619647</v>
      </c>
      <c r="I120">
        <v>30.3541425963808</v>
      </c>
      <c r="J120">
        <v>9.1710278259099678E-2</v>
      </c>
      <c r="K120">
        <v>0.06</v>
      </c>
      <c r="L120">
        <v>200</v>
      </c>
      <c r="M120">
        <v>8.2810000000000006</v>
      </c>
      <c r="N120">
        <v>2.0231537799999999</v>
      </c>
      <c r="O120">
        <v>50.846545950255866</v>
      </c>
      <c r="P120">
        <v>72.386001586914105</v>
      </c>
      <c r="Q120">
        <v>14915001426.972393</v>
      </c>
      <c r="R120">
        <v>590.6294547958986</v>
      </c>
      <c r="S120">
        <v>15188307692.612871</v>
      </c>
      <c r="T120">
        <v>333523.76415500877</v>
      </c>
      <c r="U120">
        <v>13.012809753418001</v>
      </c>
      <c r="V120">
        <v>132</v>
      </c>
      <c r="W120">
        <v>56.759320000000002</v>
      </c>
      <c r="X120">
        <v>0.31568518280982999</v>
      </c>
      <c r="Y120">
        <v>0.04</v>
      </c>
      <c r="Z120">
        <v>79</v>
      </c>
      <c r="AA120">
        <v>3.1186406629016687</v>
      </c>
      <c r="AB120">
        <v>61.451000000000001</v>
      </c>
      <c r="AC120">
        <v>26.496812751577586</v>
      </c>
      <c r="AD120">
        <v>1.8416716021600701</v>
      </c>
      <c r="AE120">
        <v>5.5079604404209501</v>
      </c>
      <c r="AF120">
        <v>45.6</v>
      </c>
      <c r="AG120">
        <v>269.44</v>
      </c>
      <c r="AH120">
        <v>226.21799999999999</v>
      </c>
      <c r="AI120">
        <v>77.5</v>
      </c>
      <c r="AJ120">
        <v>25.5</v>
      </c>
      <c r="AK120">
        <v>251.8</v>
      </c>
      <c r="AL120">
        <v>70.8</v>
      </c>
      <c r="AM120">
        <v>-1350853241.57706</v>
      </c>
      <c r="AN120">
        <v>94.053817677428199</v>
      </c>
      <c r="AO120">
        <v>100</v>
      </c>
      <c r="AP120">
        <v>19.931114443567481</v>
      </c>
      <c r="AQ120">
        <v>0.2</v>
      </c>
      <c r="AR120" t="s">
        <v>423</v>
      </c>
      <c r="AS120" t="s">
        <v>423</v>
      </c>
      <c r="AT120">
        <v>56.875</v>
      </c>
      <c r="AU120">
        <v>0.75099998712539695</v>
      </c>
      <c r="AV120">
        <v>36.061905639370181</v>
      </c>
      <c r="AW120">
        <v>65.398439021054301</v>
      </c>
      <c r="AX120">
        <v>0.67</v>
      </c>
      <c r="AY120" t="s">
        <v>423</v>
      </c>
      <c r="AZ120">
        <v>41</v>
      </c>
      <c r="BA120">
        <v>4</v>
      </c>
      <c r="BB120" t="s">
        <v>423</v>
      </c>
      <c r="BC120">
        <v>83.248999999999995</v>
      </c>
      <c r="BD120">
        <v>0.75329566854990604</v>
      </c>
      <c r="BE120">
        <v>80.83</v>
      </c>
      <c r="BF120">
        <v>149.2957951948338</v>
      </c>
      <c r="BG120">
        <v>3.5</v>
      </c>
      <c r="BH120">
        <v>37</v>
      </c>
      <c r="BI120">
        <v>84</v>
      </c>
      <c r="BJ120">
        <v>64</v>
      </c>
    </row>
    <row r="121" spans="1:62">
      <c r="A121" t="s">
        <v>280</v>
      </c>
      <c r="B121" t="s">
        <v>281</v>
      </c>
      <c r="C121">
        <v>213401323</v>
      </c>
      <c r="D121">
        <v>923770</v>
      </c>
      <c r="E121">
        <v>55.400001525878899</v>
      </c>
      <c r="F121">
        <v>45000</v>
      </c>
      <c r="G121">
        <v>65.207891045896403</v>
      </c>
      <c r="H121">
        <v>7.6603994319994202</v>
      </c>
      <c r="I121">
        <v>27.131709825434399</v>
      </c>
      <c r="J121">
        <v>0.56703124286745721</v>
      </c>
      <c r="K121">
        <v>0.44</v>
      </c>
      <c r="L121">
        <v>18000</v>
      </c>
      <c r="M121">
        <v>12.997</v>
      </c>
      <c r="N121">
        <v>0.48264918000000001</v>
      </c>
      <c r="O121">
        <v>142.12922207132632</v>
      </c>
      <c r="P121">
        <v>48.534999847412102</v>
      </c>
      <c r="Q121">
        <v>440833583992.48505</v>
      </c>
      <c r="R121">
        <v>2065.7490675092254</v>
      </c>
      <c r="S121">
        <v>423882311505.65491</v>
      </c>
      <c r="T121">
        <v>793363.92427988839</v>
      </c>
      <c r="U121">
        <v>5.8549699783325204</v>
      </c>
      <c r="V121">
        <v>131</v>
      </c>
      <c r="W121">
        <v>56.875889999999998</v>
      </c>
      <c r="X121">
        <v>0.36060982942581199</v>
      </c>
      <c r="Y121">
        <v>0.34</v>
      </c>
      <c r="Z121">
        <v>219</v>
      </c>
      <c r="AA121">
        <v>10.131033686057435</v>
      </c>
      <c r="AB121">
        <v>52.887</v>
      </c>
      <c r="AC121">
        <v>22.428645091995872</v>
      </c>
      <c r="AD121">
        <v>0.97024920425187511</v>
      </c>
      <c r="AE121">
        <v>7.3234540029737101</v>
      </c>
      <c r="AF121">
        <v>72.2</v>
      </c>
      <c r="AG121">
        <v>377.226</v>
      </c>
      <c r="AH121">
        <v>357.01400000000001</v>
      </c>
      <c r="AI121">
        <v>113.8</v>
      </c>
      <c r="AJ121">
        <v>20.7</v>
      </c>
      <c r="AK121">
        <v>307.39999999999998</v>
      </c>
      <c r="AL121">
        <v>68.599999999999994</v>
      </c>
      <c r="AM121">
        <v>-16401761979.1164</v>
      </c>
      <c r="AN121">
        <v>71.798174375332593</v>
      </c>
      <c r="AO121">
        <v>100</v>
      </c>
      <c r="AP121">
        <v>231.01131558721326</v>
      </c>
      <c r="AQ121">
        <v>1.3</v>
      </c>
      <c r="AR121">
        <v>19.100000000000001</v>
      </c>
      <c r="AS121">
        <v>12.7</v>
      </c>
      <c r="AT121">
        <v>63.125</v>
      </c>
      <c r="AU121">
        <v>9.7880001068115199</v>
      </c>
      <c r="AV121">
        <v>16.352187397776227</v>
      </c>
      <c r="AW121">
        <v>84.358685915533798</v>
      </c>
      <c r="AX121">
        <v>10.84</v>
      </c>
      <c r="AY121" t="s">
        <v>423</v>
      </c>
      <c r="AZ121">
        <v>48</v>
      </c>
      <c r="BA121">
        <v>8</v>
      </c>
      <c r="BB121" t="s">
        <v>423</v>
      </c>
      <c r="BC121">
        <v>47.253999999999998</v>
      </c>
      <c r="BD121">
        <v>18.1951250556864</v>
      </c>
      <c r="BE121">
        <v>81.400000000000006</v>
      </c>
      <c r="BF121">
        <v>1087.0394344262693</v>
      </c>
      <c r="BG121">
        <v>221</v>
      </c>
      <c r="BH121">
        <v>44</v>
      </c>
      <c r="BI121">
        <v>90</v>
      </c>
      <c r="BJ121">
        <v>44</v>
      </c>
    </row>
    <row r="122" spans="1:62">
      <c r="A122" t="s">
        <v>286</v>
      </c>
      <c r="B122" t="s">
        <v>287</v>
      </c>
      <c r="C122">
        <v>5408320</v>
      </c>
      <c r="D122">
        <v>624499</v>
      </c>
      <c r="E122">
        <v>100</v>
      </c>
      <c r="F122">
        <v>100</v>
      </c>
      <c r="G122">
        <v>7.6795797790219904</v>
      </c>
      <c r="H122">
        <v>5.5982904507536899</v>
      </c>
      <c r="I122">
        <v>86.722129928758804</v>
      </c>
      <c r="J122">
        <v>6.722269984857502</v>
      </c>
      <c r="K122">
        <v>0.02</v>
      </c>
      <c r="L122">
        <v>100</v>
      </c>
      <c r="M122">
        <v>7.5</v>
      </c>
      <c r="N122">
        <v>9.02942657</v>
      </c>
      <c r="O122">
        <v>22999.93459512827</v>
      </c>
      <c r="P122">
        <v>62.869998931884801</v>
      </c>
      <c r="Q122">
        <v>482174854481.95575</v>
      </c>
      <c r="R122">
        <v>89154.276093492197</v>
      </c>
      <c r="S122">
        <v>503286961583.23633</v>
      </c>
      <c r="T122">
        <v>799367.4560676883</v>
      </c>
      <c r="U122">
        <v>15.665530204772899</v>
      </c>
      <c r="V122">
        <v>9</v>
      </c>
      <c r="W122">
        <v>82.627290000000002</v>
      </c>
      <c r="X122">
        <v>0.77105116844177202</v>
      </c>
      <c r="Y122">
        <v>0.01</v>
      </c>
      <c r="Z122">
        <v>2.9</v>
      </c>
      <c r="AA122">
        <v>16.911349981999507</v>
      </c>
      <c r="AB122">
        <v>83.20975609756097</v>
      </c>
      <c r="AC122">
        <v>53.480598916144885</v>
      </c>
      <c r="AD122">
        <v>1.84135524909727</v>
      </c>
      <c r="AE122">
        <v>3.6214844679701401</v>
      </c>
      <c r="AF122">
        <v>1.8</v>
      </c>
      <c r="AG122">
        <v>59.917000000000002</v>
      </c>
      <c r="AH122">
        <v>37.225999999999999</v>
      </c>
      <c r="AI122">
        <v>2.2000000000000002</v>
      </c>
      <c r="AJ122">
        <v>2.1</v>
      </c>
      <c r="AK122">
        <v>8.6</v>
      </c>
      <c r="AL122">
        <v>0.2</v>
      </c>
      <c r="AM122">
        <v>-130630575.391423</v>
      </c>
      <c r="AN122">
        <v>6.95651980294718</v>
      </c>
      <c r="AO122">
        <v>2.04383779996992</v>
      </c>
      <c r="AP122">
        <v>8.6602540596542195</v>
      </c>
      <c r="AQ122">
        <v>0.1</v>
      </c>
      <c r="AR122">
        <v>1</v>
      </c>
      <c r="AS122">
        <v>2.5</v>
      </c>
      <c r="AT122">
        <v>96.875</v>
      </c>
      <c r="AU122">
        <v>4.9850001335143999</v>
      </c>
      <c r="AV122">
        <v>65.330478926366098</v>
      </c>
      <c r="AW122">
        <v>-5.8242107238285703</v>
      </c>
      <c r="AX122">
        <v>7.41</v>
      </c>
      <c r="AY122">
        <v>23.462393426939418</v>
      </c>
      <c r="AZ122">
        <v>5</v>
      </c>
      <c r="BA122">
        <v>4</v>
      </c>
      <c r="BB122">
        <v>118.971313476563</v>
      </c>
      <c r="BC122">
        <v>16.677000000000007</v>
      </c>
      <c r="BD122">
        <v>97.709870624366005</v>
      </c>
      <c r="BE122">
        <v>62.37</v>
      </c>
      <c r="BF122">
        <v>71429.960492874205</v>
      </c>
      <c r="BG122">
        <v>382</v>
      </c>
      <c r="BH122">
        <v>86</v>
      </c>
      <c r="BI122">
        <v>89</v>
      </c>
      <c r="BJ122">
        <v>89</v>
      </c>
    </row>
    <row r="123" spans="1:62">
      <c r="A123" t="s">
        <v>288</v>
      </c>
      <c r="B123" t="s">
        <v>289</v>
      </c>
      <c r="C123">
        <v>4520471</v>
      </c>
      <c r="D123">
        <v>309500</v>
      </c>
      <c r="E123">
        <v>100</v>
      </c>
      <c r="F123">
        <v>200</v>
      </c>
      <c r="G123">
        <v>9.7646236510208908</v>
      </c>
      <c r="H123">
        <v>10.445585100698301</v>
      </c>
      <c r="I123">
        <v>79.789791902576596</v>
      </c>
      <c r="J123">
        <v>16.518320884149908</v>
      </c>
      <c r="K123">
        <v>0.1</v>
      </c>
      <c r="L123">
        <v>100</v>
      </c>
      <c r="M123">
        <v>3.0249999999999999</v>
      </c>
      <c r="N123">
        <v>3.5199325099999998</v>
      </c>
      <c r="O123">
        <v>6474.5002016578092</v>
      </c>
      <c r="P123">
        <v>66.101997375488295</v>
      </c>
      <c r="Q123">
        <v>88191977373.211975</v>
      </c>
      <c r="R123">
        <v>19509.466463386663</v>
      </c>
      <c r="S123">
        <v>82199779713.914169</v>
      </c>
      <c r="T123">
        <v>6991.7084525041746</v>
      </c>
      <c r="U123">
        <v>12.4210195541382</v>
      </c>
      <c r="V123">
        <v>68</v>
      </c>
      <c r="W123">
        <v>69.984740000000002</v>
      </c>
      <c r="X123">
        <v>0.60811626911163297</v>
      </c>
      <c r="Y123">
        <v>0.05</v>
      </c>
      <c r="Z123">
        <v>5.9</v>
      </c>
      <c r="AA123">
        <v>12.695715219056254</v>
      </c>
      <c r="AB123">
        <v>74.757000000000005</v>
      </c>
      <c r="AC123">
        <v>85.706208491203412</v>
      </c>
      <c r="AD123">
        <v>7.3443837656525304</v>
      </c>
      <c r="AE123">
        <v>20.556479940839299</v>
      </c>
      <c r="AF123">
        <v>9.5</v>
      </c>
      <c r="AG123">
        <v>102.505</v>
      </c>
      <c r="AH123">
        <v>72.522000000000006</v>
      </c>
      <c r="AI123">
        <v>11</v>
      </c>
      <c r="AJ123">
        <v>10.6</v>
      </c>
      <c r="AK123">
        <v>53.9</v>
      </c>
      <c r="AL123">
        <v>0.1</v>
      </c>
      <c r="AM123">
        <v>7638132053.0204201</v>
      </c>
      <c r="AN123">
        <v>41.115238265513703</v>
      </c>
      <c r="AO123">
        <v>100</v>
      </c>
      <c r="AP123">
        <v>14.605722132471728</v>
      </c>
      <c r="AQ123">
        <v>0.1</v>
      </c>
      <c r="AR123" t="s">
        <v>423</v>
      </c>
      <c r="AS123">
        <v>9.8000000000000007</v>
      </c>
      <c r="AT123">
        <v>38.75</v>
      </c>
      <c r="AU123">
        <v>3.1219999790191699</v>
      </c>
      <c r="AV123">
        <v>91.875700397798852</v>
      </c>
      <c r="AW123">
        <v>75.927808190369205</v>
      </c>
      <c r="AX123">
        <v>0.78</v>
      </c>
      <c r="AY123" t="s">
        <v>423</v>
      </c>
      <c r="AZ123">
        <v>15</v>
      </c>
      <c r="BA123">
        <v>4</v>
      </c>
      <c r="BB123">
        <v>107.053581237793</v>
      </c>
      <c r="BC123">
        <v>12.956000000000003</v>
      </c>
      <c r="BD123">
        <v>0</v>
      </c>
      <c r="BE123">
        <v>0</v>
      </c>
      <c r="BF123">
        <v>304.16479822576326</v>
      </c>
      <c r="BG123">
        <v>1.4</v>
      </c>
      <c r="BH123">
        <v>69</v>
      </c>
      <c r="BI123">
        <v>56</v>
      </c>
      <c r="BJ123">
        <v>87</v>
      </c>
    </row>
    <row r="124" spans="1:62">
      <c r="A124" t="s">
        <v>290</v>
      </c>
      <c r="B124" t="s">
        <v>291</v>
      </c>
      <c r="C124">
        <v>231402117</v>
      </c>
      <c r="D124">
        <v>796100</v>
      </c>
      <c r="E124">
        <v>75.379692077636705</v>
      </c>
      <c r="F124" t="s">
        <v>423</v>
      </c>
      <c r="G124">
        <v>33.147959229334802</v>
      </c>
      <c r="H124">
        <v>6.9961735847328299</v>
      </c>
      <c r="I124">
        <v>59.855867516107502</v>
      </c>
      <c r="J124">
        <v>0.85345160107021134</v>
      </c>
      <c r="K124" t="s">
        <v>423</v>
      </c>
      <c r="L124" t="s">
        <v>423</v>
      </c>
      <c r="M124">
        <v>7.06</v>
      </c>
      <c r="N124">
        <v>1.08106327</v>
      </c>
      <c r="O124">
        <v>419.68459425440841</v>
      </c>
      <c r="P124">
        <v>47.937000274658203</v>
      </c>
      <c r="Q124">
        <v>348262544719.17773</v>
      </c>
      <c r="R124">
        <v>1505.0101927942937</v>
      </c>
      <c r="S124">
        <v>343862544719.17877</v>
      </c>
      <c r="T124">
        <v>238072.95717662168</v>
      </c>
      <c r="U124">
        <v>11.5916795730591</v>
      </c>
      <c r="V124">
        <v>108</v>
      </c>
      <c r="W124">
        <v>60.954909999999998</v>
      </c>
      <c r="X124">
        <v>0.40607002377510099</v>
      </c>
      <c r="Y124" t="s">
        <v>423</v>
      </c>
      <c r="Z124">
        <v>264</v>
      </c>
      <c r="AA124">
        <v>10.214676646859289</v>
      </c>
      <c r="AB124">
        <v>66.269000000000005</v>
      </c>
      <c r="AC124">
        <v>28.953443753564635</v>
      </c>
      <c r="AD124">
        <v>3.8332740952406299</v>
      </c>
      <c r="AE124">
        <v>17.8185108282232</v>
      </c>
      <c r="AF124">
        <v>54.2</v>
      </c>
      <c r="AG124">
        <v>215.47200000000001</v>
      </c>
      <c r="AH124">
        <v>140.36000000000001</v>
      </c>
      <c r="AI124">
        <v>65.2</v>
      </c>
      <c r="AJ124">
        <v>13</v>
      </c>
      <c r="AK124">
        <v>173.6</v>
      </c>
      <c r="AL124">
        <v>19.600000000000001</v>
      </c>
      <c r="AM124">
        <v>-22172000000</v>
      </c>
      <c r="AN124">
        <v>58.282418771519701</v>
      </c>
      <c r="AO124">
        <v>100</v>
      </c>
      <c r="AP124">
        <v>290.66966084662732</v>
      </c>
      <c r="AQ124">
        <v>0.2</v>
      </c>
      <c r="AR124">
        <v>8.6999999999999993</v>
      </c>
      <c r="AS124">
        <v>16.899999999999999</v>
      </c>
      <c r="AT124">
        <v>55.625</v>
      </c>
      <c r="AU124">
        <v>4.3520002365112296</v>
      </c>
      <c r="AV124">
        <v>26.716280459429786</v>
      </c>
      <c r="AW124">
        <v>114.275183035711</v>
      </c>
      <c r="AX124">
        <v>0.34</v>
      </c>
      <c r="AY124" t="s">
        <v>423</v>
      </c>
      <c r="AZ124">
        <v>34</v>
      </c>
      <c r="BA124">
        <v>10</v>
      </c>
      <c r="BB124" t="s">
        <v>423</v>
      </c>
      <c r="BC124">
        <v>62.56</v>
      </c>
      <c r="BD124">
        <v>31.430349717213399</v>
      </c>
      <c r="BE124">
        <v>43.36</v>
      </c>
      <c r="BF124">
        <v>246.31283126836595</v>
      </c>
      <c r="BG124">
        <v>55</v>
      </c>
      <c r="BH124">
        <v>45</v>
      </c>
      <c r="BI124">
        <v>94</v>
      </c>
      <c r="BJ124">
        <v>55</v>
      </c>
    </row>
    <row r="125" spans="1:62">
      <c r="A125" t="s">
        <v>294</v>
      </c>
      <c r="B125" t="s">
        <v>295</v>
      </c>
      <c r="C125">
        <v>4351267</v>
      </c>
      <c r="D125">
        <v>75320</v>
      </c>
      <c r="E125">
        <v>96.704635620117202</v>
      </c>
      <c r="F125" t="s">
        <v>423</v>
      </c>
      <c r="G125">
        <v>13.3672704197102</v>
      </c>
      <c r="H125">
        <v>8.7727403842036296</v>
      </c>
      <c r="I125">
        <v>77.859990559680995</v>
      </c>
      <c r="J125">
        <v>3.1517777426344091</v>
      </c>
      <c r="K125" t="s">
        <v>423</v>
      </c>
      <c r="L125" t="s">
        <v>423</v>
      </c>
      <c r="M125">
        <v>5.7469999999999999</v>
      </c>
      <c r="N125">
        <v>5.0140957799999999</v>
      </c>
      <c r="O125">
        <v>2070.8224891373752</v>
      </c>
      <c r="P125">
        <v>53.984001159667997</v>
      </c>
      <c r="Q125">
        <v>63605100000</v>
      </c>
      <c r="R125">
        <v>14617.604481637187</v>
      </c>
      <c r="S125">
        <v>59261300000</v>
      </c>
      <c r="T125">
        <v>13619.320533536555</v>
      </c>
      <c r="U125">
        <v>10.0902700424194</v>
      </c>
      <c r="V125">
        <v>86</v>
      </c>
      <c r="W125">
        <v>66.560450000000003</v>
      </c>
      <c r="X125">
        <v>0.50160199403762795</v>
      </c>
      <c r="Y125" t="s">
        <v>423</v>
      </c>
      <c r="Z125">
        <v>42</v>
      </c>
      <c r="AA125">
        <v>2.168916068215637</v>
      </c>
      <c r="AB125">
        <v>76.656999999999996</v>
      </c>
      <c r="AC125">
        <v>53.072788188368548</v>
      </c>
      <c r="AD125" t="s">
        <v>423</v>
      </c>
      <c r="AE125" t="s">
        <v>423</v>
      </c>
      <c r="AF125">
        <v>12.3</v>
      </c>
      <c r="AG125">
        <v>156.03700000000001</v>
      </c>
      <c r="AH125">
        <v>82.87</v>
      </c>
      <c r="AI125">
        <v>14.3</v>
      </c>
      <c r="AJ125">
        <v>13.9</v>
      </c>
      <c r="AK125">
        <v>25.8</v>
      </c>
      <c r="AL125">
        <v>1.9</v>
      </c>
      <c r="AM125">
        <v>-2818760160.3699999</v>
      </c>
      <c r="AN125">
        <v>11.400054332155401</v>
      </c>
      <c r="AO125">
        <v>71.636747655760402</v>
      </c>
      <c r="AP125">
        <v>57.770406266595856</v>
      </c>
      <c r="AQ125" t="s">
        <v>423</v>
      </c>
      <c r="AR125" t="s">
        <v>423</v>
      </c>
      <c r="AS125">
        <v>5.8</v>
      </c>
      <c r="AT125">
        <v>79.375</v>
      </c>
      <c r="AU125">
        <v>12.088000297546399</v>
      </c>
      <c r="AV125">
        <v>74.077236600774398</v>
      </c>
      <c r="AW125">
        <v>138.44581178886801</v>
      </c>
      <c r="AX125">
        <v>7.98</v>
      </c>
      <c r="AY125">
        <v>9.9435711492174583</v>
      </c>
      <c r="AZ125">
        <v>36</v>
      </c>
      <c r="BA125">
        <v>5</v>
      </c>
      <c r="BB125" t="s">
        <v>423</v>
      </c>
      <c r="BC125">
        <v>31.224999999999994</v>
      </c>
      <c r="BD125">
        <v>65.326340326340301</v>
      </c>
      <c r="BE125">
        <v>18.91</v>
      </c>
      <c r="BF125">
        <v>32273.825691099322</v>
      </c>
      <c r="BG125">
        <v>136.6</v>
      </c>
      <c r="BH125">
        <v>77</v>
      </c>
      <c r="BI125">
        <v>79</v>
      </c>
      <c r="BJ125">
        <v>80</v>
      </c>
    </row>
    <row r="126" spans="1:62">
      <c r="A126" t="s">
        <v>296</v>
      </c>
      <c r="B126" t="s">
        <v>297</v>
      </c>
      <c r="C126">
        <v>9949437</v>
      </c>
      <c r="D126">
        <v>462840</v>
      </c>
      <c r="E126">
        <v>60.400001525878899</v>
      </c>
      <c r="F126">
        <v>2900</v>
      </c>
      <c r="G126">
        <v>30.272026783885799</v>
      </c>
      <c r="H126">
        <v>7.3734407132876996</v>
      </c>
      <c r="I126">
        <v>62.354533378630698</v>
      </c>
      <c r="J126">
        <v>0.79434226298116128</v>
      </c>
      <c r="K126">
        <v>0.64</v>
      </c>
      <c r="L126">
        <v>1000</v>
      </c>
      <c r="M126">
        <v>6.4020000000000001</v>
      </c>
      <c r="N126">
        <v>1.32699835</v>
      </c>
      <c r="O126" t="s">
        <v>423</v>
      </c>
      <c r="P126">
        <v>45.911998748779297</v>
      </c>
      <c r="Q126">
        <v>26594305745.554035</v>
      </c>
      <c r="R126">
        <v>2672.9457903551765</v>
      </c>
      <c r="S126">
        <v>25499665355.677155</v>
      </c>
      <c r="T126">
        <v>8992.792838428948</v>
      </c>
      <c r="U126">
        <v>7.8231945037841797</v>
      </c>
      <c r="V126">
        <v>120</v>
      </c>
      <c r="W126">
        <v>59.773569999999999</v>
      </c>
      <c r="X126">
        <v>0.42918500304222101</v>
      </c>
      <c r="Y126">
        <v>0.43</v>
      </c>
      <c r="Z126">
        <v>424</v>
      </c>
      <c r="AA126">
        <v>12.749191074295751</v>
      </c>
      <c r="AB126">
        <v>65.787000000000006</v>
      </c>
      <c r="AC126">
        <v>50.601057717965446</v>
      </c>
      <c r="AD126">
        <v>0.37526140880535902</v>
      </c>
      <c r="AE126">
        <v>1.5570175438596501</v>
      </c>
      <c r="AF126">
        <v>35.200000000000003</v>
      </c>
      <c r="AG126">
        <v>267.834</v>
      </c>
      <c r="AH126">
        <v>174.209</v>
      </c>
      <c r="AI126">
        <v>43.9</v>
      </c>
      <c r="AJ126">
        <v>12.6</v>
      </c>
      <c r="AK126">
        <v>152</v>
      </c>
      <c r="AL126">
        <v>16.3</v>
      </c>
      <c r="AM126" t="s">
        <v>423</v>
      </c>
      <c r="AN126">
        <v>12.2944182563739</v>
      </c>
      <c r="AO126">
        <v>99.995165743856504</v>
      </c>
      <c r="AP126">
        <v>21.496493388644023</v>
      </c>
      <c r="AQ126">
        <v>0.9</v>
      </c>
      <c r="AR126" t="s">
        <v>423</v>
      </c>
      <c r="AS126">
        <v>21.6</v>
      </c>
      <c r="AT126">
        <v>60</v>
      </c>
      <c r="AU126">
        <v>2.7520000934600799</v>
      </c>
      <c r="AV126" t="s">
        <v>423</v>
      </c>
      <c r="AW126">
        <v>-62.420587041509101</v>
      </c>
      <c r="AX126">
        <v>1.39</v>
      </c>
      <c r="AY126">
        <v>13.193028747715719</v>
      </c>
      <c r="AZ126">
        <v>45</v>
      </c>
      <c r="BA126">
        <v>6</v>
      </c>
      <c r="BB126" t="s">
        <v>423</v>
      </c>
      <c r="BC126">
        <v>86.543999999999997</v>
      </c>
      <c r="BD126">
        <v>34.530651340996201</v>
      </c>
      <c r="BE126">
        <v>53.09</v>
      </c>
      <c r="BF126">
        <v>83940.390376260431</v>
      </c>
      <c r="BG126">
        <v>801</v>
      </c>
      <c r="BH126">
        <v>33</v>
      </c>
      <c r="BI126">
        <v>74</v>
      </c>
      <c r="BJ126">
        <v>68</v>
      </c>
    </row>
    <row r="127" spans="1:62">
      <c r="A127" t="s">
        <v>298</v>
      </c>
      <c r="B127" t="s">
        <v>299</v>
      </c>
      <c r="C127">
        <v>6703799</v>
      </c>
      <c r="D127">
        <v>406752</v>
      </c>
      <c r="E127">
        <v>100</v>
      </c>
      <c r="F127">
        <v>1000</v>
      </c>
      <c r="G127">
        <v>13.954068845618</v>
      </c>
      <c r="H127">
        <v>11.1075949803312</v>
      </c>
      <c r="I127">
        <v>74.9383368877686</v>
      </c>
      <c r="J127">
        <v>1.2572691193185097</v>
      </c>
      <c r="K127">
        <v>0.2</v>
      </c>
      <c r="L127">
        <v>500</v>
      </c>
      <c r="M127">
        <v>5.9160000000000004</v>
      </c>
      <c r="N127">
        <v>3.2994334699999999</v>
      </c>
      <c r="O127">
        <v>1682.0668686022557</v>
      </c>
      <c r="P127">
        <v>66.894996643066406</v>
      </c>
      <c r="Q127">
        <v>39495431574.178162</v>
      </c>
      <c r="R127">
        <v>5891.4999650464106</v>
      </c>
      <c r="S127">
        <v>38349497671.239876</v>
      </c>
      <c r="T127">
        <v>38752017.578129955</v>
      </c>
      <c r="U127">
        <v>11.947950363159199</v>
      </c>
      <c r="V127">
        <v>125</v>
      </c>
      <c r="W127">
        <v>59.054009999999998</v>
      </c>
      <c r="X127">
        <v>0.52818006277084395</v>
      </c>
      <c r="Y127">
        <v>0.13</v>
      </c>
      <c r="Z127">
        <v>48</v>
      </c>
      <c r="AA127">
        <v>7.1235060285901994</v>
      </c>
      <c r="AB127">
        <v>73.182000000000002</v>
      </c>
      <c r="AC127">
        <v>61.037439114251853</v>
      </c>
      <c r="AD127">
        <v>0.973959842403742</v>
      </c>
      <c r="AE127">
        <v>4.1630399217770702</v>
      </c>
      <c r="AF127">
        <v>16.2</v>
      </c>
      <c r="AG127">
        <v>198.785</v>
      </c>
      <c r="AH127">
        <v>117.991</v>
      </c>
      <c r="AI127">
        <v>18.899999999999999</v>
      </c>
      <c r="AJ127">
        <v>22</v>
      </c>
      <c r="AK127">
        <v>57.5</v>
      </c>
      <c r="AL127">
        <v>1.5</v>
      </c>
      <c r="AM127">
        <v>1243762869</v>
      </c>
      <c r="AN127">
        <v>11.9090808488171</v>
      </c>
      <c r="AO127">
        <v>99.058308249718095</v>
      </c>
      <c r="AP127">
        <v>16.481293269609001</v>
      </c>
      <c r="AQ127">
        <v>0.3</v>
      </c>
      <c r="AR127">
        <v>5.6</v>
      </c>
      <c r="AS127">
        <v>8.6999999999999993</v>
      </c>
      <c r="AT127">
        <v>94.375</v>
      </c>
      <c r="AU127">
        <v>7.2059998512268102</v>
      </c>
      <c r="AV127">
        <v>63.094650434822277</v>
      </c>
      <c r="AW127">
        <v>-20.349094791629</v>
      </c>
      <c r="AX127">
        <v>7.58</v>
      </c>
      <c r="AY127">
        <v>10.075058576683832</v>
      </c>
      <c r="AZ127">
        <v>19</v>
      </c>
      <c r="BA127">
        <v>7</v>
      </c>
      <c r="BB127" t="s">
        <v>423</v>
      </c>
      <c r="BC127">
        <v>37.503999999999998</v>
      </c>
      <c r="BD127">
        <v>99.998206084959804</v>
      </c>
      <c r="BE127">
        <v>60.09</v>
      </c>
      <c r="BF127">
        <v>17917.233407646461</v>
      </c>
      <c r="BG127">
        <v>117</v>
      </c>
      <c r="BH127">
        <v>61</v>
      </c>
      <c r="BI127">
        <v>68</v>
      </c>
      <c r="BJ127">
        <v>85</v>
      </c>
    </row>
    <row r="128" spans="1:62">
      <c r="A128" t="s">
        <v>300</v>
      </c>
      <c r="B128" t="s">
        <v>301</v>
      </c>
      <c r="C128">
        <v>33715471</v>
      </c>
      <c r="D128">
        <v>1285220</v>
      </c>
      <c r="E128">
        <v>99.311813354492202</v>
      </c>
      <c r="F128">
        <v>4900</v>
      </c>
      <c r="G128">
        <v>17.537580996372299</v>
      </c>
      <c r="H128">
        <v>9.8763362555274092</v>
      </c>
      <c r="I128">
        <v>72.586084936567801</v>
      </c>
      <c r="J128">
        <v>1.7288725152560434</v>
      </c>
      <c r="K128">
        <v>0.28999999999999998</v>
      </c>
      <c r="L128">
        <v>1000</v>
      </c>
      <c r="M128">
        <v>7.327</v>
      </c>
      <c r="N128">
        <v>3.2798132899999999</v>
      </c>
      <c r="O128">
        <v>1334.1920463665504</v>
      </c>
      <c r="P128">
        <v>70.314002990722699</v>
      </c>
      <c r="Q128">
        <v>223249497500.38654</v>
      </c>
      <c r="R128">
        <v>6621.5743360188126</v>
      </c>
      <c r="S128">
        <v>207496263464.41272</v>
      </c>
      <c r="T128">
        <v>23882.507825561745</v>
      </c>
      <c r="U128">
        <v>17.762870788574201</v>
      </c>
      <c r="V128">
        <v>76</v>
      </c>
      <c r="W128">
        <v>68.696579999999997</v>
      </c>
      <c r="X128">
        <v>0.60519266128539995</v>
      </c>
      <c r="Y128">
        <v>0.17</v>
      </c>
      <c r="Z128">
        <v>130</v>
      </c>
      <c r="AA128">
        <v>8.4221931153017664</v>
      </c>
      <c r="AB128">
        <v>73.665000000000006</v>
      </c>
      <c r="AC128">
        <v>49.412877177835078</v>
      </c>
      <c r="AD128">
        <v>1.1151564864811401</v>
      </c>
      <c r="AE128">
        <v>4.4918157594213897</v>
      </c>
      <c r="AF128">
        <v>10</v>
      </c>
      <c r="AG128">
        <v>184.30699999999999</v>
      </c>
      <c r="AH128">
        <v>103.416</v>
      </c>
      <c r="AI128">
        <v>12.8</v>
      </c>
      <c r="AJ128">
        <v>13.6</v>
      </c>
      <c r="AK128">
        <v>63.9</v>
      </c>
      <c r="AL128">
        <v>1.3</v>
      </c>
      <c r="AM128">
        <v>8196405637.3298197</v>
      </c>
      <c r="AN128">
        <v>24.786728048653998</v>
      </c>
      <c r="AO128">
        <v>99.962926285586093</v>
      </c>
      <c r="AP128">
        <v>26.233229330387015</v>
      </c>
      <c r="AQ128">
        <v>0.4</v>
      </c>
      <c r="AR128">
        <v>20.5</v>
      </c>
      <c r="AS128">
        <v>8.3000000000000007</v>
      </c>
      <c r="AT128">
        <v>95</v>
      </c>
      <c r="AU128">
        <v>4.8330001831054696</v>
      </c>
      <c r="AV128">
        <v>43.530007560937896</v>
      </c>
      <c r="AW128">
        <v>25.6326577837782</v>
      </c>
      <c r="AX128">
        <v>6.38</v>
      </c>
      <c r="AY128">
        <v>14.286370035449872</v>
      </c>
      <c r="AZ128">
        <v>8</v>
      </c>
      <c r="BA128">
        <v>8</v>
      </c>
      <c r="BB128">
        <v>110.584922790527</v>
      </c>
      <c r="BC128">
        <v>21.5</v>
      </c>
      <c r="BD128">
        <v>52.730513357236099</v>
      </c>
      <c r="BE128">
        <v>27.12</v>
      </c>
      <c r="BF128">
        <v>49992.595551280479</v>
      </c>
      <c r="BG128">
        <v>1641</v>
      </c>
      <c r="BH128">
        <v>78</v>
      </c>
      <c r="BI128">
        <v>85</v>
      </c>
      <c r="BJ128">
        <v>59</v>
      </c>
    </row>
    <row r="129" spans="1:62">
      <c r="A129" t="s">
        <v>302</v>
      </c>
      <c r="B129" t="s">
        <v>303</v>
      </c>
      <c r="C129">
        <v>113880328</v>
      </c>
      <c r="D129">
        <v>300000</v>
      </c>
      <c r="E129">
        <v>96.842384338378906</v>
      </c>
      <c r="F129">
        <v>21000</v>
      </c>
      <c r="G129">
        <v>24.281664665108</v>
      </c>
      <c r="H129">
        <v>5.9691901395597604</v>
      </c>
      <c r="I129">
        <v>69.749144360247499</v>
      </c>
      <c r="J129">
        <v>1.3174392004695399</v>
      </c>
      <c r="K129">
        <v>0.36</v>
      </c>
      <c r="L129">
        <v>10000</v>
      </c>
      <c r="M129">
        <v>5.5659999999999998</v>
      </c>
      <c r="N129">
        <v>1.6550749499999999</v>
      </c>
      <c r="O129">
        <v>690.76596255654113</v>
      </c>
      <c r="P129">
        <v>54.660999298095703</v>
      </c>
      <c r="Q129">
        <v>394086401171.16779</v>
      </c>
      <c r="R129">
        <v>3460.5309634440796</v>
      </c>
      <c r="S129">
        <v>408173799023.65863</v>
      </c>
      <c r="T129">
        <v>176540.03596995873</v>
      </c>
      <c r="U129">
        <v>18.1409301757813</v>
      </c>
      <c r="V129">
        <v>95</v>
      </c>
      <c r="W129">
        <v>62.829430000000002</v>
      </c>
      <c r="X129">
        <v>0.51596212387085005</v>
      </c>
      <c r="Y129">
        <v>0.19</v>
      </c>
      <c r="Z129">
        <v>650</v>
      </c>
      <c r="AA129">
        <v>2.2934362842843541</v>
      </c>
      <c r="AB129">
        <v>72.119</v>
      </c>
      <c r="AC129">
        <v>50.497555715850353</v>
      </c>
      <c r="AD129">
        <v>1.03784746356299</v>
      </c>
      <c r="AE129">
        <v>3.82242967116933</v>
      </c>
      <c r="AF129">
        <v>20.9</v>
      </c>
      <c r="AG129">
        <v>153.06700000000001</v>
      </c>
      <c r="AH129">
        <v>108.59099999999999</v>
      </c>
      <c r="AI129">
        <v>26.4</v>
      </c>
      <c r="AJ129">
        <v>12</v>
      </c>
      <c r="AK129">
        <v>185.2</v>
      </c>
      <c r="AL129">
        <v>4.2</v>
      </c>
      <c r="AM129">
        <v>-33775273827.311199</v>
      </c>
      <c r="AN129">
        <v>18.069798913274099</v>
      </c>
      <c r="AO129">
        <v>96.370658765092202</v>
      </c>
      <c r="AP129">
        <v>379.60109333333332</v>
      </c>
      <c r="AQ129">
        <v>0.2</v>
      </c>
      <c r="AR129">
        <v>4.8</v>
      </c>
      <c r="AS129">
        <v>5.2</v>
      </c>
      <c r="AT129">
        <v>78.75</v>
      </c>
      <c r="AU129">
        <v>2.4059998989105198</v>
      </c>
      <c r="AV129">
        <v>58.169560301799905</v>
      </c>
      <c r="AW129">
        <v>73.625440006918794</v>
      </c>
      <c r="AX129">
        <v>6.86</v>
      </c>
      <c r="AY129">
        <v>14.047533279036623</v>
      </c>
      <c r="AZ129">
        <v>13</v>
      </c>
      <c r="BA129">
        <v>14</v>
      </c>
      <c r="BB129">
        <v>91.987998962402301</v>
      </c>
      <c r="BC129">
        <v>52.316000000000003</v>
      </c>
      <c r="BD129">
        <v>25.413466322060799</v>
      </c>
      <c r="BE129">
        <v>26.73</v>
      </c>
      <c r="BF129">
        <v>4339.5226583056965</v>
      </c>
      <c r="BG129">
        <v>479</v>
      </c>
      <c r="BH129">
        <v>55</v>
      </c>
      <c r="BI129">
        <v>76</v>
      </c>
      <c r="BJ129">
        <v>43</v>
      </c>
    </row>
    <row r="130" spans="1:62">
      <c r="A130" t="s">
        <v>304</v>
      </c>
      <c r="B130" t="s">
        <v>305</v>
      </c>
      <c r="C130">
        <v>37747124</v>
      </c>
      <c r="D130">
        <v>312710</v>
      </c>
      <c r="E130">
        <v>100</v>
      </c>
      <c r="F130" t="s">
        <v>423</v>
      </c>
      <c r="G130">
        <v>5.85222082210651</v>
      </c>
      <c r="H130">
        <v>4.2408822821858196</v>
      </c>
      <c r="I130">
        <v>89.906897649352004</v>
      </c>
      <c r="J130">
        <v>7.7736418386129245</v>
      </c>
      <c r="K130" t="s">
        <v>423</v>
      </c>
      <c r="L130" t="s">
        <v>423</v>
      </c>
      <c r="M130">
        <v>12.6</v>
      </c>
      <c r="N130">
        <v>4.6020655599999998</v>
      </c>
      <c r="O130">
        <v>3971.7997613105531</v>
      </c>
      <c r="P130">
        <v>55.089000701904297</v>
      </c>
      <c r="Q130">
        <v>679444832854.29456</v>
      </c>
      <c r="R130">
        <v>17999.909949544621</v>
      </c>
      <c r="S130">
        <v>647483363111.42188</v>
      </c>
      <c r="T130">
        <v>66243.881255695131</v>
      </c>
      <c r="U130">
        <v>11.9929103851318</v>
      </c>
      <c r="V130">
        <v>40</v>
      </c>
      <c r="W130">
        <v>76.381219999999999</v>
      </c>
      <c r="X130">
        <v>0.75308859348297097</v>
      </c>
      <c r="Y130" t="s">
        <v>423</v>
      </c>
      <c r="Z130">
        <v>10</v>
      </c>
      <c r="AA130">
        <v>5.0525060023998662</v>
      </c>
      <c r="AB130">
        <v>76.600000000000009</v>
      </c>
      <c r="AC130">
        <v>99.529640568334429</v>
      </c>
      <c r="AD130">
        <v>2.12041438242855</v>
      </c>
      <c r="AE130">
        <v>4.6262538449495896</v>
      </c>
      <c r="AF130">
        <v>3.7</v>
      </c>
      <c r="AG130" t="s">
        <v>423</v>
      </c>
      <c r="AH130" t="s">
        <v>423</v>
      </c>
      <c r="AI130">
        <v>4.4000000000000004</v>
      </c>
      <c r="AJ130">
        <v>9.4</v>
      </c>
      <c r="AK130">
        <v>37.9</v>
      </c>
      <c r="AL130">
        <v>0.1</v>
      </c>
      <c r="AM130">
        <v>14379000000</v>
      </c>
      <c r="AN130">
        <v>20.8778222190899</v>
      </c>
      <c r="AO130">
        <v>99.966115727964606</v>
      </c>
      <c r="AP130">
        <v>120.70967989511048</v>
      </c>
      <c r="AQ130" t="s">
        <v>423</v>
      </c>
      <c r="AR130">
        <v>0.9</v>
      </c>
      <c r="AS130">
        <v>2.5</v>
      </c>
      <c r="AT130">
        <v>93.75</v>
      </c>
      <c r="AU130">
        <v>3.3680000305175799</v>
      </c>
      <c r="AV130">
        <v>100.32421143770382</v>
      </c>
      <c r="AW130">
        <v>-12.5331550861611</v>
      </c>
      <c r="AX130">
        <v>11.71</v>
      </c>
      <c r="AY130">
        <v>17.355182632919917</v>
      </c>
      <c r="AZ130">
        <v>7</v>
      </c>
      <c r="BA130">
        <v>5</v>
      </c>
      <c r="BB130">
        <v>115.24439239502</v>
      </c>
      <c r="BC130">
        <v>39.924999999999997</v>
      </c>
      <c r="BD130">
        <v>13.802398671055901</v>
      </c>
      <c r="BE130">
        <v>12.18</v>
      </c>
      <c r="BF130">
        <v>1411.8090185885992</v>
      </c>
      <c r="BG130">
        <v>53.6</v>
      </c>
      <c r="BH130">
        <v>74</v>
      </c>
      <c r="BI130" t="s">
        <v>423</v>
      </c>
      <c r="BJ130">
        <v>87</v>
      </c>
    </row>
    <row r="131" spans="1:62">
      <c r="A131" t="s">
        <v>306</v>
      </c>
      <c r="B131" t="s">
        <v>307</v>
      </c>
      <c r="C131">
        <v>10325147</v>
      </c>
      <c r="D131">
        <v>92230</v>
      </c>
      <c r="E131">
        <v>100</v>
      </c>
      <c r="F131">
        <v>1000</v>
      </c>
      <c r="G131">
        <v>8.5170034449766998</v>
      </c>
      <c r="H131">
        <v>4.79371579293751</v>
      </c>
      <c r="I131">
        <v>86.6892779439777</v>
      </c>
      <c r="J131">
        <v>4.339768426069643</v>
      </c>
      <c r="K131">
        <v>0.14000000000000001</v>
      </c>
      <c r="L131">
        <v>200</v>
      </c>
      <c r="M131">
        <v>12</v>
      </c>
      <c r="N131">
        <v>5.80534792</v>
      </c>
      <c r="O131">
        <v>4662.6007998029436</v>
      </c>
      <c r="P131">
        <v>53.979000091552699</v>
      </c>
      <c r="Q131">
        <v>253663144586.01917</v>
      </c>
      <c r="R131">
        <v>24567.509265099972</v>
      </c>
      <c r="S131">
        <v>250592690421.30219</v>
      </c>
      <c r="T131">
        <v>20520.255159563345</v>
      </c>
      <c r="U131">
        <v>10.9067497253418</v>
      </c>
      <c r="V131">
        <v>39</v>
      </c>
      <c r="W131">
        <v>76.466160000000002</v>
      </c>
      <c r="X131">
        <v>0.76894956827163696</v>
      </c>
      <c r="Y131">
        <v>7.0000000000000007E-2</v>
      </c>
      <c r="Z131">
        <v>16</v>
      </c>
      <c r="AA131">
        <v>1.3987917778472934</v>
      </c>
      <c r="AB131">
        <v>80.975609756097569</v>
      </c>
      <c r="AC131">
        <v>68.158896430210532</v>
      </c>
      <c r="AD131">
        <v>2.0727573615885699</v>
      </c>
      <c r="AE131">
        <v>4.0322894000621705</v>
      </c>
      <c r="AF131">
        <v>2.7</v>
      </c>
      <c r="AG131">
        <v>102.581</v>
      </c>
      <c r="AH131">
        <v>44.215000000000003</v>
      </c>
      <c r="AI131">
        <v>3.3</v>
      </c>
      <c r="AJ131">
        <v>8.1999999999999993</v>
      </c>
      <c r="AK131">
        <v>9.8000000000000007</v>
      </c>
      <c r="AL131">
        <v>0.2</v>
      </c>
      <c r="AM131">
        <v>-14236118402.479799</v>
      </c>
      <c r="AN131">
        <v>8.1607522479173493</v>
      </c>
      <c r="AO131">
        <v>16.008356626681199</v>
      </c>
      <c r="AP131">
        <v>111.9499837363114</v>
      </c>
      <c r="AQ131">
        <v>0.5</v>
      </c>
      <c r="AR131">
        <v>3.2</v>
      </c>
      <c r="AS131">
        <v>2.5</v>
      </c>
      <c r="AT131">
        <v>100</v>
      </c>
      <c r="AU131">
        <v>6.6469998359680202</v>
      </c>
      <c r="AV131">
        <v>76.237488464863048</v>
      </c>
      <c r="AW131">
        <v>24.553893483787</v>
      </c>
      <c r="AX131">
        <v>12.03</v>
      </c>
      <c r="AY131">
        <v>22.65334670824727</v>
      </c>
      <c r="AZ131">
        <v>8</v>
      </c>
      <c r="BA131">
        <v>6</v>
      </c>
      <c r="BB131">
        <v>119.735893249512</v>
      </c>
      <c r="BC131">
        <v>33.150999999999996</v>
      </c>
      <c r="BD131">
        <v>47.526374290672997</v>
      </c>
      <c r="BE131">
        <v>28.19</v>
      </c>
      <c r="BF131">
        <v>3694.2473666092342</v>
      </c>
      <c r="BG131">
        <v>38</v>
      </c>
      <c r="BH131">
        <v>84</v>
      </c>
      <c r="BI131">
        <v>73</v>
      </c>
      <c r="BJ131">
        <v>89</v>
      </c>
    </row>
    <row r="132" spans="1:62">
      <c r="A132" t="s">
        <v>310</v>
      </c>
      <c r="B132" t="s">
        <v>311</v>
      </c>
      <c r="C132">
        <v>2688235</v>
      </c>
      <c r="D132">
        <v>11490</v>
      </c>
      <c r="E132">
        <v>100</v>
      </c>
      <c r="F132">
        <v>100</v>
      </c>
      <c r="G132">
        <v>4.9504857277813104</v>
      </c>
      <c r="H132">
        <v>18.159505229568399</v>
      </c>
      <c r="I132">
        <v>76.890009238581499</v>
      </c>
      <c r="J132">
        <v>32.761774921124562</v>
      </c>
      <c r="K132">
        <v>0.13</v>
      </c>
      <c r="L132">
        <v>100</v>
      </c>
      <c r="M132">
        <v>1.2190000000000001</v>
      </c>
      <c r="N132">
        <v>2.1178445799999999</v>
      </c>
      <c r="O132">
        <v>16415.251539310848</v>
      </c>
      <c r="P132">
        <v>87.071998596191406</v>
      </c>
      <c r="Q132">
        <v>179677211793.93848</v>
      </c>
      <c r="R132">
        <v>66838.357433014025</v>
      </c>
      <c r="S132">
        <v>176914299706.02637</v>
      </c>
      <c r="T132">
        <v>239550.50467311675</v>
      </c>
      <c r="U132">
        <v>8.6364898681640607</v>
      </c>
      <c r="V132">
        <v>77</v>
      </c>
      <c r="W132">
        <v>68.665729999999996</v>
      </c>
      <c r="X132">
        <v>0.63777160644531306</v>
      </c>
      <c r="Y132">
        <v>7.0000000000000007E-2</v>
      </c>
      <c r="Z132">
        <v>42</v>
      </c>
      <c r="AA132">
        <v>22.472176330397303</v>
      </c>
      <c r="AB132">
        <v>79.099000000000004</v>
      </c>
      <c r="AC132">
        <v>64.108296678213449</v>
      </c>
      <c r="AD132">
        <v>4.8068114161007598</v>
      </c>
      <c r="AE132">
        <v>21.710387545851599</v>
      </c>
      <c r="AF132">
        <v>4.9000000000000004</v>
      </c>
      <c r="AG132">
        <v>55.472999999999999</v>
      </c>
      <c r="AH132">
        <v>44.597999999999999</v>
      </c>
      <c r="AI132">
        <v>5.8</v>
      </c>
      <c r="AJ132">
        <v>7.3</v>
      </c>
      <c r="AK132">
        <v>47.4</v>
      </c>
      <c r="AL132">
        <v>0.1</v>
      </c>
      <c r="AM132">
        <v>27137087912.087898</v>
      </c>
      <c r="AN132">
        <v>91.187327932316407</v>
      </c>
      <c r="AO132">
        <v>100</v>
      </c>
      <c r="AP132">
        <v>233.96301131418625</v>
      </c>
      <c r="AQ132">
        <v>0.2</v>
      </c>
      <c r="AR132" t="s">
        <v>423</v>
      </c>
      <c r="AS132" t="s">
        <v>423</v>
      </c>
      <c r="AT132">
        <v>29.375</v>
      </c>
      <c r="AU132">
        <v>0.25799998641014099</v>
      </c>
      <c r="AV132">
        <v>90.019094887286116</v>
      </c>
      <c r="AW132">
        <v>369.34595831780098</v>
      </c>
      <c r="AX132">
        <v>1.59</v>
      </c>
      <c r="AY132" t="s">
        <v>423</v>
      </c>
      <c r="AZ132">
        <v>4</v>
      </c>
      <c r="BA132">
        <v>8</v>
      </c>
      <c r="BB132" t="s">
        <v>423</v>
      </c>
      <c r="BC132">
        <v>0.7219999999999942</v>
      </c>
      <c r="BD132">
        <v>0</v>
      </c>
      <c r="BE132">
        <v>0.04</v>
      </c>
      <c r="BF132">
        <v>19.948454618156301</v>
      </c>
      <c r="BG132">
        <v>5.6000000000000001E-2</v>
      </c>
      <c r="BH132">
        <v>74</v>
      </c>
      <c r="BI132">
        <v>77</v>
      </c>
      <c r="BJ132">
        <v>87</v>
      </c>
    </row>
    <row r="133" spans="1:62">
      <c r="A133" t="s">
        <v>312</v>
      </c>
      <c r="B133" t="s">
        <v>313</v>
      </c>
      <c r="C133">
        <v>19119880</v>
      </c>
      <c r="D133">
        <v>238400</v>
      </c>
      <c r="E133">
        <v>100</v>
      </c>
      <c r="F133">
        <v>1000</v>
      </c>
      <c r="G133">
        <v>5.3276976191533096</v>
      </c>
      <c r="H133">
        <v>3.6351588094251199</v>
      </c>
      <c r="I133">
        <v>91.037146163309004</v>
      </c>
      <c r="J133">
        <v>3.8174344768314086</v>
      </c>
      <c r="K133">
        <v>0.08</v>
      </c>
      <c r="L133">
        <v>100</v>
      </c>
      <c r="M133">
        <v>15.4</v>
      </c>
      <c r="N133">
        <v>4.6036143300000001</v>
      </c>
      <c r="O133">
        <v>2584.4117872644297</v>
      </c>
      <c r="P133">
        <v>49.5</v>
      </c>
      <c r="Q133">
        <v>284087563695.79846</v>
      </c>
      <c r="R133">
        <v>14858.229429044453</v>
      </c>
      <c r="S133">
        <v>279289452264.20538</v>
      </c>
      <c r="T133">
        <v>60772.130222574619</v>
      </c>
      <c r="U133">
        <v>10.5984697341919</v>
      </c>
      <c r="V133">
        <v>55</v>
      </c>
      <c r="W133">
        <v>73.333200000000005</v>
      </c>
      <c r="X133">
        <v>0.58418786525726296</v>
      </c>
      <c r="Y133">
        <v>0.04</v>
      </c>
      <c r="Z133">
        <v>45</v>
      </c>
      <c r="AA133">
        <v>5.4165978079326464</v>
      </c>
      <c r="AB133">
        <v>74.353658536585371</v>
      </c>
      <c r="AC133">
        <v>71.672267997633341</v>
      </c>
      <c r="AD133">
        <v>1.9539229198088999</v>
      </c>
      <c r="AE133">
        <v>5.2770081205808106</v>
      </c>
      <c r="AF133">
        <v>5.6</v>
      </c>
      <c r="AG133">
        <v>164.649</v>
      </c>
      <c r="AH133">
        <v>60.933</v>
      </c>
      <c r="AI133">
        <v>6.9</v>
      </c>
      <c r="AJ133">
        <v>10.3</v>
      </c>
      <c r="AK133">
        <v>59.3</v>
      </c>
      <c r="AL133">
        <v>0.4</v>
      </c>
      <c r="AM133">
        <v>-21675913872.8125</v>
      </c>
      <c r="AN133">
        <v>14.611340188661099</v>
      </c>
      <c r="AO133">
        <v>98.017464881499393</v>
      </c>
      <c r="AP133">
        <v>80.200838926174498</v>
      </c>
      <c r="AQ133">
        <v>0.2</v>
      </c>
      <c r="AR133">
        <v>3.7</v>
      </c>
      <c r="AS133">
        <v>2.5</v>
      </c>
      <c r="AT133">
        <v>90.625</v>
      </c>
      <c r="AU133">
        <v>5.1690001487731898</v>
      </c>
      <c r="AV133">
        <v>78.059113378994084</v>
      </c>
      <c r="AW133">
        <v>-50.759240558886297</v>
      </c>
      <c r="AX133">
        <v>11.74</v>
      </c>
      <c r="AY133">
        <v>14.383354677180311</v>
      </c>
      <c r="AZ133">
        <v>14</v>
      </c>
      <c r="BA133">
        <v>6</v>
      </c>
      <c r="BB133">
        <v>87.102989196777301</v>
      </c>
      <c r="BC133">
        <v>45.670999999999999</v>
      </c>
      <c r="BD133">
        <v>39.746973696186402</v>
      </c>
      <c r="BE133">
        <v>23.54</v>
      </c>
      <c r="BF133">
        <v>2187.7333306902956</v>
      </c>
      <c r="BG133">
        <v>42.38</v>
      </c>
      <c r="BH133">
        <v>71</v>
      </c>
      <c r="BI133">
        <v>82</v>
      </c>
      <c r="BJ133">
        <v>87</v>
      </c>
    </row>
    <row r="134" spans="1:62">
      <c r="A134" t="s">
        <v>493</v>
      </c>
      <c r="B134" t="s">
        <v>314</v>
      </c>
      <c r="C134">
        <v>143449286</v>
      </c>
      <c r="D134">
        <v>17098250</v>
      </c>
      <c r="E134">
        <v>100</v>
      </c>
      <c r="F134" t="s">
        <v>423</v>
      </c>
      <c r="G134">
        <v>3.9034529707423999</v>
      </c>
      <c r="H134">
        <v>6.7912172345798503</v>
      </c>
      <c r="I134">
        <v>89.305329887384701</v>
      </c>
      <c r="J134">
        <v>11.797202933052258</v>
      </c>
      <c r="K134" t="s">
        <v>423</v>
      </c>
      <c r="L134" t="s">
        <v>423</v>
      </c>
      <c r="M134">
        <v>14.6</v>
      </c>
      <c r="N134">
        <v>3.45416021</v>
      </c>
      <c r="O134">
        <v>6602.6574793835398</v>
      </c>
      <c r="P134">
        <v>58.301998138427699</v>
      </c>
      <c r="Q134">
        <v>1778782625793.7417</v>
      </c>
      <c r="R134">
        <v>12194.77734375</v>
      </c>
      <c r="S134">
        <v>1735766635794.5156</v>
      </c>
      <c r="T134">
        <v>876476.8125</v>
      </c>
      <c r="U134">
        <v>9.2856969833374006</v>
      </c>
      <c r="V134">
        <v>29</v>
      </c>
      <c r="W134">
        <v>78.162840000000003</v>
      </c>
      <c r="X134">
        <v>0.68141961097717296</v>
      </c>
      <c r="Y134" t="s">
        <v>423</v>
      </c>
      <c r="Z134">
        <v>47</v>
      </c>
      <c r="AA134">
        <v>16.467160580005242</v>
      </c>
      <c r="AB134">
        <v>71.338780487804897</v>
      </c>
      <c r="AC134">
        <v>44.851686115609176</v>
      </c>
      <c r="AD134">
        <v>4.0800661964947995</v>
      </c>
      <c r="AE134">
        <v>10.794697255885501</v>
      </c>
      <c r="AF134">
        <v>4.4000000000000004</v>
      </c>
      <c r="AG134" t="s">
        <v>423</v>
      </c>
      <c r="AH134" t="s">
        <v>423</v>
      </c>
      <c r="AI134">
        <v>5.4</v>
      </c>
      <c r="AJ134">
        <v>12</v>
      </c>
      <c r="AK134">
        <v>49.4</v>
      </c>
      <c r="AL134">
        <v>0.1</v>
      </c>
      <c r="AM134">
        <v>93440960000</v>
      </c>
      <c r="AN134">
        <v>16.160223806494901</v>
      </c>
      <c r="AO134">
        <v>91.609329004328103</v>
      </c>
      <c r="AP134">
        <v>8.38970573011858</v>
      </c>
      <c r="AQ134" t="s">
        <v>423</v>
      </c>
      <c r="AR134">
        <v>0</v>
      </c>
      <c r="AS134">
        <v>2.5</v>
      </c>
      <c r="AT134">
        <v>73.125</v>
      </c>
      <c r="AU134">
        <v>5.0100002288818404</v>
      </c>
      <c r="AV134">
        <v>46.03086561363736</v>
      </c>
      <c r="AW134">
        <v>-21.988741308443601</v>
      </c>
      <c r="AX134">
        <v>11.19</v>
      </c>
      <c r="AY134">
        <v>11.468767601531653</v>
      </c>
      <c r="AZ134">
        <v>9</v>
      </c>
      <c r="BA134">
        <v>4</v>
      </c>
      <c r="BB134" t="s">
        <v>423</v>
      </c>
      <c r="BC134">
        <v>25.066000000000003</v>
      </c>
      <c r="BD134">
        <v>15.8557951545716</v>
      </c>
      <c r="BE134">
        <v>3.22</v>
      </c>
      <c r="BF134">
        <v>29860.201144602725</v>
      </c>
      <c r="BG134">
        <v>4312</v>
      </c>
      <c r="BH134">
        <v>75</v>
      </c>
      <c r="BI134">
        <v>62</v>
      </c>
      <c r="BJ134">
        <v>83</v>
      </c>
    </row>
    <row r="135" spans="1:62">
      <c r="A135" t="s">
        <v>315</v>
      </c>
      <c r="B135" t="s">
        <v>316</v>
      </c>
      <c r="C135">
        <v>13461888</v>
      </c>
      <c r="D135">
        <v>26340</v>
      </c>
      <c r="E135">
        <v>46.599998474121101</v>
      </c>
      <c r="F135">
        <v>3200</v>
      </c>
      <c r="G135">
        <v>38.1809158837927</v>
      </c>
      <c r="H135">
        <v>11.426394316259801</v>
      </c>
      <c r="I135">
        <v>50.392688060726897</v>
      </c>
      <c r="J135">
        <v>0.10362268340321033</v>
      </c>
      <c r="K135">
        <v>0.52</v>
      </c>
      <c r="L135">
        <v>1000</v>
      </c>
      <c r="M135">
        <v>5.9980000000000002</v>
      </c>
      <c r="N135">
        <v>2.56083989</v>
      </c>
      <c r="O135" t="s">
        <v>423</v>
      </c>
      <c r="P135">
        <v>81.042999267578097</v>
      </c>
      <c r="Q135">
        <v>11070356519.480392</v>
      </c>
      <c r="R135">
        <v>822.34798859419959</v>
      </c>
      <c r="S135">
        <v>10844261645.064941</v>
      </c>
      <c r="T135">
        <v>796389.48117827158</v>
      </c>
      <c r="U135">
        <v>10.9981498718262</v>
      </c>
      <c r="V135">
        <v>38</v>
      </c>
      <c r="W135">
        <v>76.482820000000004</v>
      </c>
      <c r="X135">
        <v>0.379552751779556</v>
      </c>
      <c r="Y135">
        <v>0.34</v>
      </c>
      <c r="Z135">
        <v>56</v>
      </c>
      <c r="AA135">
        <v>2.7423188666226679</v>
      </c>
      <c r="AB135">
        <v>66.774000000000001</v>
      </c>
      <c r="AC135">
        <v>39.971612406640858</v>
      </c>
      <c r="AD135">
        <v>1.5453244209183601</v>
      </c>
      <c r="AE135">
        <v>5.2713493405169798</v>
      </c>
      <c r="AF135">
        <v>30.3</v>
      </c>
      <c r="AG135">
        <v>270.464</v>
      </c>
      <c r="AH135">
        <v>182.744</v>
      </c>
      <c r="AI135">
        <v>40.5</v>
      </c>
      <c r="AJ135">
        <v>29.4</v>
      </c>
      <c r="AK135">
        <v>121.4</v>
      </c>
      <c r="AL135">
        <v>19.3</v>
      </c>
      <c r="AM135">
        <v>-1650271138.4173999</v>
      </c>
      <c r="AN135">
        <v>43.210217163029299</v>
      </c>
      <c r="AO135">
        <v>100</v>
      </c>
      <c r="AP135">
        <v>511.08154897494308</v>
      </c>
      <c r="AQ135">
        <v>2.2999999999999998</v>
      </c>
      <c r="AR135" t="s">
        <v>423</v>
      </c>
      <c r="AS135">
        <v>35.799999999999997</v>
      </c>
      <c r="AT135">
        <v>83.75</v>
      </c>
      <c r="AU135">
        <v>1.60699999332428</v>
      </c>
      <c r="AV135">
        <v>55.133990772451924</v>
      </c>
      <c r="AW135">
        <v>105.720278304499</v>
      </c>
      <c r="AX135">
        <v>8.9499999999999993</v>
      </c>
      <c r="AY135">
        <v>14.243007572718891</v>
      </c>
      <c r="AZ135">
        <v>9</v>
      </c>
      <c r="BA135">
        <v>5</v>
      </c>
      <c r="BB135" t="s">
        <v>423</v>
      </c>
      <c r="BC135">
        <v>82.432000000000002</v>
      </c>
      <c r="BD135">
        <v>56.8878281622912</v>
      </c>
      <c r="BE135">
        <v>77.86</v>
      </c>
      <c r="BF135">
        <v>740.16200042571006</v>
      </c>
      <c r="BG135">
        <v>9.5</v>
      </c>
      <c r="BH135">
        <v>54</v>
      </c>
      <c r="BI135">
        <v>89</v>
      </c>
      <c r="BJ135">
        <v>69</v>
      </c>
    </row>
    <row r="136" spans="1:62">
      <c r="A136" t="s">
        <v>323</v>
      </c>
      <c r="B136" t="s">
        <v>324</v>
      </c>
      <c r="C136">
        <v>35950396</v>
      </c>
      <c r="D136">
        <v>2149690</v>
      </c>
      <c r="E136">
        <v>100</v>
      </c>
      <c r="F136" t="s">
        <v>423</v>
      </c>
      <c r="G136">
        <v>7.1305565302848803</v>
      </c>
      <c r="H136">
        <v>19.459222297266599</v>
      </c>
      <c r="I136">
        <v>73.410221100721998</v>
      </c>
      <c r="J136">
        <v>14.619553326222428</v>
      </c>
      <c r="K136" t="s">
        <v>423</v>
      </c>
      <c r="L136" t="s">
        <v>423</v>
      </c>
      <c r="M136">
        <v>2.9129999999999998</v>
      </c>
      <c r="N136">
        <v>3.9348487900000002</v>
      </c>
      <c r="O136">
        <v>9047.6855130076474</v>
      </c>
      <c r="P136">
        <v>56.062000274658203</v>
      </c>
      <c r="Q136">
        <v>833541236569.3147</v>
      </c>
      <c r="R136">
        <v>23185.870791779726</v>
      </c>
      <c r="S136" t="s">
        <v>423</v>
      </c>
      <c r="T136" t="s">
        <v>423</v>
      </c>
      <c r="U136">
        <v>19.071310043335</v>
      </c>
      <c r="V136">
        <v>63</v>
      </c>
      <c r="W136">
        <v>70.871750000000006</v>
      </c>
      <c r="X136">
        <v>0.57639050483703602</v>
      </c>
      <c r="Y136" t="s">
        <v>423</v>
      </c>
      <c r="Z136">
        <v>8.1999999999999993</v>
      </c>
      <c r="AA136">
        <v>14.786991875916186</v>
      </c>
      <c r="AB136">
        <v>76.239000000000004</v>
      </c>
      <c r="AC136">
        <v>51.470638905136312</v>
      </c>
      <c r="AD136">
        <v>6.5944758807283996</v>
      </c>
      <c r="AE136">
        <v>20.520926586322599</v>
      </c>
      <c r="AF136">
        <v>6</v>
      </c>
      <c r="AG136">
        <v>108.383</v>
      </c>
      <c r="AH136">
        <v>88.311000000000007</v>
      </c>
      <c r="AI136">
        <v>7</v>
      </c>
      <c r="AJ136">
        <v>35.9</v>
      </c>
      <c r="AK136">
        <v>83.7</v>
      </c>
      <c r="AL136">
        <v>0.1</v>
      </c>
      <c r="AM136">
        <v>47944237333.333298</v>
      </c>
      <c r="AN136">
        <v>87.945446677815198</v>
      </c>
      <c r="AO136">
        <v>100</v>
      </c>
      <c r="AP136">
        <v>16.723525717661616</v>
      </c>
      <c r="AQ136" t="s">
        <v>423</v>
      </c>
      <c r="AR136" t="s">
        <v>423</v>
      </c>
      <c r="AS136">
        <v>3.7</v>
      </c>
      <c r="AT136">
        <v>80</v>
      </c>
      <c r="AU136">
        <v>7.3579998016357404</v>
      </c>
      <c r="AV136">
        <v>52.07658885226909</v>
      </c>
      <c r="AW136" t="s">
        <v>423</v>
      </c>
      <c r="AX136">
        <v>0.19</v>
      </c>
      <c r="AY136">
        <v>8.5972038608299464</v>
      </c>
      <c r="AZ136">
        <v>4</v>
      </c>
      <c r="BA136">
        <v>11</v>
      </c>
      <c r="BB136">
        <v>112.585823059082</v>
      </c>
      <c r="BC136">
        <v>15.492000000000004</v>
      </c>
      <c r="BD136">
        <v>2.9556417289321901E-4</v>
      </c>
      <c r="BE136">
        <v>0.03</v>
      </c>
      <c r="BF136">
        <v>66.9879071755269</v>
      </c>
      <c r="BG136">
        <v>2.4</v>
      </c>
      <c r="BH136">
        <v>73</v>
      </c>
      <c r="BI136">
        <v>90</v>
      </c>
      <c r="BJ136">
        <v>87</v>
      </c>
    </row>
    <row r="137" spans="1:62">
      <c r="A137" t="s">
        <v>325</v>
      </c>
      <c r="B137" t="s">
        <v>326</v>
      </c>
      <c r="C137">
        <v>16876720</v>
      </c>
      <c r="D137">
        <v>196710</v>
      </c>
      <c r="E137">
        <v>70.368942260742202</v>
      </c>
      <c r="F137">
        <v>1200</v>
      </c>
      <c r="G137">
        <v>43.754607846025301</v>
      </c>
      <c r="H137">
        <v>11.335051948198</v>
      </c>
      <c r="I137">
        <v>44.9103407806288</v>
      </c>
      <c r="J137">
        <v>0.66371759513233142</v>
      </c>
      <c r="K137">
        <v>0.15</v>
      </c>
      <c r="L137">
        <v>500</v>
      </c>
      <c r="M137">
        <v>5.5839999999999996</v>
      </c>
      <c r="N137">
        <v>1.03445733</v>
      </c>
      <c r="O137">
        <v>232.70782576876616</v>
      </c>
      <c r="P137">
        <v>42.876998901367202</v>
      </c>
      <c r="Q137">
        <v>27625388352.168777</v>
      </c>
      <c r="R137">
        <v>1636.8932086429577</v>
      </c>
      <c r="S137">
        <v>27041843267.469231</v>
      </c>
      <c r="T137">
        <v>888533.57029090961</v>
      </c>
      <c r="U137">
        <v>18.312269210815401</v>
      </c>
      <c r="V137">
        <v>123</v>
      </c>
      <c r="W137">
        <v>59.274999999999999</v>
      </c>
      <c r="X137">
        <v>0.42011079192161599</v>
      </c>
      <c r="Y137">
        <v>0.1</v>
      </c>
      <c r="Z137">
        <v>113</v>
      </c>
      <c r="AA137">
        <v>2.4492905748599014</v>
      </c>
      <c r="AB137">
        <v>68.006</v>
      </c>
      <c r="AC137">
        <v>53.939513211694532</v>
      </c>
      <c r="AD137">
        <v>1.7579137865005601</v>
      </c>
      <c r="AE137">
        <v>6.7811213046332597</v>
      </c>
      <c r="AF137">
        <v>28.9</v>
      </c>
      <c r="AG137">
        <v>218.124</v>
      </c>
      <c r="AH137">
        <v>139.93</v>
      </c>
      <c r="AI137">
        <v>38.1</v>
      </c>
      <c r="AJ137">
        <v>23.5</v>
      </c>
      <c r="AK137">
        <v>160.69999999999999</v>
      </c>
      <c r="AL137">
        <v>23.9</v>
      </c>
      <c r="AM137" t="s">
        <v>423</v>
      </c>
      <c r="AN137">
        <v>40.695825895375798</v>
      </c>
      <c r="AO137">
        <v>100</v>
      </c>
      <c r="AP137">
        <v>85.79492654160947</v>
      </c>
      <c r="AQ137">
        <v>0.3</v>
      </c>
      <c r="AR137">
        <v>11.2</v>
      </c>
      <c r="AS137">
        <v>7.5</v>
      </c>
      <c r="AT137">
        <v>66.875</v>
      </c>
      <c r="AU137">
        <v>3.72300004959106</v>
      </c>
      <c r="AV137">
        <v>60.004729951980053</v>
      </c>
      <c r="AW137">
        <v>391.85971074319298</v>
      </c>
      <c r="AX137">
        <v>0.76</v>
      </c>
      <c r="AY137">
        <v>16.378112156783615</v>
      </c>
      <c r="AZ137">
        <v>53</v>
      </c>
      <c r="BA137">
        <v>4</v>
      </c>
      <c r="BB137">
        <v>46.5607299804688</v>
      </c>
      <c r="BC137">
        <v>51.4</v>
      </c>
      <c r="BD137">
        <v>10.417193426042999</v>
      </c>
      <c r="BE137">
        <v>37.200000000000003</v>
      </c>
      <c r="BF137">
        <v>1612.421293685602</v>
      </c>
      <c r="BG137">
        <v>25.8</v>
      </c>
      <c r="BH137">
        <v>49</v>
      </c>
      <c r="BI137">
        <v>89</v>
      </c>
      <c r="BJ137">
        <v>70</v>
      </c>
    </row>
    <row r="138" spans="1:62">
      <c r="A138" t="s">
        <v>327</v>
      </c>
      <c r="B138" t="s">
        <v>328</v>
      </c>
      <c r="C138">
        <v>6834326</v>
      </c>
      <c r="D138">
        <v>84990</v>
      </c>
      <c r="E138">
        <v>100</v>
      </c>
      <c r="F138">
        <v>200</v>
      </c>
      <c r="G138">
        <v>2.7097322380517199</v>
      </c>
      <c r="H138">
        <v>2.3743866294299698</v>
      </c>
      <c r="I138">
        <v>94.915884187260204</v>
      </c>
      <c r="J138">
        <v>6.6160469390797427</v>
      </c>
      <c r="K138">
        <v>0.05</v>
      </c>
      <c r="L138">
        <v>100</v>
      </c>
      <c r="M138">
        <v>16.899999999999999</v>
      </c>
      <c r="N138">
        <v>5.0602803200000004</v>
      </c>
      <c r="O138">
        <v>4271.7446669104993</v>
      </c>
      <c r="P138">
        <v>47.806999206542997</v>
      </c>
      <c r="Q138">
        <v>63082047649.85276</v>
      </c>
      <c r="R138">
        <v>9230.1783160260075</v>
      </c>
      <c r="S138">
        <v>60647891346.359352</v>
      </c>
      <c r="T138">
        <v>882040.41532019386</v>
      </c>
      <c r="U138">
        <v>8.6045999526977504</v>
      </c>
      <c r="V138">
        <v>44</v>
      </c>
      <c r="W138">
        <v>75.653450000000007</v>
      </c>
      <c r="X138">
        <v>0.67660635709762595</v>
      </c>
      <c r="Y138">
        <v>0.02</v>
      </c>
      <c r="Z138">
        <v>15</v>
      </c>
      <c r="AA138">
        <v>5.9136147849921201</v>
      </c>
      <c r="AB138">
        <v>74.229268292682946</v>
      </c>
      <c r="AC138">
        <v>94.101257348989293</v>
      </c>
      <c r="AD138">
        <v>2.0865005345611998</v>
      </c>
      <c r="AE138">
        <v>4.3832940442651003</v>
      </c>
      <c r="AF138">
        <v>4.9000000000000004</v>
      </c>
      <c r="AG138">
        <v>137.869</v>
      </c>
      <c r="AH138">
        <v>62.183999999999997</v>
      </c>
      <c r="AI138">
        <v>5.6</v>
      </c>
      <c r="AJ138">
        <v>7.5</v>
      </c>
      <c r="AK138">
        <v>62.5</v>
      </c>
      <c r="AL138">
        <v>0.7</v>
      </c>
      <c r="AM138">
        <v>-5940509943.63873</v>
      </c>
      <c r="AN138">
        <v>24.726358190423699</v>
      </c>
      <c r="AO138">
        <v>100</v>
      </c>
      <c r="AP138">
        <v>80.413295681844929</v>
      </c>
      <c r="AQ138">
        <v>0.1</v>
      </c>
      <c r="AR138">
        <v>3.8</v>
      </c>
      <c r="AS138">
        <v>3.3</v>
      </c>
      <c r="AT138">
        <v>93.75</v>
      </c>
      <c r="AU138">
        <v>11.807000160217299</v>
      </c>
      <c r="AV138">
        <v>104.71901489683601</v>
      </c>
      <c r="AW138" t="s">
        <v>423</v>
      </c>
      <c r="AX138">
        <v>8.75</v>
      </c>
      <c r="AY138">
        <v>23.598187044393377</v>
      </c>
      <c r="AZ138">
        <v>33</v>
      </c>
      <c r="BA138">
        <v>5</v>
      </c>
      <c r="BB138">
        <v>92.241172790527301</v>
      </c>
      <c r="BC138">
        <v>43.348999999999997</v>
      </c>
      <c r="BD138">
        <v>26.905173560313902</v>
      </c>
      <c r="BE138">
        <v>21.53</v>
      </c>
      <c r="BF138">
        <v>1210.4702000724239</v>
      </c>
      <c r="BG138">
        <v>8.407</v>
      </c>
      <c r="BH138">
        <v>71</v>
      </c>
      <c r="BI138">
        <v>80</v>
      </c>
      <c r="BJ138">
        <v>42</v>
      </c>
    </row>
    <row r="139" spans="1:62">
      <c r="A139" t="s">
        <v>331</v>
      </c>
      <c r="B139" t="s">
        <v>332</v>
      </c>
      <c r="C139">
        <v>8420641</v>
      </c>
      <c r="D139">
        <v>72300</v>
      </c>
      <c r="E139">
        <v>26.200885772705099</v>
      </c>
      <c r="F139">
        <v>2100</v>
      </c>
      <c r="G139">
        <v>56.675759557229703</v>
      </c>
      <c r="H139">
        <v>9.2498421864917404</v>
      </c>
      <c r="I139">
        <v>34.0743981626212</v>
      </c>
      <c r="J139">
        <v>0.11184531049478651</v>
      </c>
      <c r="K139">
        <v>0.54</v>
      </c>
      <c r="L139">
        <v>1100</v>
      </c>
      <c r="M139">
        <v>9.2959999999999994</v>
      </c>
      <c r="N139">
        <v>1.22532105</v>
      </c>
      <c r="O139" t="s">
        <v>423</v>
      </c>
      <c r="P139">
        <v>53.019001007080099</v>
      </c>
      <c r="Q139">
        <v>4042237864.2894235</v>
      </c>
      <c r="R139">
        <v>480.03921130106647</v>
      </c>
      <c r="S139">
        <v>3995815732.3931313</v>
      </c>
      <c r="T139">
        <v>5207457.128263751</v>
      </c>
      <c r="U139">
        <v>35.005828857421903</v>
      </c>
      <c r="V139">
        <v>163</v>
      </c>
      <c r="W139">
        <v>47.458309999999997</v>
      </c>
      <c r="X139">
        <v>0.36270210146903997</v>
      </c>
      <c r="Y139">
        <v>0.5</v>
      </c>
      <c r="Z139">
        <v>289</v>
      </c>
      <c r="AA139">
        <v>6.6915036746904093</v>
      </c>
      <c r="AB139">
        <v>59.762999999999998</v>
      </c>
      <c r="AC139">
        <v>61.846929446826849</v>
      </c>
      <c r="AD139">
        <v>0.60906585052268403</v>
      </c>
      <c r="AE139">
        <v>2.5987725381331601</v>
      </c>
      <c r="AF139">
        <v>80.099999999999994</v>
      </c>
      <c r="AG139">
        <v>270.279</v>
      </c>
      <c r="AH139">
        <v>228.946</v>
      </c>
      <c r="AI139">
        <v>107.8</v>
      </c>
      <c r="AJ139">
        <v>33</v>
      </c>
      <c r="AK139">
        <v>324.10000000000002</v>
      </c>
      <c r="AL139">
        <v>81.3</v>
      </c>
      <c r="AM139">
        <v>-572987997.93908799</v>
      </c>
      <c r="AN139">
        <v>21.6259466795766</v>
      </c>
      <c r="AO139">
        <v>100</v>
      </c>
      <c r="AP139">
        <v>116.46806362378976</v>
      </c>
      <c r="AQ139">
        <v>1.4</v>
      </c>
      <c r="AR139">
        <v>31.5</v>
      </c>
      <c r="AS139">
        <v>27.4</v>
      </c>
      <c r="AT139">
        <v>72.5</v>
      </c>
      <c r="AU139">
        <v>5.3330001831054696</v>
      </c>
      <c r="AV139">
        <v>51.557937749223349</v>
      </c>
      <c r="AW139">
        <v>22.662457968249001</v>
      </c>
      <c r="AX139">
        <v>5.7</v>
      </c>
      <c r="AY139" t="s">
        <v>423</v>
      </c>
      <c r="AZ139">
        <v>34</v>
      </c>
      <c r="BA139">
        <v>5</v>
      </c>
      <c r="BB139" t="s">
        <v>423</v>
      </c>
      <c r="BC139">
        <v>56.628</v>
      </c>
      <c r="BD139">
        <v>60.975609756097597</v>
      </c>
      <c r="BE139">
        <v>75.44</v>
      </c>
      <c r="BF139">
        <v>19883.61128136453</v>
      </c>
      <c r="BG139">
        <v>160</v>
      </c>
      <c r="BH139">
        <v>39</v>
      </c>
      <c r="BI139">
        <v>89</v>
      </c>
      <c r="BJ139">
        <v>72</v>
      </c>
    </row>
    <row r="140" spans="1:62">
      <c r="A140" t="s">
        <v>333</v>
      </c>
      <c r="B140" t="s">
        <v>334</v>
      </c>
      <c r="C140">
        <v>5453566</v>
      </c>
      <c r="D140">
        <v>728</v>
      </c>
      <c r="E140">
        <v>100</v>
      </c>
      <c r="F140">
        <v>100</v>
      </c>
      <c r="G140">
        <v>20.7052204629064</v>
      </c>
      <c r="H140">
        <v>4.2735305017040899</v>
      </c>
      <c r="I140">
        <v>75.021248114735897</v>
      </c>
      <c r="J140">
        <v>8.3070794914754593</v>
      </c>
      <c r="K140">
        <v>0.01</v>
      </c>
      <c r="L140">
        <v>100</v>
      </c>
      <c r="M140">
        <v>5.2</v>
      </c>
      <c r="N140">
        <v>2.0490090799999998</v>
      </c>
      <c r="O140">
        <v>8844.6875930120059</v>
      </c>
      <c r="P140">
        <v>66.057998657226605</v>
      </c>
      <c r="Q140">
        <v>396986899888.35132</v>
      </c>
      <c r="R140">
        <v>72794.003022673845</v>
      </c>
      <c r="S140">
        <v>349153926311.87201</v>
      </c>
      <c r="T140">
        <v>86014.967087590034</v>
      </c>
      <c r="U140">
        <v>19.474260330200199</v>
      </c>
      <c r="V140">
        <v>2</v>
      </c>
      <c r="W140">
        <v>86.198099999999997</v>
      </c>
      <c r="X140">
        <v>0.87912571430206299</v>
      </c>
      <c r="Y140">
        <v>0.01</v>
      </c>
      <c r="Z140">
        <v>48</v>
      </c>
      <c r="AA140">
        <v>4.0325142233476328</v>
      </c>
      <c r="AB140">
        <v>83.74390243902441</v>
      </c>
      <c r="AC140">
        <v>217.53438217807042</v>
      </c>
      <c r="AD140">
        <v>2.9782313114501702</v>
      </c>
      <c r="AE140">
        <v>15.332814634497099</v>
      </c>
      <c r="AF140">
        <v>1.8</v>
      </c>
      <c r="AG140">
        <v>58.622</v>
      </c>
      <c r="AH140">
        <v>34.295000000000002</v>
      </c>
      <c r="AI140">
        <v>2.2000000000000002</v>
      </c>
      <c r="AJ140">
        <v>2.1</v>
      </c>
      <c r="AK140">
        <v>25.9</v>
      </c>
      <c r="AL140">
        <v>0.1</v>
      </c>
      <c r="AM140">
        <v>103628384540.584</v>
      </c>
      <c r="AN140">
        <v>19.078256499753401</v>
      </c>
      <c r="AO140">
        <v>100</v>
      </c>
      <c r="AP140">
        <v>7491.1620879120883</v>
      </c>
      <c r="AQ140">
        <v>0.2</v>
      </c>
      <c r="AR140">
        <v>0.7</v>
      </c>
      <c r="AS140" t="s">
        <v>423</v>
      </c>
      <c r="AT140">
        <v>82.5</v>
      </c>
      <c r="AU140">
        <v>3.6240000724792498</v>
      </c>
      <c r="AV140">
        <v>331.72793389151411</v>
      </c>
      <c r="AW140" t="s">
        <v>423</v>
      </c>
      <c r="AX140">
        <v>2.0299999999999998</v>
      </c>
      <c r="AY140">
        <v>13.009913541076404</v>
      </c>
      <c r="AZ140">
        <v>5</v>
      </c>
      <c r="BA140">
        <v>2</v>
      </c>
      <c r="BB140">
        <v>103.199592590332</v>
      </c>
      <c r="BC140">
        <v>0</v>
      </c>
      <c r="BD140">
        <v>1.8208866408806901</v>
      </c>
      <c r="BE140">
        <v>0.84</v>
      </c>
      <c r="BF140">
        <v>105.19728962689852</v>
      </c>
      <c r="BG140">
        <v>0.6</v>
      </c>
      <c r="BH140">
        <v>86</v>
      </c>
      <c r="BI140">
        <v>79</v>
      </c>
      <c r="BJ140">
        <v>87</v>
      </c>
    </row>
    <row r="141" spans="1:62">
      <c r="A141" t="s">
        <v>494</v>
      </c>
      <c r="B141" t="s">
        <v>337</v>
      </c>
      <c r="C141">
        <v>5447247</v>
      </c>
      <c r="D141">
        <v>49030</v>
      </c>
      <c r="E141">
        <v>100</v>
      </c>
      <c r="F141">
        <v>100</v>
      </c>
      <c r="G141">
        <v>5.1047752484487097</v>
      </c>
      <c r="H141">
        <v>6.2867178023257901</v>
      </c>
      <c r="I141">
        <v>88.608508635997396</v>
      </c>
      <c r="J141">
        <v>5.698416255320236</v>
      </c>
      <c r="K141">
        <v>0.03</v>
      </c>
      <c r="L141">
        <v>100</v>
      </c>
      <c r="M141">
        <v>10.8</v>
      </c>
      <c r="N141">
        <v>5.4845209099999996</v>
      </c>
      <c r="O141">
        <v>5137.0738351939754</v>
      </c>
      <c r="P141">
        <v>56.305000305175803</v>
      </c>
      <c r="Q141">
        <v>116527101097.69968</v>
      </c>
      <c r="R141">
        <v>21391.925333604235</v>
      </c>
      <c r="S141">
        <v>115077831441.48653</v>
      </c>
      <c r="T141">
        <v>17861.799180393326</v>
      </c>
      <c r="U141">
        <v>10.551750183105501</v>
      </c>
      <c r="V141">
        <v>45</v>
      </c>
      <c r="W141">
        <v>75.585419999999999</v>
      </c>
      <c r="X141">
        <v>0.66498732566833496</v>
      </c>
      <c r="Y141">
        <v>0.02</v>
      </c>
      <c r="Z141">
        <v>2.8</v>
      </c>
      <c r="AA141">
        <v>2.3833136169670439</v>
      </c>
      <c r="AB141">
        <v>76.865853658536579</v>
      </c>
      <c r="AC141">
        <v>177.68913673257717</v>
      </c>
      <c r="AD141">
        <v>1.70581580202089</v>
      </c>
      <c r="AE141">
        <v>3.4373206526194999</v>
      </c>
      <c r="AF141">
        <v>4.7</v>
      </c>
      <c r="AG141" t="s">
        <v>423</v>
      </c>
      <c r="AH141" t="s">
        <v>423</v>
      </c>
      <c r="AI141">
        <v>5.8</v>
      </c>
      <c r="AJ141">
        <v>6.1</v>
      </c>
      <c r="AK141">
        <v>33.5</v>
      </c>
      <c r="AL141">
        <v>0.1</v>
      </c>
      <c r="AM141">
        <v>1241076118.75261</v>
      </c>
      <c r="AN141">
        <v>17.562911343852701</v>
      </c>
      <c r="AO141">
        <v>100</v>
      </c>
      <c r="AP141">
        <v>111.10028553946563</v>
      </c>
      <c r="AQ141">
        <v>0.1</v>
      </c>
      <c r="AR141">
        <v>1.6</v>
      </c>
      <c r="AS141">
        <v>3.8</v>
      </c>
      <c r="AT141">
        <v>85</v>
      </c>
      <c r="AU141">
        <v>6.7399997711181596</v>
      </c>
      <c r="AV141">
        <v>168.51351850149351</v>
      </c>
      <c r="AW141">
        <v>-35.926229451158399</v>
      </c>
      <c r="AX141">
        <v>11.14</v>
      </c>
      <c r="AY141">
        <v>18.520578423561346</v>
      </c>
      <c r="AZ141">
        <v>8</v>
      </c>
      <c r="BA141">
        <v>8</v>
      </c>
      <c r="BB141">
        <v>90.597320556640597</v>
      </c>
      <c r="BC141">
        <v>46.18</v>
      </c>
      <c r="BD141">
        <v>22.6794833283268</v>
      </c>
      <c r="BE141">
        <v>17.64</v>
      </c>
      <c r="BF141">
        <v>2310.1687578277592</v>
      </c>
      <c r="BG141">
        <v>12.6</v>
      </c>
      <c r="BH141">
        <v>77</v>
      </c>
      <c r="BI141">
        <v>86</v>
      </c>
      <c r="BJ141">
        <v>87</v>
      </c>
    </row>
    <row r="142" spans="1:62">
      <c r="A142" t="s">
        <v>338</v>
      </c>
      <c r="B142" t="s">
        <v>339</v>
      </c>
      <c r="C142">
        <v>2108079</v>
      </c>
      <c r="D142">
        <v>20480</v>
      </c>
      <c r="E142">
        <v>100</v>
      </c>
      <c r="F142">
        <v>100</v>
      </c>
      <c r="G142">
        <v>2.6549563946714501</v>
      </c>
      <c r="H142">
        <v>7.3569442219864296</v>
      </c>
      <c r="I142">
        <v>89.988099680438907</v>
      </c>
      <c r="J142">
        <v>6.5122093778061512</v>
      </c>
      <c r="K142">
        <v>0.01</v>
      </c>
      <c r="L142">
        <v>100</v>
      </c>
      <c r="M142">
        <v>11.4</v>
      </c>
      <c r="N142">
        <v>6.1687526699999999</v>
      </c>
      <c r="O142">
        <v>6727.9993016421113</v>
      </c>
      <c r="P142">
        <v>55.373001098632798</v>
      </c>
      <c r="Q142">
        <v>61748586534.867226</v>
      </c>
      <c r="R142">
        <v>29291.40062344306</v>
      </c>
      <c r="S142">
        <v>60877394215.347862</v>
      </c>
      <c r="T142">
        <v>24416.295594235322</v>
      </c>
      <c r="U142">
        <v>11.3313798904419</v>
      </c>
      <c r="V142">
        <v>37</v>
      </c>
      <c r="W142">
        <v>76.517510000000001</v>
      </c>
      <c r="X142">
        <v>0.77498698234558105</v>
      </c>
      <c r="Y142">
        <v>0.01</v>
      </c>
      <c r="Z142">
        <v>4.3</v>
      </c>
      <c r="AA142">
        <v>2.6070873601070161</v>
      </c>
      <c r="AB142">
        <v>80.531707317073185</v>
      </c>
      <c r="AC142">
        <v>186.09656746573995</v>
      </c>
      <c r="AD142">
        <v>1.2180757866384599</v>
      </c>
      <c r="AE142">
        <v>2.4541574454631698</v>
      </c>
      <c r="AF142">
        <v>1.8</v>
      </c>
      <c r="AG142" t="s">
        <v>423</v>
      </c>
      <c r="AH142" t="s">
        <v>423</v>
      </c>
      <c r="AI142">
        <v>2.2000000000000002</v>
      </c>
      <c r="AJ142">
        <v>5.0999999999999996</v>
      </c>
      <c r="AK142">
        <v>22.6</v>
      </c>
      <c r="AL142">
        <v>0.1</v>
      </c>
      <c r="AM142">
        <v>2664952833.0395899</v>
      </c>
      <c r="AN142">
        <v>16.023979976086899</v>
      </c>
      <c r="AO142">
        <v>99.491025283456906</v>
      </c>
      <c r="AP142">
        <v>102.933544921875</v>
      </c>
      <c r="AQ142">
        <v>0.1</v>
      </c>
      <c r="AR142">
        <v>0.6</v>
      </c>
      <c r="AS142">
        <v>2.5</v>
      </c>
      <c r="AT142">
        <v>96.875</v>
      </c>
      <c r="AU142">
        <v>4.4229998588562003</v>
      </c>
      <c r="AV142">
        <v>146.23534210407612</v>
      </c>
      <c r="AW142">
        <v>5.4896653370660502</v>
      </c>
      <c r="AX142">
        <v>11.9</v>
      </c>
      <c r="AY142">
        <v>18.520786854228813</v>
      </c>
      <c r="AZ142">
        <v>10</v>
      </c>
      <c r="BA142">
        <v>3</v>
      </c>
      <c r="BB142">
        <v>111.97337341308599</v>
      </c>
      <c r="BC142">
        <v>44.573</v>
      </c>
      <c r="BD142">
        <v>29.391914692582802</v>
      </c>
      <c r="BE142">
        <v>20.86</v>
      </c>
      <c r="BF142">
        <v>8939.9224759802437</v>
      </c>
      <c r="BG142">
        <v>18.670000000000002</v>
      </c>
      <c r="BH142">
        <v>80</v>
      </c>
      <c r="BI142">
        <v>74</v>
      </c>
      <c r="BJ142">
        <v>87</v>
      </c>
    </row>
    <row r="143" spans="1:62">
      <c r="A143" t="s">
        <v>340</v>
      </c>
      <c r="B143" t="s">
        <v>341</v>
      </c>
      <c r="C143">
        <v>707851</v>
      </c>
      <c r="D143">
        <v>28900</v>
      </c>
      <c r="E143">
        <v>73.346481323242202</v>
      </c>
      <c r="F143" t="s">
        <v>423</v>
      </c>
      <c r="G143">
        <v>23.399442049479902</v>
      </c>
      <c r="H143">
        <v>9.7688601212025308</v>
      </c>
      <c r="I143">
        <v>66.831698776334406</v>
      </c>
      <c r="J143">
        <v>0.53333888544787122</v>
      </c>
      <c r="K143" t="s">
        <v>423</v>
      </c>
      <c r="L143" t="s">
        <v>423</v>
      </c>
      <c r="M143">
        <v>5.0819999999999999</v>
      </c>
      <c r="N143">
        <v>3.5677223200000001</v>
      </c>
      <c r="O143" t="s">
        <v>423</v>
      </c>
      <c r="P143">
        <v>84.365997314453097</v>
      </c>
      <c r="Q143">
        <v>1631486531.9236374</v>
      </c>
      <c r="R143">
        <v>2304.8445674635445</v>
      </c>
      <c r="S143">
        <v>1649438761.6592572</v>
      </c>
      <c r="T143">
        <v>18711.788497861839</v>
      </c>
      <c r="U143">
        <v>30.062650680541999</v>
      </c>
      <c r="V143">
        <v>136</v>
      </c>
      <c r="W143">
        <v>55.262790000000003</v>
      </c>
      <c r="X143">
        <v>0.41987261176109297</v>
      </c>
      <c r="Y143" t="s">
        <v>423</v>
      </c>
      <c r="Z143">
        <v>65</v>
      </c>
      <c r="AA143">
        <v>4.0467353852331627</v>
      </c>
      <c r="AB143">
        <v>70.198999999999998</v>
      </c>
      <c r="AC143">
        <v>57.187110144263798</v>
      </c>
      <c r="AD143" t="s">
        <v>423</v>
      </c>
      <c r="AE143" t="s">
        <v>423</v>
      </c>
      <c r="AF143">
        <v>16.600000000000001</v>
      </c>
      <c r="AG143">
        <v>185.69</v>
      </c>
      <c r="AH143">
        <v>145.10400000000001</v>
      </c>
      <c r="AI143">
        <v>19.399999999999999</v>
      </c>
      <c r="AJ143">
        <v>16.5</v>
      </c>
      <c r="AK143">
        <v>137</v>
      </c>
      <c r="AL143">
        <v>6.2</v>
      </c>
      <c r="AM143">
        <v>-25312485.1514915</v>
      </c>
      <c r="AN143">
        <v>11.8791218449166</v>
      </c>
      <c r="AO143">
        <v>99.917563194428894</v>
      </c>
      <c r="AP143">
        <v>24.493114186851212</v>
      </c>
      <c r="AQ143" t="s">
        <v>423</v>
      </c>
      <c r="AR143" t="s">
        <v>423</v>
      </c>
      <c r="AS143">
        <v>18.100000000000001</v>
      </c>
      <c r="AT143">
        <v>56.875</v>
      </c>
      <c r="AU143">
        <v>1.0290000438690201</v>
      </c>
      <c r="AV143">
        <v>60.220337639692481</v>
      </c>
      <c r="AW143">
        <v>-22.224731573690001</v>
      </c>
      <c r="AX143">
        <v>1.83</v>
      </c>
      <c r="AY143">
        <v>25.527606522328</v>
      </c>
      <c r="AZ143">
        <v>34</v>
      </c>
      <c r="BA143">
        <v>7</v>
      </c>
      <c r="BB143" t="s">
        <v>423</v>
      </c>
      <c r="BC143">
        <v>74.872</v>
      </c>
      <c r="BD143">
        <v>2.2626304370286201</v>
      </c>
      <c r="BE143">
        <v>48.39</v>
      </c>
      <c r="BF143">
        <v>66222.908978315332</v>
      </c>
      <c r="BG143">
        <v>44.7</v>
      </c>
      <c r="BH143">
        <v>50</v>
      </c>
      <c r="BI143">
        <v>92</v>
      </c>
      <c r="BJ143">
        <v>80</v>
      </c>
    </row>
    <row r="144" spans="1:62">
      <c r="A144" t="s">
        <v>342</v>
      </c>
      <c r="B144" t="s">
        <v>343</v>
      </c>
      <c r="C144">
        <v>17065581</v>
      </c>
      <c r="D144">
        <v>637660</v>
      </c>
      <c r="E144">
        <v>49.730869293212898</v>
      </c>
      <c r="F144" t="s">
        <v>423</v>
      </c>
      <c r="G144">
        <v>61.016460166783602</v>
      </c>
      <c r="H144">
        <v>9.1045127415076497</v>
      </c>
      <c r="I144">
        <v>29.879026067102199</v>
      </c>
      <c r="J144">
        <v>4.3175461171232249E-2</v>
      </c>
      <c r="K144" t="s">
        <v>423</v>
      </c>
      <c r="L144" t="s">
        <v>423</v>
      </c>
      <c r="M144">
        <v>11.39</v>
      </c>
      <c r="N144" t="s">
        <v>423</v>
      </c>
      <c r="O144" t="s">
        <v>423</v>
      </c>
      <c r="P144">
        <v>27.080999374389599</v>
      </c>
      <c r="Q144">
        <v>7628000011.4618416</v>
      </c>
      <c r="R144">
        <v>446.98155963525892</v>
      </c>
      <c r="S144">
        <v>7585987105.6654167</v>
      </c>
      <c r="T144">
        <v>11574852.978629792</v>
      </c>
      <c r="U144">
        <v>4.26245021820068</v>
      </c>
      <c r="V144">
        <v>190</v>
      </c>
      <c r="W144">
        <v>20.039580000000001</v>
      </c>
      <c r="X144" t="s">
        <v>423</v>
      </c>
      <c r="Y144" t="s">
        <v>423</v>
      </c>
      <c r="Z144">
        <v>250</v>
      </c>
      <c r="AA144">
        <v>7.6604740515406462</v>
      </c>
      <c r="AB144">
        <v>55.966999999999999</v>
      </c>
      <c r="AC144" t="s">
        <v>423</v>
      </c>
      <c r="AD144" t="s">
        <v>423</v>
      </c>
      <c r="AE144" t="s">
        <v>423</v>
      </c>
      <c r="AF144">
        <v>72.7</v>
      </c>
      <c r="AG144">
        <v>356.46199999999999</v>
      </c>
      <c r="AH144">
        <v>276.98399999999998</v>
      </c>
      <c r="AI144">
        <v>114.6</v>
      </c>
      <c r="AJ144">
        <v>27.4</v>
      </c>
      <c r="AK144">
        <v>212.8</v>
      </c>
      <c r="AL144">
        <v>86.6</v>
      </c>
      <c r="AM144" t="s">
        <v>423</v>
      </c>
      <c r="AN144">
        <v>32.034584228234401</v>
      </c>
      <c r="AO144">
        <v>100</v>
      </c>
      <c r="AP144">
        <v>26.762821879998747</v>
      </c>
      <c r="AQ144">
        <v>0.1</v>
      </c>
      <c r="AR144">
        <v>41.6</v>
      </c>
      <c r="AS144">
        <v>53.1</v>
      </c>
      <c r="AT144">
        <v>46.875</v>
      </c>
      <c r="AU144">
        <v>19.8649997711182</v>
      </c>
      <c r="AV144">
        <v>101.64172599157344</v>
      </c>
      <c r="AW144">
        <v>22.073344471122802</v>
      </c>
      <c r="AX144">
        <v>8.9999999999999993E-3</v>
      </c>
      <c r="AY144">
        <v>1.2782684523121007E-4</v>
      </c>
      <c r="AZ144" t="s">
        <v>423</v>
      </c>
      <c r="BA144">
        <v>9</v>
      </c>
      <c r="BB144" t="s">
        <v>423</v>
      </c>
      <c r="BC144">
        <v>53.268999999999998</v>
      </c>
      <c r="BD144">
        <v>0</v>
      </c>
      <c r="BE144">
        <v>95.03</v>
      </c>
      <c r="BF144">
        <v>375.43879409059338</v>
      </c>
      <c r="BG144">
        <v>6</v>
      </c>
      <c r="BH144">
        <v>27</v>
      </c>
      <c r="BI144">
        <v>90</v>
      </c>
      <c r="BJ144">
        <v>41</v>
      </c>
    </row>
    <row r="145" spans="1:62">
      <c r="A145" t="s">
        <v>344</v>
      </c>
      <c r="B145" t="s">
        <v>345</v>
      </c>
      <c r="C145">
        <v>59392255</v>
      </c>
      <c r="D145">
        <v>1219090</v>
      </c>
      <c r="E145">
        <v>84.385536193847699</v>
      </c>
      <c r="F145">
        <v>180000</v>
      </c>
      <c r="G145">
        <v>35.6803578327848</v>
      </c>
      <c r="H145">
        <v>12.989585819713099</v>
      </c>
      <c r="I145">
        <v>51.330056598734103</v>
      </c>
      <c r="J145">
        <v>7.568640115227705</v>
      </c>
      <c r="K145">
        <v>6.9</v>
      </c>
      <c r="L145">
        <v>67000</v>
      </c>
      <c r="M145">
        <v>9.4250000000000007</v>
      </c>
      <c r="N145">
        <v>5.3526582700000001</v>
      </c>
      <c r="O145">
        <v>4183.8274901981194</v>
      </c>
      <c r="P145">
        <v>35.127998352050803</v>
      </c>
      <c r="Q145">
        <v>419015018371.88727</v>
      </c>
      <c r="R145">
        <v>7055.0447759878334</v>
      </c>
      <c r="S145">
        <v>410990090604.22162</v>
      </c>
      <c r="T145">
        <v>102267.53053933733</v>
      </c>
      <c r="U145">
        <v>19.596229553222699</v>
      </c>
      <c r="V145">
        <v>84</v>
      </c>
      <c r="W145">
        <v>67.018969999999996</v>
      </c>
      <c r="X145">
        <v>0.42545339465141302</v>
      </c>
      <c r="Y145">
        <v>4.1900000000000004</v>
      </c>
      <c r="Z145">
        <v>513</v>
      </c>
      <c r="AA145">
        <v>6.21901712425921</v>
      </c>
      <c r="AB145">
        <v>65.251999999999995</v>
      </c>
      <c r="AC145">
        <v>56.695103894619393</v>
      </c>
      <c r="AD145">
        <v>0.89725294565417402</v>
      </c>
      <c r="AE145">
        <v>2.3387647142648</v>
      </c>
      <c r="AF145">
        <v>25.8</v>
      </c>
      <c r="AG145">
        <v>353.92700000000002</v>
      </c>
      <c r="AH145">
        <v>256.61599999999999</v>
      </c>
      <c r="AI145">
        <v>32.200000000000003</v>
      </c>
      <c r="AJ145">
        <v>22.2</v>
      </c>
      <c r="AK145">
        <v>86.7</v>
      </c>
      <c r="AL145">
        <v>13.7</v>
      </c>
      <c r="AM145">
        <v>17753418546.358898</v>
      </c>
      <c r="AN145">
        <v>25.102204986367099</v>
      </c>
      <c r="AO145">
        <v>100</v>
      </c>
      <c r="AP145">
        <v>48.718515450048805</v>
      </c>
      <c r="AQ145">
        <v>18.3</v>
      </c>
      <c r="AR145">
        <v>8</v>
      </c>
      <c r="AS145">
        <v>6.9</v>
      </c>
      <c r="AT145">
        <v>88.125</v>
      </c>
      <c r="AU145">
        <v>33.558998107910199</v>
      </c>
      <c r="AV145">
        <v>50.800981530195543</v>
      </c>
      <c r="AW145" t="s">
        <v>423</v>
      </c>
      <c r="AX145">
        <v>9.52</v>
      </c>
      <c r="AY145">
        <v>24.962763090315175</v>
      </c>
      <c r="AZ145">
        <v>7</v>
      </c>
      <c r="BA145">
        <v>7</v>
      </c>
      <c r="BB145">
        <v>102.101860046387</v>
      </c>
      <c r="BC145">
        <v>32.153000000000006</v>
      </c>
      <c r="BD145">
        <v>2.2550418260813201</v>
      </c>
      <c r="BE145">
        <v>10.5</v>
      </c>
      <c r="BF145">
        <v>771.25617747362116</v>
      </c>
      <c r="BG145">
        <v>44.8</v>
      </c>
      <c r="BH145">
        <v>67</v>
      </c>
      <c r="BI145">
        <v>78</v>
      </c>
      <c r="BJ145">
        <v>57</v>
      </c>
    </row>
    <row r="146" spans="1:62">
      <c r="A146" t="s">
        <v>346</v>
      </c>
      <c r="B146" t="s">
        <v>347</v>
      </c>
      <c r="C146">
        <v>10748272</v>
      </c>
      <c r="D146">
        <v>646883</v>
      </c>
      <c r="E146">
        <v>7.2413382530212402</v>
      </c>
      <c r="F146">
        <v>13000</v>
      </c>
      <c r="G146">
        <v>61.304582523917801</v>
      </c>
      <c r="H146">
        <v>10.7549011322041</v>
      </c>
      <c r="I146">
        <v>27.940516896577599</v>
      </c>
      <c r="J146">
        <v>0.16271577285144068</v>
      </c>
      <c r="K146">
        <v>2.0499999999999998</v>
      </c>
      <c r="L146">
        <v>4700</v>
      </c>
      <c r="M146">
        <v>10.759</v>
      </c>
      <c r="N146">
        <v>0.98501508999999998</v>
      </c>
      <c r="O146">
        <v>41.022772632887921</v>
      </c>
      <c r="P146">
        <v>61.978000640869098</v>
      </c>
      <c r="Q146" t="s">
        <v>423</v>
      </c>
      <c r="R146" t="s">
        <v>423</v>
      </c>
      <c r="S146" t="s">
        <v>423</v>
      </c>
      <c r="T146" t="s">
        <v>423</v>
      </c>
      <c r="U146">
        <v>9.3503980636596697</v>
      </c>
      <c r="V146">
        <v>185</v>
      </c>
      <c r="W146">
        <v>34.62285</v>
      </c>
      <c r="X146">
        <v>0.30652084946632402</v>
      </c>
      <c r="Y146">
        <v>1.27</v>
      </c>
      <c r="Z146">
        <v>227</v>
      </c>
      <c r="AA146" t="s">
        <v>423</v>
      </c>
      <c r="AB146">
        <v>55.48</v>
      </c>
      <c r="AC146" t="s">
        <v>423</v>
      </c>
      <c r="AD146">
        <v>2.3682150249073</v>
      </c>
      <c r="AE146">
        <v>4.7434894533817005</v>
      </c>
      <c r="AF146">
        <v>63.3</v>
      </c>
      <c r="AG146">
        <v>370.95</v>
      </c>
      <c r="AH146">
        <v>307.03399999999999</v>
      </c>
      <c r="AI146">
        <v>97.9</v>
      </c>
      <c r="AJ146">
        <v>36.700000000000003</v>
      </c>
      <c r="AK146">
        <v>165.1</v>
      </c>
      <c r="AL146">
        <v>63.3</v>
      </c>
      <c r="AM146">
        <v>272780000</v>
      </c>
      <c r="AN146">
        <v>45.577505566415802</v>
      </c>
      <c r="AO146">
        <v>100</v>
      </c>
      <c r="AP146">
        <v>16.615480697436784</v>
      </c>
      <c r="AQ146">
        <v>2.1</v>
      </c>
      <c r="AR146">
        <v>62.3</v>
      </c>
      <c r="AS146" t="s">
        <v>423</v>
      </c>
      <c r="AT146">
        <v>67.5</v>
      </c>
      <c r="AU146">
        <v>13.914999961853001</v>
      </c>
      <c r="AV146" t="s">
        <v>423</v>
      </c>
      <c r="AW146" t="s">
        <v>423</v>
      </c>
      <c r="AX146" t="s">
        <v>423</v>
      </c>
      <c r="AY146" t="s">
        <v>423</v>
      </c>
      <c r="AZ146">
        <v>37</v>
      </c>
      <c r="BA146">
        <v>12</v>
      </c>
      <c r="BB146" t="s">
        <v>423</v>
      </c>
      <c r="BC146">
        <v>79.486000000000004</v>
      </c>
      <c r="BD146">
        <v>0.60606060606060597</v>
      </c>
      <c r="BE146">
        <v>26.65</v>
      </c>
      <c r="BF146">
        <v>2488.5941032188434</v>
      </c>
      <c r="BG146">
        <v>26</v>
      </c>
      <c r="BH146">
        <v>32</v>
      </c>
      <c r="BI146">
        <v>82</v>
      </c>
      <c r="BJ146">
        <v>72</v>
      </c>
    </row>
    <row r="147" spans="1:62">
      <c r="A147" t="s">
        <v>348</v>
      </c>
      <c r="B147" t="s">
        <v>349</v>
      </c>
      <c r="C147">
        <v>47415750</v>
      </c>
      <c r="D147">
        <v>505969.891</v>
      </c>
      <c r="E147">
        <v>100</v>
      </c>
      <c r="F147">
        <v>3500</v>
      </c>
      <c r="G147">
        <v>5.6104446648047102</v>
      </c>
      <c r="H147">
        <v>3.62210162451938</v>
      </c>
      <c r="I147">
        <v>90.767453625215495</v>
      </c>
      <c r="J147">
        <v>5.0913509200750822</v>
      </c>
      <c r="K147">
        <v>0.17</v>
      </c>
      <c r="L147">
        <v>500</v>
      </c>
      <c r="M147">
        <v>10.4</v>
      </c>
      <c r="N147">
        <v>6.4490675900000003</v>
      </c>
      <c r="O147">
        <v>5355.9870055822093</v>
      </c>
      <c r="P147">
        <v>48.952999114990199</v>
      </c>
      <c r="Q147">
        <v>1427380681294.5508</v>
      </c>
      <c r="R147">
        <v>30103.513733190994</v>
      </c>
      <c r="S147">
        <v>1434870975678.2715</v>
      </c>
      <c r="T147">
        <v>25585.907636175743</v>
      </c>
      <c r="U147">
        <v>10.0542297363281</v>
      </c>
      <c r="V147">
        <v>31</v>
      </c>
      <c r="W147">
        <v>77.935879999999997</v>
      </c>
      <c r="X147">
        <v>0.72825503349304199</v>
      </c>
      <c r="Y147">
        <v>0.08</v>
      </c>
      <c r="Z147">
        <v>8.1999999999999993</v>
      </c>
      <c r="AA147">
        <v>2.3009742894091119</v>
      </c>
      <c r="AB147">
        <v>82.334146341463423</v>
      </c>
      <c r="AC147">
        <v>56.128614496406556</v>
      </c>
      <c r="AD147">
        <v>1.37078152163816</v>
      </c>
      <c r="AE147">
        <v>2.7043903716188598</v>
      </c>
      <c r="AF147">
        <v>2.7</v>
      </c>
      <c r="AG147" t="s">
        <v>423</v>
      </c>
      <c r="AH147" t="s">
        <v>423</v>
      </c>
      <c r="AI147">
        <v>3.2</v>
      </c>
      <c r="AJ147">
        <v>3.9</v>
      </c>
      <c r="AK147">
        <v>9.9</v>
      </c>
      <c r="AL147">
        <v>0.2</v>
      </c>
      <c r="AM147">
        <v>-9750416027.8135204</v>
      </c>
      <c r="AN147">
        <v>9.6979278628495305</v>
      </c>
      <c r="AO147">
        <v>41.115549425171999</v>
      </c>
      <c r="AP147">
        <v>93.712592079910934</v>
      </c>
      <c r="AQ147">
        <v>0.3</v>
      </c>
      <c r="AR147">
        <v>2</v>
      </c>
      <c r="AS147">
        <v>2.5</v>
      </c>
      <c r="AT147">
        <v>100</v>
      </c>
      <c r="AU147">
        <v>14.7329998016357</v>
      </c>
      <c r="AV147">
        <v>60.143167777142715</v>
      </c>
      <c r="AW147">
        <v>18.720139841233198</v>
      </c>
      <c r="AX147">
        <v>12.72</v>
      </c>
      <c r="AY147">
        <v>14.225752351396634</v>
      </c>
      <c r="AZ147">
        <v>9</v>
      </c>
      <c r="BA147">
        <v>7</v>
      </c>
      <c r="BB147">
        <v>124.83364868164099</v>
      </c>
      <c r="BC147">
        <v>18.944000000000003</v>
      </c>
      <c r="BD147">
        <v>34.949890565602999</v>
      </c>
      <c r="BE147">
        <v>17.27</v>
      </c>
      <c r="BF147">
        <v>2359.1892340690601</v>
      </c>
      <c r="BG147">
        <v>111.2</v>
      </c>
      <c r="BH147">
        <v>86</v>
      </c>
      <c r="BI147">
        <v>53</v>
      </c>
      <c r="BJ147">
        <v>87</v>
      </c>
    </row>
    <row r="148" spans="1:62">
      <c r="A148" t="s">
        <v>350</v>
      </c>
      <c r="B148" t="s">
        <v>351</v>
      </c>
      <c r="C148">
        <v>22156000</v>
      </c>
      <c r="D148">
        <v>65610</v>
      </c>
      <c r="E148">
        <v>100</v>
      </c>
      <c r="F148">
        <v>200</v>
      </c>
      <c r="G148">
        <v>9.4702421236067806</v>
      </c>
      <c r="H148">
        <v>8.0110528250865993</v>
      </c>
      <c r="I148">
        <v>82.518704853836496</v>
      </c>
      <c r="J148">
        <v>1.0906756265947575</v>
      </c>
      <c r="K148">
        <v>0.01</v>
      </c>
      <c r="L148">
        <v>100</v>
      </c>
      <c r="M148">
        <v>7.056</v>
      </c>
      <c r="N148">
        <v>1.92656553</v>
      </c>
      <c r="O148">
        <v>531.09057657137362</v>
      </c>
      <c r="P148">
        <v>45.976001739502003</v>
      </c>
      <c r="Q148">
        <v>88927263724.859207</v>
      </c>
      <c r="R148">
        <v>4013.6876568360358</v>
      </c>
      <c r="S148">
        <v>86882788616.251007</v>
      </c>
      <c r="T148">
        <v>779890.27802852495</v>
      </c>
      <c r="U148">
        <v>9.8999996185302699</v>
      </c>
      <c r="V148">
        <v>99</v>
      </c>
      <c r="W148">
        <v>61.806139999999999</v>
      </c>
      <c r="X148">
        <v>0.59832429885864302</v>
      </c>
      <c r="Y148">
        <v>0.01</v>
      </c>
      <c r="Z148">
        <v>63</v>
      </c>
      <c r="AA148">
        <v>8.057160082595999</v>
      </c>
      <c r="AB148">
        <v>76.393000000000001</v>
      </c>
      <c r="AC148">
        <v>37.261913402084119</v>
      </c>
      <c r="AD148">
        <v>1.87553878584371</v>
      </c>
      <c r="AE148">
        <v>9.46974969726908</v>
      </c>
      <c r="AF148">
        <v>5.9</v>
      </c>
      <c r="AG148">
        <v>152.10900000000001</v>
      </c>
      <c r="AH148">
        <v>65.98</v>
      </c>
      <c r="AI148">
        <v>6.9</v>
      </c>
      <c r="AJ148">
        <v>19.7</v>
      </c>
      <c r="AK148">
        <v>79.8</v>
      </c>
      <c r="AL148">
        <v>1.2</v>
      </c>
      <c r="AM148">
        <v>-6007948709.4550304</v>
      </c>
      <c r="AN148">
        <v>11.099617242399599</v>
      </c>
      <c r="AO148">
        <v>45.5384172591341</v>
      </c>
      <c r="AP148">
        <v>337.6924249352233</v>
      </c>
      <c r="AQ148">
        <v>0.1</v>
      </c>
      <c r="AR148">
        <v>1.1000000000000001</v>
      </c>
      <c r="AS148">
        <v>3.4</v>
      </c>
      <c r="AT148">
        <v>65.625</v>
      </c>
      <c r="AU148">
        <v>5.3949999809265101</v>
      </c>
      <c r="AV148">
        <v>36.635086588970232</v>
      </c>
      <c r="AW148">
        <v>65.688144026933301</v>
      </c>
      <c r="AX148">
        <v>4.0999999999999996</v>
      </c>
      <c r="AY148">
        <v>11.153760646747992</v>
      </c>
      <c r="AZ148">
        <v>36</v>
      </c>
      <c r="BA148">
        <v>7</v>
      </c>
      <c r="BB148" t="s">
        <v>423</v>
      </c>
      <c r="BC148">
        <v>81.14</v>
      </c>
      <c r="BD148">
        <v>48.475193445607601</v>
      </c>
      <c r="BE148">
        <v>49.91</v>
      </c>
      <c r="BF148">
        <v>2421.6850892079069</v>
      </c>
      <c r="BG148">
        <v>52.8</v>
      </c>
      <c r="BH148">
        <v>67</v>
      </c>
      <c r="BI148">
        <v>83</v>
      </c>
      <c r="BJ148">
        <v>48</v>
      </c>
    </row>
    <row r="149" spans="1:62">
      <c r="A149" t="s">
        <v>360</v>
      </c>
      <c r="B149" t="s">
        <v>361</v>
      </c>
      <c r="C149">
        <v>45657202</v>
      </c>
      <c r="D149">
        <v>1878000</v>
      </c>
      <c r="E149">
        <v>55.389701843261697</v>
      </c>
      <c r="F149">
        <v>2400</v>
      </c>
      <c r="G149">
        <v>35.545651040743302</v>
      </c>
      <c r="H149">
        <v>10.5091032751335</v>
      </c>
      <c r="I149">
        <v>53.945246209446502</v>
      </c>
      <c r="J149">
        <v>0.47696050337496726</v>
      </c>
      <c r="K149">
        <v>0.11</v>
      </c>
      <c r="L149">
        <v>1000</v>
      </c>
      <c r="M149">
        <v>6.67</v>
      </c>
      <c r="N149">
        <v>1.0376266199999999</v>
      </c>
      <c r="O149">
        <v>263.51742934977727</v>
      </c>
      <c r="P149">
        <v>38.522998809814503</v>
      </c>
      <c r="Q149">
        <v>34326058557.441795</v>
      </c>
      <c r="R149">
        <v>751.82135009765602</v>
      </c>
      <c r="S149">
        <v>32981636505.845642</v>
      </c>
      <c r="T149">
        <v>281726.375</v>
      </c>
      <c r="U149" t="s">
        <v>423</v>
      </c>
      <c r="V149">
        <v>171</v>
      </c>
      <c r="W149">
        <v>44.829320000000003</v>
      </c>
      <c r="X149">
        <v>0.37744519114494302</v>
      </c>
      <c r="Y149">
        <v>7.0000000000000007E-2</v>
      </c>
      <c r="Z149">
        <v>58</v>
      </c>
      <c r="AA149">
        <v>235.51544263488898</v>
      </c>
      <c r="AB149">
        <v>65.614000000000004</v>
      </c>
      <c r="AC149">
        <v>39.378246638426106</v>
      </c>
      <c r="AD149">
        <v>1.01644711610273</v>
      </c>
      <c r="AE149">
        <v>7.3721871155442003</v>
      </c>
      <c r="AF149">
        <v>39.9</v>
      </c>
      <c r="AG149">
        <v>244.20500000000001</v>
      </c>
      <c r="AH149">
        <v>168.518</v>
      </c>
      <c r="AI149">
        <v>56.6</v>
      </c>
      <c r="AJ149">
        <v>26.8</v>
      </c>
      <c r="AK149">
        <v>184.9</v>
      </c>
      <c r="AL149">
        <v>17.3</v>
      </c>
      <c r="AM149">
        <v>-5051335393.1024599</v>
      </c>
      <c r="AN149">
        <v>55.370834443393697</v>
      </c>
      <c r="AO149">
        <v>100</v>
      </c>
      <c r="AP149">
        <v>24.311609158679445</v>
      </c>
      <c r="AQ149">
        <v>0.1</v>
      </c>
      <c r="AR149">
        <v>17.399999999999999</v>
      </c>
      <c r="AS149">
        <v>12.8</v>
      </c>
      <c r="AT149">
        <v>29.375</v>
      </c>
      <c r="AU149">
        <v>19.805000305175799</v>
      </c>
      <c r="AV149">
        <v>0.7568755447764044</v>
      </c>
      <c r="AW149">
        <v>430.915064591278</v>
      </c>
      <c r="AX149">
        <v>0.51</v>
      </c>
      <c r="AY149" t="s">
        <v>423</v>
      </c>
      <c r="AZ149">
        <v>42</v>
      </c>
      <c r="BA149">
        <v>10</v>
      </c>
      <c r="BB149" t="s">
        <v>423</v>
      </c>
      <c r="BC149">
        <v>64.406999999999996</v>
      </c>
      <c r="BD149">
        <v>64.535908638001104</v>
      </c>
      <c r="BE149">
        <v>62.23</v>
      </c>
      <c r="BF149">
        <v>92.523857218756447</v>
      </c>
      <c r="BG149">
        <v>4</v>
      </c>
      <c r="BH149">
        <v>44</v>
      </c>
      <c r="BI149">
        <v>86</v>
      </c>
      <c r="BJ149">
        <v>69</v>
      </c>
    </row>
    <row r="150" spans="1:62">
      <c r="A150" t="s">
        <v>362</v>
      </c>
      <c r="B150" t="s">
        <v>363</v>
      </c>
      <c r="C150">
        <v>612985</v>
      </c>
      <c r="D150">
        <v>163820</v>
      </c>
      <c r="E150">
        <v>98.204772949218807</v>
      </c>
      <c r="F150">
        <v>500</v>
      </c>
      <c r="G150">
        <v>11.8146625910832</v>
      </c>
      <c r="H150">
        <v>9.5756000686992095</v>
      </c>
      <c r="I150">
        <v>78.609736392194606</v>
      </c>
      <c r="J150">
        <v>4.4144522420709444</v>
      </c>
      <c r="K150">
        <v>1.21</v>
      </c>
      <c r="L150">
        <v>100</v>
      </c>
      <c r="M150">
        <v>7.0359999999999996</v>
      </c>
      <c r="N150">
        <v>7.0121841399999996</v>
      </c>
      <c r="O150">
        <v>3493.1768951801182</v>
      </c>
      <c r="P150">
        <v>48.735000610351598</v>
      </c>
      <c r="Q150">
        <v>2984706243.6548223</v>
      </c>
      <c r="R150">
        <v>4869.1342262124235</v>
      </c>
      <c r="S150">
        <v>2591610812.1827412</v>
      </c>
      <c r="T150">
        <v>83288.715058280388</v>
      </c>
      <c r="U150">
        <v>15.276989936828601</v>
      </c>
      <c r="V150">
        <v>162</v>
      </c>
      <c r="W150">
        <v>47.464269999999999</v>
      </c>
      <c r="X150" t="s">
        <v>423</v>
      </c>
      <c r="Y150">
        <v>0.71</v>
      </c>
      <c r="Z150">
        <v>29</v>
      </c>
      <c r="AA150">
        <v>56.119736550663106</v>
      </c>
      <c r="AB150">
        <v>72.561000000000007</v>
      </c>
      <c r="AC150">
        <v>96.960965795288743</v>
      </c>
      <c r="AD150" t="s">
        <v>423</v>
      </c>
      <c r="AE150" t="s">
        <v>423</v>
      </c>
      <c r="AF150">
        <v>15.7</v>
      </c>
      <c r="AG150">
        <v>220.55099999999999</v>
      </c>
      <c r="AH150">
        <v>132.01599999999999</v>
      </c>
      <c r="AI150">
        <v>17.600000000000001</v>
      </c>
      <c r="AJ150">
        <v>15.3</v>
      </c>
      <c r="AK150">
        <v>56.7</v>
      </c>
      <c r="AL150">
        <v>2</v>
      </c>
      <c r="AM150">
        <v>1061305621.72754</v>
      </c>
      <c r="AN150">
        <v>24.780010535768401</v>
      </c>
      <c r="AO150">
        <v>100</v>
      </c>
      <c r="AP150">
        <v>3.7418202905628126</v>
      </c>
      <c r="AQ150">
        <v>1.3</v>
      </c>
      <c r="AR150">
        <v>7.2</v>
      </c>
      <c r="AS150">
        <v>8.1999999999999993</v>
      </c>
      <c r="AT150">
        <v>73.75</v>
      </c>
      <c r="AU150">
        <v>10.064999580383301</v>
      </c>
      <c r="AV150" t="s">
        <v>423</v>
      </c>
      <c r="AW150">
        <v>-74.681824579836302</v>
      </c>
      <c r="AX150">
        <v>5.33</v>
      </c>
      <c r="AY150" t="s">
        <v>423</v>
      </c>
      <c r="AZ150">
        <v>30</v>
      </c>
      <c r="BA150">
        <v>8</v>
      </c>
      <c r="BB150">
        <v>79.297393798828097</v>
      </c>
      <c r="BC150">
        <v>33.781000000000006</v>
      </c>
      <c r="BD150">
        <v>60.0531443755536</v>
      </c>
      <c r="BE150">
        <v>14.4</v>
      </c>
      <c r="BF150">
        <v>164917.26650463685</v>
      </c>
      <c r="BG150">
        <v>99</v>
      </c>
      <c r="BH150">
        <v>67</v>
      </c>
      <c r="BI150">
        <v>75</v>
      </c>
      <c r="BJ150">
        <v>50</v>
      </c>
    </row>
    <row r="151" spans="1:62">
      <c r="A151" t="s">
        <v>364</v>
      </c>
      <c r="B151" t="s">
        <v>365</v>
      </c>
      <c r="C151">
        <v>10415811</v>
      </c>
      <c r="D151">
        <v>528860.70400000003</v>
      </c>
      <c r="E151">
        <v>100</v>
      </c>
      <c r="F151" t="s">
        <v>423</v>
      </c>
      <c r="G151">
        <v>5.91546177237149</v>
      </c>
      <c r="H151">
        <v>5.0374587390477297</v>
      </c>
      <c r="I151">
        <v>89.047075920438203</v>
      </c>
      <c r="J151">
        <v>3.4050379189886999</v>
      </c>
      <c r="K151" t="s">
        <v>423</v>
      </c>
      <c r="L151" t="s">
        <v>423</v>
      </c>
      <c r="M151">
        <v>9.5</v>
      </c>
      <c r="N151">
        <v>9.2248344400000004</v>
      </c>
      <c r="O151">
        <v>13480.14822439102</v>
      </c>
      <c r="P151">
        <v>59.206001281738303</v>
      </c>
      <c r="Q151">
        <v>635663801201.76526</v>
      </c>
      <c r="R151">
        <v>61028.738060028671</v>
      </c>
      <c r="S151">
        <v>653869337889.00037</v>
      </c>
      <c r="T151">
        <v>538407.81097122445</v>
      </c>
      <c r="U151">
        <v>15.895139694213899</v>
      </c>
      <c r="V151">
        <v>10</v>
      </c>
      <c r="W151">
        <v>81.991550000000004</v>
      </c>
      <c r="X151">
        <v>0.79535710811615001</v>
      </c>
      <c r="Y151" t="s">
        <v>423</v>
      </c>
      <c r="Z151">
        <v>3.8</v>
      </c>
      <c r="AA151">
        <v>2.9761530895618336</v>
      </c>
      <c r="AB151">
        <v>82.407317073170745</v>
      </c>
      <c r="AC151">
        <v>59.25034574691054</v>
      </c>
      <c r="AD151">
        <v>1.2768498154530901</v>
      </c>
      <c r="AE151">
        <v>2.4290064493888202</v>
      </c>
      <c r="AF151">
        <v>2.1</v>
      </c>
      <c r="AG151">
        <v>60.859000000000002</v>
      </c>
      <c r="AH151">
        <v>36.659999999999997</v>
      </c>
      <c r="AI151">
        <v>2.6</v>
      </c>
      <c r="AJ151">
        <v>3.1</v>
      </c>
      <c r="AK151">
        <v>7.2</v>
      </c>
      <c r="AL151">
        <v>0.2</v>
      </c>
      <c r="AM151">
        <v>21663159504.040401</v>
      </c>
      <c r="AN151">
        <v>6.18466509039924</v>
      </c>
      <c r="AO151">
        <v>3.6364873819061598</v>
      </c>
      <c r="AP151">
        <v>19.694809845429543</v>
      </c>
      <c r="AQ151" t="s">
        <v>423</v>
      </c>
      <c r="AR151">
        <v>1.3</v>
      </c>
      <c r="AS151">
        <v>2.5</v>
      </c>
      <c r="AT151">
        <v>100</v>
      </c>
      <c r="AU151">
        <v>8.6610002517700195</v>
      </c>
      <c r="AV151">
        <v>83.211002874246446</v>
      </c>
      <c r="AW151">
        <v>-14.7761794253839</v>
      </c>
      <c r="AX151">
        <v>8.93</v>
      </c>
      <c r="AY151">
        <v>27.909146603384293</v>
      </c>
      <c r="AZ151">
        <v>6</v>
      </c>
      <c r="BA151">
        <v>4</v>
      </c>
      <c r="BB151">
        <v>145.62184143066401</v>
      </c>
      <c r="BC151">
        <v>11.762</v>
      </c>
      <c r="BD151">
        <v>63.262747713532299</v>
      </c>
      <c r="BE151">
        <v>52.88</v>
      </c>
      <c r="BF151">
        <v>16636.042404201933</v>
      </c>
      <c r="BG151">
        <v>171</v>
      </c>
      <c r="BH151">
        <v>87</v>
      </c>
      <c r="BI151">
        <v>72</v>
      </c>
      <c r="BJ151">
        <v>87</v>
      </c>
    </row>
    <row r="152" spans="1:62">
      <c r="A152" t="s">
        <v>366</v>
      </c>
      <c r="B152" t="s">
        <v>367</v>
      </c>
      <c r="C152">
        <v>8703405</v>
      </c>
      <c r="D152">
        <v>41290.39</v>
      </c>
      <c r="E152">
        <v>100</v>
      </c>
      <c r="F152">
        <v>200</v>
      </c>
      <c r="G152">
        <v>4.7488094698891201</v>
      </c>
      <c r="H152">
        <v>5.69826863764251</v>
      </c>
      <c r="I152">
        <v>89.552924367750194</v>
      </c>
      <c r="J152">
        <v>4.359041461983189</v>
      </c>
      <c r="K152">
        <v>0.05</v>
      </c>
      <c r="L152">
        <v>100</v>
      </c>
      <c r="M152">
        <v>8.8000000000000007</v>
      </c>
      <c r="N152">
        <v>3.6256365800000001</v>
      </c>
      <c r="O152">
        <v>7520.1660249450188</v>
      </c>
      <c r="P152">
        <v>63.571998596191399</v>
      </c>
      <c r="Q152">
        <v>800640155387.26013</v>
      </c>
      <c r="R152">
        <v>91991.600458356261</v>
      </c>
      <c r="S152">
        <v>797464598719.854</v>
      </c>
      <c r="T152">
        <v>83732.711596320878</v>
      </c>
      <c r="U152">
        <v>15.5572710037231</v>
      </c>
      <c r="V152">
        <v>36</v>
      </c>
      <c r="W152">
        <v>76.618639999999999</v>
      </c>
      <c r="X152">
        <v>0.75611513853073098</v>
      </c>
      <c r="Y152" t="s">
        <v>423</v>
      </c>
      <c r="Z152">
        <v>4.7</v>
      </c>
      <c r="AA152">
        <v>1.0598629055922828</v>
      </c>
      <c r="AB152">
        <v>83.100000000000023</v>
      </c>
      <c r="AC152">
        <v>87.962487924348025</v>
      </c>
      <c r="AD152">
        <v>0.71164279998442692</v>
      </c>
      <c r="AE152">
        <v>2.0206343641526101</v>
      </c>
      <c r="AF152">
        <v>3.5</v>
      </c>
      <c r="AG152">
        <v>56.762999999999998</v>
      </c>
      <c r="AH152">
        <v>32.497999999999998</v>
      </c>
      <c r="AI152">
        <v>4</v>
      </c>
      <c r="AJ152">
        <v>2.2000000000000002</v>
      </c>
      <c r="AK152">
        <v>10.1</v>
      </c>
      <c r="AL152">
        <v>0.1</v>
      </c>
      <c r="AM152">
        <v>63481903149.768097</v>
      </c>
      <c r="AN152">
        <v>10.3031001048906</v>
      </c>
      <c r="AO152">
        <v>49.300136230351498</v>
      </c>
      <c r="AP152">
        <v>210.78524567096605</v>
      </c>
      <c r="AQ152">
        <v>0.2</v>
      </c>
      <c r="AR152">
        <v>0</v>
      </c>
      <c r="AS152">
        <v>2.5</v>
      </c>
      <c r="AT152">
        <v>88.125</v>
      </c>
      <c r="AU152">
        <v>5.3210000991821298</v>
      </c>
      <c r="AV152">
        <v>122.16565588981858</v>
      </c>
      <c r="AW152">
        <v>-4.0531108963621998</v>
      </c>
      <c r="AX152">
        <v>11.53</v>
      </c>
      <c r="AY152">
        <v>9.6910239449610174</v>
      </c>
      <c r="AZ152">
        <v>19</v>
      </c>
      <c r="BA152">
        <v>6</v>
      </c>
      <c r="BB152">
        <v>102.55647277832</v>
      </c>
      <c r="BC152">
        <v>26.004000000000005</v>
      </c>
      <c r="BD152">
        <v>62.197981754088701</v>
      </c>
      <c r="BE152">
        <v>24.76</v>
      </c>
      <c r="BF152">
        <v>4711.2164267522458</v>
      </c>
      <c r="BG152">
        <v>40.4</v>
      </c>
      <c r="BH152">
        <v>87</v>
      </c>
      <c r="BI152">
        <v>74</v>
      </c>
      <c r="BJ152">
        <v>87</v>
      </c>
    </row>
    <row r="153" spans="1:62">
      <c r="A153" t="s">
        <v>495</v>
      </c>
      <c r="B153" t="s">
        <v>368</v>
      </c>
      <c r="C153">
        <v>21324367</v>
      </c>
      <c r="D153">
        <v>185180</v>
      </c>
      <c r="E153">
        <v>89.140319824218807</v>
      </c>
      <c r="F153" t="s">
        <v>423</v>
      </c>
      <c r="G153">
        <v>10.6566129269053</v>
      </c>
      <c r="H153">
        <v>14.1307249248781</v>
      </c>
      <c r="I153">
        <v>75.212662421503495</v>
      </c>
      <c r="J153">
        <v>1.2792157429257254</v>
      </c>
      <c r="K153" t="s">
        <v>423</v>
      </c>
      <c r="L153" t="s">
        <v>423</v>
      </c>
      <c r="M153">
        <v>4.99</v>
      </c>
      <c r="N153" t="s">
        <v>423</v>
      </c>
      <c r="O153">
        <v>908.46897345546824</v>
      </c>
      <c r="P153">
        <v>38.462001800537102</v>
      </c>
      <c r="Q153" t="s">
        <v>423</v>
      </c>
      <c r="R153" t="s">
        <v>423</v>
      </c>
      <c r="S153" t="s">
        <v>423</v>
      </c>
      <c r="T153">
        <v>796721.20888122066</v>
      </c>
      <c r="U153" t="s">
        <v>423</v>
      </c>
      <c r="V153">
        <v>176</v>
      </c>
      <c r="W153">
        <v>41.968119999999999</v>
      </c>
      <c r="X153" t="s">
        <v>423</v>
      </c>
      <c r="Y153" t="s">
        <v>423</v>
      </c>
      <c r="Z153">
        <v>18</v>
      </c>
      <c r="AA153" t="s">
        <v>423</v>
      </c>
      <c r="AB153">
        <v>72.14</v>
      </c>
      <c r="AC153" t="s">
        <v>423</v>
      </c>
      <c r="AD153" t="s">
        <v>423</v>
      </c>
      <c r="AE153" t="s">
        <v>423</v>
      </c>
      <c r="AF153">
        <v>18.399999999999999</v>
      </c>
      <c r="AG153">
        <v>183.774</v>
      </c>
      <c r="AH153">
        <v>92.474999999999994</v>
      </c>
      <c r="AI153">
        <v>22.4</v>
      </c>
      <c r="AJ153">
        <v>14.9</v>
      </c>
      <c r="AK153">
        <v>75.2</v>
      </c>
      <c r="AL153">
        <v>3.7</v>
      </c>
      <c r="AM153" t="s">
        <v>423</v>
      </c>
      <c r="AN153">
        <v>43.757259465451902</v>
      </c>
      <c r="AO153">
        <v>100</v>
      </c>
      <c r="AP153">
        <v>115.15480613457177</v>
      </c>
      <c r="AQ153">
        <v>0.1</v>
      </c>
      <c r="AR153" t="s">
        <v>423</v>
      </c>
      <c r="AS153" t="s">
        <v>423</v>
      </c>
      <c r="AT153">
        <v>40</v>
      </c>
      <c r="AU153">
        <v>10.572999954223601</v>
      </c>
      <c r="AV153">
        <v>48.390448968474516</v>
      </c>
      <c r="AW153">
        <v>58.673656726592597</v>
      </c>
      <c r="AX153">
        <v>0.24</v>
      </c>
      <c r="AY153" t="s">
        <v>423</v>
      </c>
      <c r="AZ153">
        <v>20</v>
      </c>
      <c r="BA153">
        <v>8</v>
      </c>
      <c r="BB153" t="s">
        <v>423</v>
      </c>
      <c r="BC153">
        <v>43.875999999999998</v>
      </c>
      <c r="BD153">
        <v>2.30971422179968</v>
      </c>
      <c r="BE153">
        <v>1.02</v>
      </c>
      <c r="BF153">
        <v>354.85674848025332</v>
      </c>
      <c r="BG153">
        <v>7.1319999999999997</v>
      </c>
      <c r="BH153">
        <v>56</v>
      </c>
      <c r="BI153">
        <v>91</v>
      </c>
      <c r="BJ153">
        <v>86</v>
      </c>
    </row>
    <row r="154" spans="1:62">
      <c r="A154" t="s">
        <v>496</v>
      </c>
      <c r="B154" t="s">
        <v>499</v>
      </c>
      <c r="C154">
        <v>24000000</v>
      </c>
      <c r="D154">
        <v>32260</v>
      </c>
      <c r="Q154" s="5">
        <v>1041749600000</v>
      </c>
      <c r="R154" s="6">
        <v>43406.23333333333</v>
      </c>
      <c r="AB154">
        <v>81</v>
      </c>
      <c r="AP154">
        <v>743.95536267823934</v>
      </c>
    </row>
    <row r="155" spans="1:62">
      <c r="A155" t="s">
        <v>369</v>
      </c>
      <c r="B155" t="s">
        <v>370</v>
      </c>
      <c r="C155">
        <v>9750064</v>
      </c>
      <c r="D155">
        <v>141380</v>
      </c>
      <c r="E155">
        <v>99.779296875</v>
      </c>
      <c r="F155">
        <v>1000</v>
      </c>
      <c r="G155">
        <v>19.492727724065201</v>
      </c>
      <c r="H155">
        <v>7.3192573440959796</v>
      </c>
      <c r="I155">
        <v>73.188015183687099</v>
      </c>
      <c r="J155">
        <v>1.0088890489050877</v>
      </c>
      <c r="K155">
        <v>0.17</v>
      </c>
      <c r="L155">
        <v>200</v>
      </c>
      <c r="M155">
        <v>6.1210000000000004</v>
      </c>
      <c r="N155">
        <v>1.94083118</v>
      </c>
      <c r="O155">
        <v>1486.2458307051302</v>
      </c>
      <c r="P155">
        <v>37.198001861572301</v>
      </c>
      <c r="Q155">
        <v>8746270636.4014187</v>
      </c>
      <c r="R155">
        <v>897.04751029341128</v>
      </c>
      <c r="S155">
        <v>10567367294.785522</v>
      </c>
      <c r="T155">
        <v>12256.873390779794</v>
      </c>
      <c r="U155">
        <v>18.657590866088899</v>
      </c>
      <c r="V155">
        <v>106</v>
      </c>
      <c r="W155">
        <v>61.267609999999998</v>
      </c>
      <c r="X155">
        <v>0.50411635637283303</v>
      </c>
      <c r="Y155">
        <v>0.1</v>
      </c>
      <c r="Z155">
        <v>88</v>
      </c>
      <c r="AA155">
        <v>7.8838020149752452</v>
      </c>
      <c r="AB155">
        <v>67.994</v>
      </c>
      <c r="AC155">
        <v>72.716707090335021</v>
      </c>
      <c r="AD155">
        <v>1.0092128321101901</v>
      </c>
      <c r="AE155">
        <v>3.4702421362299201</v>
      </c>
      <c r="AF155">
        <v>28.4</v>
      </c>
      <c r="AG155">
        <v>215.61600000000001</v>
      </c>
      <c r="AH155">
        <v>146.13</v>
      </c>
      <c r="AI155">
        <v>32.299999999999997</v>
      </c>
      <c r="AJ155">
        <v>15.7</v>
      </c>
      <c r="AK155">
        <v>129.30000000000001</v>
      </c>
      <c r="AL155">
        <v>2.7</v>
      </c>
      <c r="AM155">
        <v>-1444880656.8615201</v>
      </c>
      <c r="AN155">
        <v>46.152185368331303</v>
      </c>
      <c r="AO155">
        <v>100</v>
      </c>
      <c r="AP155">
        <v>68.963530909605325</v>
      </c>
      <c r="AQ155">
        <v>0.2</v>
      </c>
      <c r="AR155" t="s">
        <v>423</v>
      </c>
      <c r="AS155" t="s">
        <v>423</v>
      </c>
      <c r="AT155">
        <v>78.75</v>
      </c>
      <c r="AU155">
        <v>7.7540001869201696</v>
      </c>
      <c r="AV155">
        <v>55.749104019495391</v>
      </c>
      <c r="AW155">
        <v>-29.091135524891499</v>
      </c>
      <c r="AX155">
        <v>3.28</v>
      </c>
      <c r="AY155" t="s">
        <v>423</v>
      </c>
      <c r="AZ155">
        <v>7</v>
      </c>
      <c r="BA155">
        <v>4</v>
      </c>
      <c r="BB155" t="s">
        <v>423</v>
      </c>
      <c r="BC155">
        <v>72.274000000000001</v>
      </c>
      <c r="BD155">
        <v>98.4733714019345</v>
      </c>
      <c r="BE155">
        <v>38.56</v>
      </c>
      <c r="BF155">
        <v>6796.6134315261543</v>
      </c>
      <c r="BG155">
        <v>63.46</v>
      </c>
      <c r="BH155">
        <v>66</v>
      </c>
      <c r="BI155">
        <v>91</v>
      </c>
      <c r="BJ155">
        <v>48</v>
      </c>
    </row>
    <row r="156" spans="1:62">
      <c r="A156" t="s">
        <v>371</v>
      </c>
      <c r="B156" t="s">
        <v>372</v>
      </c>
      <c r="C156">
        <v>63588334</v>
      </c>
      <c r="D156">
        <v>947300</v>
      </c>
      <c r="E156">
        <v>39.900001525878899</v>
      </c>
      <c r="F156">
        <v>41000</v>
      </c>
      <c r="G156">
        <v>54.336988633940102</v>
      </c>
      <c r="H156">
        <v>11.2818740241766</v>
      </c>
      <c r="I156">
        <v>34.381137761839902</v>
      </c>
      <c r="J156">
        <v>0.2079415989290373</v>
      </c>
      <c r="K156">
        <v>1.55</v>
      </c>
      <c r="L156">
        <v>15000</v>
      </c>
      <c r="M156">
        <v>6.1790000000000003</v>
      </c>
      <c r="N156">
        <v>1.5649009899999999</v>
      </c>
      <c r="O156">
        <v>101.93930274146666</v>
      </c>
      <c r="P156">
        <v>81.071998596191406</v>
      </c>
      <c r="Q156">
        <v>67841049193.38546</v>
      </c>
      <c r="R156">
        <v>1099.28759765625</v>
      </c>
      <c r="S156">
        <v>67628157576.308304</v>
      </c>
      <c r="T156">
        <v>2517977.25</v>
      </c>
      <c r="U156">
        <v>14.2921085357666</v>
      </c>
      <c r="V156">
        <v>141</v>
      </c>
      <c r="W156">
        <v>54.463290000000001</v>
      </c>
      <c r="X156">
        <v>0.38983470201492298</v>
      </c>
      <c r="Y156">
        <v>0.96</v>
      </c>
      <c r="Z156">
        <v>208</v>
      </c>
      <c r="AA156">
        <v>4.4065043710762382</v>
      </c>
      <c r="AB156">
        <v>66.408000000000001</v>
      </c>
      <c r="AC156">
        <v>24.19626493866264</v>
      </c>
      <c r="AD156">
        <v>1.0674273512766901</v>
      </c>
      <c r="AE156">
        <v>6.1965633441947201</v>
      </c>
      <c r="AF156">
        <v>34.700000000000003</v>
      </c>
      <c r="AG156">
        <v>247.46799999999999</v>
      </c>
      <c r="AH156">
        <v>188.04300000000001</v>
      </c>
      <c r="AI156">
        <v>48.9</v>
      </c>
      <c r="AJ156">
        <v>31.1</v>
      </c>
      <c r="AK156">
        <v>139</v>
      </c>
      <c r="AL156">
        <v>38.4</v>
      </c>
      <c r="AM156">
        <v>-1517243442.29022</v>
      </c>
      <c r="AN156">
        <v>29.076640512435599</v>
      </c>
      <c r="AO156">
        <v>100</v>
      </c>
      <c r="AP156">
        <v>67.125867201520109</v>
      </c>
      <c r="AQ156">
        <v>4.5</v>
      </c>
      <c r="AR156">
        <v>25.8</v>
      </c>
      <c r="AS156">
        <v>22.6</v>
      </c>
      <c r="AT156">
        <v>81.25</v>
      </c>
      <c r="AU156">
        <v>2.6489999294281001</v>
      </c>
      <c r="AV156">
        <v>29.604250002882797</v>
      </c>
      <c r="AW156">
        <v>147.84957866303799</v>
      </c>
      <c r="AX156">
        <v>11.27</v>
      </c>
      <c r="AY156">
        <v>11.695083086491627</v>
      </c>
      <c r="AZ156">
        <v>59</v>
      </c>
      <c r="BA156">
        <v>10</v>
      </c>
      <c r="BB156">
        <v>31.419139862060501</v>
      </c>
      <c r="BC156">
        <v>64.045999999999992</v>
      </c>
      <c r="BD156">
        <v>34.154090548054</v>
      </c>
      <c r="BE156">
        <v>85.22</v>
      </c>
      <c r="BF156">
        <v>1402.9794841474927</v>
      </c>
      <c r="BG156">
        <v>84</v>
      </c>
      <c r="BH156">
        <v>46</v>
      </c>
      <c r="BI156">
        <v>96</v>
      </c>
      <c r="BJ156">
        <v>65</v>
      </c>
    </row>
    <row r="157" spans="1:62">
      <c r="A157" t="s">
        <v>373</v>
      </c>
      <c r="B157" t="s">
        <v>374</v>
      </c>
      <c r="C157">
        <v>71601103</v>
      </c>
      <c r="D157">
        <v>513120</v>
      </c>
      <c r="E157">
        <v>100</v>
      </c>
      <c r="F157">
        <v>6400</v>
      </c>
      <c r="G157">
        <v>13.9039699177043</v>
      </c>
      <c r="H157">
        <v>9.5140646982644501</v>
      </c>
      <c r="I157">
        <v>76.581966857218106</v>
      </c>
      <c r="J157">
        <v>3.745594940874684</v>
      </c>
      <c r="K157">
        <v>0.19</v>
      </c>
      <c r="L157">
        <v>3200</v>
      </c>
      <c r="M157">
        <v>7.2640000000000002</v>
      </c>
      <c r="N157">
        <v>2.7152462000000002</v>
      </c>
      <c r="O157">
        <v>2483.5571470213031</v>
      </c>
      <c r="P157">
        <v>65.757003784179702</v>
      </c>
      <c r="Q157">
        <v>505947037098.42358</v>
      </c>
      <c r="R157">
        <v>7066.1905459532318</v>
      </c>
      <c r="S157">
        <v>488545959452.23303</v>
      </c>
      <c r="T157">
        <v>218184.94891063339</v>
      </c>
      <c r="U157">
        <v>17.014232635498001</v>
      </c>
      <c r="V157">
        <v>21</v>
      </c>
      <c r="W157">
        <v>80.092330000000004</v>
      </c>
      <c r="X157">
        <v>0.60931098461151101</v>
      </c>
      <c r="Y157">
        <v>0.09</v>
      </c>
      <c r="Z157">
        <v>143</v>
      </c>
      <c r="AA157">
        <v>1.9020522655973906</v>
      </c>
      <c r="AB157">
        <v>79.274000000000001</v>
      </c>
      <c r="AC157">
        <v>106.51075319869267</v>
      </c>
      <c r="AD157">
        <v>1.31844274506564</v>
      </c>
      <c r="AE157">
        <v>4.8423165874931593</v>
      </c>
      <c r="AF157">
        <v>7.4</v>
      </c>
      <c r="AG157">
        <v>174.22300000000001</v>
      </c>
      <c r="AH157">
        <v>70.698999999999998</v>
      </c>
      <c r="AI157">
        <v>8.6999999999999993</v>
      </c>
      <c r="AJ157">
        <v>32.200000000000003</v>
      </c>
      <c r="AK157">
        <v>61.5</v>
      </c>
      <c r="AL157">
        <v>3.5</v>
      </c>
      <c r="AM157">
        <v>40855578701.2509</v>
      </c>
      <c r="AN157">
        <v>26.256726558344699</v>
      </c>
      <c r="AO157">
        <v>100</v>
      </c>
      <c r="AP157">
        <v>139.54065910508263</v>
      </c>
      <c r="AQ157">
        <v>1</v>
      </c>
      <c r="AR157">
        <v>10.5</v>
      </c>
      <c r="AS157">
        <v>8.8000000000000007</v>
      </c>
      <c r="AT157">
        <v>78.125</v>
      </c>
      <c r="AU157">
        <v>1.4179999828338601</v>
      </c>
      <c r="AV157">
        <v>97.824925683756447</v>
      </c>
      <c r="AW157">
        <v>111.672426497979</v>
      </c>
      <c r="AX157">
        <v>8.3000000000000007</v>
      </c>
      <c r="AY157">
        <v>14.914909411555966</v>
      </c>
      <c r="AZ157">
        <v>21</v>
      </c>
      <c r="BA157">
        <v>5</v>
      </c>
      <c r="BB157">
        <v>104.152877807617</v>
      </c>
      <c r="BC157">
        <v>47.837000000000003</v>
      </c>
      <c r="BD157">
        <v>8.5384788478847895</v>
      </c>
      <c r="BE157">
        <v>23.96</v>
      </c>
      <c r="BF157">
        <v>3148.4650556209426</v>
      </c>
      <c r="BG157">
        <v>224.51</v>
      </c>
      <c r="BH157">
        <v>83</v>
      </c>
      <c r="BI157">
        <v>83</v>
      </c>
      <c r="BJ157">
        <v>70</v>
      </c>
    </row>
    <row r="158" spans="1:62">
      <c r="A158" t="s">
        <v>375</v>
      </c>
      <c r="B158" t="s">
        <v>376</v>
      </c>
      <c r="C158">
        <v>1320942</v>
      </c>
      <c r="D158">
        <v>14870</v>
      </c>
      <c r="E158">
        <v>96.123313903808594</v>
      </c>
      <c r="F158">
        <v>200</v>
      </c>
      <c r="G158">
        <v>40.055237419652698</v>
      </c>
      <c r="H158">
        <v>6.8608192708579496</v>
      </c>
      <c r="I158">
        <v>53.083942403428999</v>
      </c>
      <c r="J158">
        <v>0.48420931335087836</v>
      </c>
      <c r="K158">
        <v>0.17</v>
      </c>
      <c r="L158">
        <v>100</v>
      </c>
      <c r="M158">
        <v>6.8310000000000004</v>
      </c>
      <c r="N158">
        <v>4.0022840500000001</v>
      </c>
      <c r="O158" t="s">
        <v>423</v>
      </c>
      <c r="P158">
        <v>63.268001556396499</v>
      </c>
      <c r="Q158">
        <v>3621222382.1592903</v>
      </c>
      <c r="R158">
        <v>2741.3939311183158</v>
      </c>
      <c r="S158">
        <v>1888203479.4628201</v>
      </c>
      <c r="T158">
        <v>1429.437083129176</v>
      </c>
      <c r="U158">
        <v>6.8696923255920401</v>
      </c>
      <c r="V158">
        <v>181</v>
      </c>
      <c r="W158">
        <v>39.364870000000003</v>
      </c>
      <c r="X158">
        <v>0.45431452989578303</v>
      </c>
      <c r="Y158">
        <v>0.1</v>
      </c>
      <c r="Z158">
        <v>486</v>
      </c>
      <c r="AA158">
        <v>59.342523774279925</v>
      </c>
      <c r="AB158">
        <v>68.474999999999994</v>
      </c>
      <c r="AC158">
        <v>41.118711939257587</v>
      </c>
      <c r="AD158">
        <v>1.1415807139007699</v>
      </c>
      <c r="AE158">
        <v>2.3004105571847502</v>
      </c>
      <c r="AF158">
        <v>36.5</v>
      </c>
      <c r="AG158">
        <v>191.88900000000001</v>
      </c>
      <c r="AH158">
        <v>146.15799999999999</v>
      </c>
      <c r="AI158">
        <v>42.3</v>
      </c>
      <c r="AJ158">
        <v>11.9</v>
      </c>
      <c r="AK158">
        <v>139.80000000000001</v>
      </c>
      <c r="AL158">
        <v>9.9</v>
      </c>
      <c r="AM158">
        <v>-509939818.96778899</v>
      </c>
      <c r="AN158">
        <v>19.2572091668723</v>
      </c>
      <c r="AO158">
        <v>100</v>
      </c>
      <c r="AP158">
        <v>88.83268325487559</v>
      </c>
      <c r="AQ158">
        <v>0.2</v>
      </c>
      <c r="AR158" t="s">
        <v>423</v>
      </c>
      <c r="AS158">
        <v>26.2</v>
      </c>
      <c r="AT158">
        <v>86.25</v>
      </c>
      <c r="AU158">
        <v>5.0739998817443803</v>
      </c>
      <c r="AV158">
        <v>84.884997150928939</v>
      </c>
      <c r="AW158">
        <v>111.768400085808</v>
      </c>
      <c r="AX158">
        <v>2.17</v>
      </c>
      <c r="AY158">
        <v>25.12267824286598</v>
      </c>
      <c r="AZ158">
        <v>18</v>
      </c>
      <c r="BA158">
        <v>6</v>
      </c>
      <c r="BB158">
        <v>86.777755737304702</v>
      </c>
      <c r="BC158">
        <v>68.305000000000007</v>
      </c>
      <c r="BD158">
        <v>0</v>
      </c>
      <c r="BE158">
        <v>11.67</v>
      </c>
      <c r="BF158">
        <v>6415.7733525559224</v>
      </c>
      <c r="BG158">
        <v>8.2149999999999999</v>
      </c>
      <c r="BH158">
        <v>53</v>
      </c>
      <c r="BI158">
        <v>91</v>
      </c>
      <c r="BJ158">
        <v>50</v>
      </c>
    </row>
    <row r="159" spans="1:62">
      <c r="A159" t="s">
        <v>377</v>
      </c>
      <c r="B159" t="s">
        <v>378</v>
      </c>
      <c r="C159">
        <v>8644829</v>
      </c>
      <c r="D159">
        <v>56790</v>
      </c>
      <c r="E159">
        <v>53.997432708740199</v>
      </c>
      <c r="F159">
        <v>2000</v>
      </c>
      <c r="G159">
        <v>48.562441220767298</v>
      </c>
      <c r="H159">
        <v>10.3170844572584</v>
      </c>
      <c r="I159">
        <v>41.120473844995502</v>
      </c>
      <c r="J159">
        <v>0.28751338824464212</v>
      </c>
      <c r="K159">
        <v>0.5</v>
      </c>
      <c r="L159">
        <v>1000</v>
      </c>
      <c r="M159">
        <v>8.4169999999999998</v>
      </c>
      <c r="N159">
        <v>0.86332363000000001</v>
      </c>
      <c r="O159">
        <v>151.47392775599198</v>
      </c>
      <c r="P159">
        <v>55.111000061035199</v>
      </c>
      <c r="Q159">
        <v>8413200567.6151018</v>
      </c>
      <c r="R159">
        <v>973.20612907613349</v>
      </c>
      <c r="S159">
        <v>8435586627.7556858</v>
      </c>
      <c r="T159">
        <v>541108.65091721306</v>
      </c>
      <c r="U159">
        <v>19.234783172607401</v>
      </c>
      <c r="V159">
        <v>97</v>
      </c>
      <c r="W159">
        <v>62.289340000000003</v>
      </c>
      <c r="X159">
        <v>0.431868046522141</v>
      </c>
      <c r="Y159">
        <v>0.38</v>
      </c>
      <c r="Z159">
        <v>33</v>
      </c>
      <c r="AA159">
        <v>1.6597344768033651</v>
      </c>
      <c r="AB159">
        <v>61.034999999999997</v>
      </c>
      <c r="AC159">
        <v>47.330382391308916</v>
      </c>
      <c r="AD159">
        <v>1.7837304047715601</v>
      </c>
      <c r="AE159">
        <v>5.8505517292453497</v>
      </c>
      <c r="AF159">
        <v>44.4</v>
      </c>
      <c r="AG159">
        <v>282.97800000000001</v>
      </c>
      <c r="AH159">
        <v>255.94800000000001</v>
      </c>
      <c r="AI159">
        <v>64.400000000000006</v>
      </c>
      <c r="AJ159">
        <v>28.7</v>
      </c>
      <c r="AK159">
        <v>249.6</v>
      </c>
      <c r="AL159">
        <v>41.6</v>
      </c>
      <c r="AM159">
        <v>-743893212.07539701</v>
      </c>
      <c r="AN159">
        <v>35.731335608126102</v>
      </c>
      <c r="AO159">
        <v>100</v>
      </c>
      <c r="AP159">
        <v>152.22449374889945</v>
      </c>
      <c r="AQ159">
        <v>1.9</v>
      </c>
      <c r="AR159">
        <v>18.8</v>
      </c>
      <c r="AS159">
        <v>18.8</v>
      </c>
      <c r="AT159">
        <v>81.875</v>
      </c>
      <c r="AU159">
        <v>4.0040001869201696</v>
      </c>
      <c r="AV159">
        <v>54.841273390972866</v>
      </c>
      <c r="AW159">
        <v>71.002370595237494</v>
      </c>
      <c r="AX159">
        <v>2.46</v>
      </c>
      <c r="AY159">
        <v>12.709543334967737</v>
      </c>
      <c r="AZ159">
        <v>49</v>
      </c>
      <c r="BA159">
        <v>4</v>
      </c>
      <c r="BB159" t="s">
        <v>423</v>
      </c>
      <c r="BC159">
        <v>56.642000000000003</v>
      </c>
      <c r="BD159">
        <v>75.308641975308603</v>
      </c>
      <c r="BE159">
        <v>76.209999999999994</v>
      </c>
      <c r="BF159">
        <v>1395.1072255150798</v>
      </c>
      <c r="BG159">
        <v>11.5</v>
      </c>
      <c r="BH159">
        <v>44</v>
      </c>
      <c r="BI159">
        <v>86</v>
      </c>
      <c r="BJ159">
        <v>84</v>
      </c>
    </row>
    <row r="160" spans="1:62">
      <c r="A160" t="s">
        <v>381</v>
      </c>
      <c r="B160" t="s">
        <v>382</v>
      </c>
      <c r="C160">
        <v>1525663</v>
      </c>
      <c r="D160">
        <v>5130</v>
      </c>
      <c r="E160">
        <v>100</v>
      </c>
      <c r="F160" t="s">
        <v>423</v>
      </c>
      <c r="G160">
        <v>6.9772177074215298</v>
      </c>
      <c r="H160">
        <v>10.363381913722399</v>
      </c>
      <c r="I160">
        <v>82.659399869675099</v>
      </c>
      <c r="J160">
        <v>11.30954569974611</v>
      </c>
      <c r="K160" t="s">
        <v>423</v>
      </c>
      <c r="L160" t="s">
        <v>423</v>
      </c>
      <c r="M160">
        <v>7.9</v>
      </c>
      <c r="N160">
        <v>3.2277360000000002</v>
      </c>
      <c r="O160">
        <v>6661.1013875743538</v>
      </c>
      <c r="P160">
        <v>54.349998474121101</v>
      </c>
      <c r="Q160">
        <v>24460196270.686577</v>
      </c>
      <c r="R160">
        <v>16032.502768099232</v>
      </c>
      <c r="S160">
        <v>24369551809.977913</v>
      </c>
      <c r="T160">
        <v>107954.60609143171</v>
      </c>
      <c r="U160">
        <v>10.620779991149901</v>
      </c>
      <c r="V160">
        <v>105</v>
      </c>
      <c r="W160">
        <v>61.29128</v>
      </c>
      <c r="X160">
        <v>0.60348773002624501</v>
      </c>
      <c r="Y160" t="s">
        <v>423</v>
      </c>
      <c r="Z160">
        <v>13</v>
      </c>
      <c r="AA160">
        <v>17.4830866743076</v>
      </c>
      <c r="AB160">
        <v>74.406000000000006</v>
      </c>
      <c r="AC160">
        <v>58.797565811994644</v>
      </c>
      <c r="AD160">
        <v>0.888016079544518</v>
      </c>
      <c r="AE160">
        <v>2.7089287811753699</v>
      </c>
      <c r="AF160">
        <v>14.8</v>
      </c>
      <c r="AG160">
        <v>191.959</v>
      </c>
      <c r="AH160">
        <v>108.557</v>
      </c>
      <c r="AI160">
        <v>16.600000000000001</v>
      </c>
      <c r="AJ160">
        <v>9.3000000000000007</v>
      </c>
      <c r="AK160">
        <v>38.6</v>
      </c>
      <c r="AL160">
        <v>0.1</v>
      </c>
      <c r="AM160">
        <v>984083212.27651095</v>
      </c>
      <c r="AN160">
        <v>24.108568432050301</v>
      </c>
      <c r="AO160">
        <v>100</v>
      </c>
      <c r="AP160">
        <v>297.40019493177385</v>
      </c>
      <c r="AQ160">
        <v>1</v>
      </c>
      <c r="AR160">
        <v>10.199999999999999</v>
      </c>
      <c r="AS160">
        <v>7.5</v>
      </c>
      <c r="AT160">
        <v>75</v>
      </c>
      <c r="AU160">
        <v>4.8049998283386204</v>
      </c>
      <c r="AV160" t="s">
        <v>423</v>
      </c>
      <c r="AW160" t="s">
        <v>423</v>
      </c>
      <c r="AX160">
        <v>6.72</v>
      </c>
      <c r="AY160">
        <v>19.51880993197393</v>
      </c>
      <c r="AZ160">
        <v>39</v>
      </c>
      <c r="BA160">
        <v>7</v>
      </c>
      <c r="BB160" t="s">
        <v>423</v>
      </c>
      <c r="BC160">
        <v>46.734999999999999</v>
      </c>
      <c r="BD160">
        <v>0</v>
      </c>
      <c r="BE160">
        <v>0.43</v>
      </c>
      <c r="BF160">
        <v>2526.3905839317613</v>
      </c>
      <c r="BG160">
        <v>3.84</v>
      </c>
      <c r="BH160">
        <v>73</v>
      </c>
      <c r="BI160">
        <v>70</v>
      </c>
      <c r="BJ160">
        <v>87</v>
      </c>
    </row>
    <row r="161" spans="1:62">
      <c r="A161" t="s">
        <v>383</v>
      </c>
      <c r="B161" t="s">
        <v>384</v>
      </c>
      <c r="C161">
        <v>12262946</v>
      </c>
      <c r="D161">
        <v>163610</v>
      </c>
      <c r="E161">
        <v>100</v>
      </c>
      <c r="F161">
        <v>500</v>
      </c>
      <c r="G161">
        <v>7.1445590556103298</v>
      </c>
      <c r="H161">
        <v>6.91074046240076</v>
      </c>
      <c r="I161">
        <v>85.944698872927404</v>
      </c>
      <c r="J161">
        <v>2.4822989796275623</v>
      </c>
      <c r="K161">
        <v>0.06</v>
      </c>
      <c r="L161">
        <v>100</v>
      </c>
      <c r="M161">
        <v>6.7519999999999998</v>
      </c>
      <c r="N161">
        <v>3.9762251399999999</v>
      </c>
      <c r="O161">
        <v>1408.0911033981431</v>
      </c>
      <c r="P161">
        <v>38.179000854492202</v>
      </c>
      <c r="Q161">
        <v>46686741814.278046</v>
      </c>
      <c r="R161">
        <v>3807.1391502725401</v>
      </c>
      <c r="S161">
        <v>45147400286.276611</v>
      </c>
      <c r="T161">
        <v>10288.262714359176</v>
      </c>
      <c r="U161" t="s">
        <v>423</v>
      </c>
      <c r="V161">
        <v>78</v>
      </c>
      <c r="W161">
        <v>68.657060000000001</v>
      </c>
      <c r="X161">
        <v>0.51680994033813499</v>
      </c>
      <c r="Y161">
        <v>0.04</v>
      </c>
      <c r="Z161">
        <v>36</v>
      </c>
      <c r="AA161">
        <v>4.536052976297114</v>
      </c>
      <c r="AB161">
        <v>75.292000000000002</v>
      </c>
      <c r="AC161">
        <v>83.914615750758244</v>
      </c>
      <c r="AD161">
        <v>2.8289774858020302</v>
      </c>
      <c r="AE161">
        <v>7.8592643363033998</v>
      </c>
      <c r="AF161">
        <v>14.3</v>
      </c>
      <c r="AG161">
        <v>132.71</v>
      </c>
      <c r="AH161">
        <v>61.947000000000003</v>
      </c>
      <c r="AI161">
        <v>16.600000000000001</v>
      </c>
      <c r="AJ161">
        <v>16.5</v>
      </c>
      <c r="AK161">
        <v>56.1</v>
      </c>
      <c r="AL161">
        <v>1</v>
      </c>
      <c r="AM161">
        <v>-3535466971.6696901</v>
      </c>
      <c r="AN161">
        <v>37.655993745394198</v>
      </c>
      <c r="AO161">
        <v>100</v>
      </c>
      <c r="AP161">
        <v>74.952301204082886</v>
      </c>
      <c r="AQ161">
        <v>0.1</v>
      </c>
      <c r="AR161">
        <v>12.6</v>
      </c>
      <c r="AS161">
        <v>3.1</v>
      </c>
      <c r="AT161">
        <v>64.375</v>
      </c>
      <c r="AU161">
        <v>16.823999404907202</v>
      </c>
      <c r="AV161">
        <v>84.240772225816542</v>
      </c>
      <c r="AW161">
        <v>87.195182441952099</v>
      </c>
      <c r="AX161">
        <v>2.12</v>
      </c>
      <c r="AY161" t="s">
        <v>423</v>
      </c>
      <c r="AZ161">
        <v>8</v>
      </c>
      <c r="BA161">
        <v>7</v>
      </c>
      <c r="BB161" t="s">
        <v>423</v>
      </c>
      <c r="BC161">
        <v>30.111999999999995</v>
      </c>
      <c r="BD161">
        <v>2.8359422646879402</v>
      </c>
      <c r="BE161">
        <v>12.2</v>
      </c>
      <c r="BF161">
        <v>348.15260022271809</v>
      </c>
      <c r="BG161">
        <v>4.1950000000000003</v>
      </c>
      <c r="BH161">
        <v>70</v>
      </c>
      <c r="BI161">
        <v>88</v>
      </c>
      <c r="BJ161">
        <v>59</v>
      </c>
    </row>
    <row r="162" spans="1:62">
      <c r="A162" t="s">
        <v>385</v>
      </c>
      <c r="B162" t="s">
        <v>386</v>
      </c>
      <c r="C162">
        <v>84775404</v>
      </c>
      <c r="D162">
        <v>785350</v>
      </c>
      <c r="E162">
        <v>100</v>
      </c>
      <c r="F162" t="s">
        <v>423</v>
      </c>
      <c r="G162">
        <v>5.1653184719336798</v>
      </c>
      <c r="H162">
        <v>4.6680722536706201</v>
      </c>
      <c r="I162">
        <v>90.1666080124334</v>
      </c>
      <c r="J162">
        <v>4.7536175281022244</v>
      </c>
      <c r="K162" t="s">
        <v>423</v>
      </c>
      <c r="L162" t="s">
        <v>423</v>
      </c>
      <c r="M162">
        <v>6.3780000000000001</v>
      </c>
      <c r="N162">
        <v>3.3848588500000001</v>
      </c>
      <c r="O162">
        <v>2815.0449931088119</v>
      </c>
      <c r="P162">
        <v>43.466999053955099</v>
      </c>
      <c r="Q162">
        <v>819035182929.58508</v>
      </c>
      <c r="R162">
        <v>9661.23597511355</v>
      </c>
      <c r="S162">
        <v>807006172670.16174</v>
      </c>
      <c r="T162">
        <v>84249.995795950439</v>
      </c>
      <c r="U162">
        <v>12.470040321350099</v>
      </c>
      <c r="V162">
        <v>34</v>
      </c>
      <c r="W162">
        <v>76.791039999999995</v>
      </c>
      <c r="X162">
        <v>0.64926183223724399</v>
      </c>
      <c r="Y162" t="s">
        <v>423</v>
      </c>
      <c r="Z162">
        <v>18</v>
      </c>
      <c r="AA162">
        <v>28.950586105508478</v>
      </c>
      <c r="AB162">
        <v>75.849999999999994</v>
      </c>
      <c r="AC162">
        <v>60.637688142231859</v>
      </c>
      <c r="AD162">
        <v>2.06389646247387</v>
      </c>
      <c r="AE162">
        <v>6.2711862853540108</v>
      </c>
      <c r="AF162">
        <v>8.1</v>
      </c>
      <c r="AG162">
        <v>130.64400000000001</v>
      </c>
      <c r="AH162">
        <v>58.284999999999997</v>
      </c>
      <c r="AI162">
        <v>9.5</v>
      </c>
      <c r="AJ162">
        <v>6.7</v>
      </c>
      <c r="AK162">
        <v>46.6</v>
      </c>
      <c r="AL162">
        <v>0.3</v>
      </c>
      <c r="AM162">
        <v>-37863000000</v>
      </c>
      <c r="AN162">
        <v>44.311525677695599</v>
      </c>
      <c r="AO162">
        <v>100</v>
      </c>
      <c r="AP162">
        <v>107.94601642579741</v>
      </c>
      <c r="AQ162" t="s">
        <v>423</v>
      </c>
      <c r="AR162" t="s">
        <v>423</v>
      </c>
      <c r="AS162">
        <v>2.5</v>
      </c>
      <c r="AT162">
        <v>82.5</v>
      </c>
      <c r="AU162">
        <v>13.385999679565399</v>
      </c>
      <c r="AV162">
        <v>60.955931041445943</v>
      </c>
      <c r="AW162">
        <v>98.539595132497993</v>
      </c>
      <c r="AX162">
        <v>2.0499999999999998</v>
      </c>
      <c r="AY162">
        <v>17.277197140805406</v>
      </c>
      <c r="AZ162">
        <v>10</v>
      </c>
      <c r="BA162">
        <v>7</v>
      </c>
      <c r="BB162">
        <v>104.406143188477</v>
      </c>
      <c r="BC162">
        <v>23.430999999999997</v>
      </c>
      <c r="BD162">
        <v>31.956620559776599</v>
      </c>
      <c r="BE162">
        <v>14.12</v>
      </c>
      <c r="BF162">
        <v>2719.1593308060246</v>
      </c>
      <c r="BG162">
        <v>227</v>
      </c>
      <c r="BH162">
        <v>79</v>
      </c>
      <c r="BI162">
        <v>81</v>
      </c>
      <c r="BJ162">
        <v>60</v>
      </c>
    </row>
    <row r="163" spans="1:62">
      <c r="A163" t="s">
        <v>387</v>
      </c>
      <c r="B163" t="s">
        <v>388</v>
      </c>
      <c r="C163">
        <v>6341855</v>
      </c>
      <c r="D163">
        <v>488100</v>
      </c>
      <c r="E163">
        <v>100</v>
      </c>
      <c r="F163" t="s">
        <v>423</v>
      </c>
      <c r="G163">
        <v>21.953061435574501</v>
      </c>
      <c r="H163">
        <v>5.7425515284773896</v>
      </c>
      <c r="I163">
        <v>72.304387315279698</v>
      </c>
      <c r="J163">
        <v>11.832580880580084</v>
      </c>
      <c r="K163" t="s">
        <v>423</v>
      </c>
      <c r="L163" t="s">
        <v>423</v>
      </c>
      <c r="M163">
        <v>6.8360000000000003</v>
      </c>
      <c r="N163">
        <v>1.1818230199999999</v>
      </c>
      <c r="O163">
        <v>2585.6625426970704</v>
      </c>
      <c r="P163">
        <v>43.466999053955099</v>
      </c>
      <c r="Q163" t="s">
        <v>423</v>
      </c>
      <c r="R163" t="s">
        <v>423</v>
      </c>
      <c r="S163" t="s">
        <v>423</v>
      </c>
      <c r="T163" t="s">
        <v>423</v>
      </c>
      <c r="U163">
        <v>23.010250091552699</v>
      </c>
      <c r="V163" t="s">
        <v>423</v>
      </c>
      <c r="W163" t="s">
        <v>423</v>
      </c>
      <c r="X163" t="s">
        <v>423</v>
      </c>
      <c r="Y163" t="s">
        <v>423</v>
      </c>
      <c r="Z163">
        <v>47</v>
      </c>
      <c r="AA163" t="s">
        <v>423</v>
      </c>
      <c r="AB163">
        <v>68.686999999999998</v>
      </c>
      <c r="AC163" t="s">
        <v>423</v>
      </c>
      <c r="AD163" t="s">
        <v>423</v>
      </c>
      <c r="AE163" t="s">
        <v>423</v>
      </c>
      <c r="AF163">
        <v>36.1</v>
      </c>
      <c r="AG163">
        <v>233.61500000000001</v>
      </c>
      <c r="AH163">
        <v>120.764</v>
      </c>
      <c r="AI163">
        <v>41.8</v>
      </c>
      <c r="AJ163">
        <v>13.5</v>
      </c>
      <c r="AK163">
        <v>79.3</v>
      </c>
      <c r="AL163">
        <v>4</v>
      </c>
      <c r="AM163" t="s">
        <v>423</v>
      </c>
      <c r="AN163">
        <v>21.767720976212001</v>
      </c>
      <c r="AO163">
        <v>100</v>
      </c>
      <c r="AP163">
        <v>12.992942020077853</v>
      </c>
      <c r="AQ163" t="s">
        <v>423</v>
      </c>
      <c r="AR163" t="s">
        <v>423</v>
      </c>
      <c r="AS163">
        <v>3.5</v>
      </c>
      <c r="AT163" t="s">
        <v>423</v>
      </c>
      <c r="AU163">
        <v>5.0809998512268102</v>
      </c>
      <c r="AV163" t="s">
        <v>423</v>
      </c>
      <c r="AW163">
        <v>13.335744376805501</v>
      </c>
      <c r="AX163">
        <v>4.93</v>
      </c>
      <c r="AY163" t="s">
        <v>423</v>
      </c>
      <c r="AZ163" t="s">
        <v>423</v>
      </c>
      <c r="BA163" t="s">
        <v>423</v>
      </c>
      <c r="BB163">
        <v>93.2738037109375</v>
      </c>
      <c r="BC163">
        <v>47.002000000000002</v>
      </c>
      <c r="BD163">
        <v>0</v>
      </c>
      <c r="BE163">
        <v>0.06</v>
      </c>
      <c r="BF163">
        <v>228.14293276522224</v>
      </c>
      <c r="BG163">
        <v>1.405</v>
      </c>
      <c r="BH163">
        <v>73</v>
      </c>
      <c r="BI163">
        <v>83</v>
      </c>
      <c r="BJ163">
        <v>63</v>
      </c>
    </row>
    <row r="164" spans="1:62">
      <c r="A164" t="s">
        <v>393</v>
      </c>
      <c r="B164" t="s">
        <v>394</v>
      </c>
      <c r="C164">
        <v>45853778</v>
      </c>
      <c r="D164">
        <v>241550</v>
      </c>
      <c r="E164">
        <v>42.074417114257798</v>
      </c>
      <c r="F164">
        <v>45000</v>
      </c>
      <c r="G164">
        <v>51.6605577071455</v>
      </c>
      <c r="H164">
        <v>12.7585185774618</v>
      </c>
      <c r="I164">
        <v>35.580922646705702</v>
      </c>
      <c r="J164">
        <v>0.13644064397920513</v>
      </c>
      <c r="K164">
        <v>2.4</v>
      </c>
      <c r="L164">
        <v>20000</v>
      </c>
      <c r="M164">
        <v>5.8520000000000003</v>
      </c>
      <c r="N164">
        <v>0.57824951000000002</v>
      </c>
      <c r="O164" t="s">
        <v>423</v>
      </c>
      <c r="P164">
        <v>65.637001037597699</v>
      </c>
      <c r="Q164">
        <v>40529789025.570229</v>
      </c>
      <c r="R164">
        <v>883.89203231127931</v>
      </c>
      <c r="S164">
        <v>35086225848.107849</v>
      </c>
      <c r="T164">
        <v>2800002.0385474018</v>
      </c>
      <c r="U164">
        <v>11.4700002670288</v>
      </c>
      <c r="V164">
        <v>116</v>
      </c>
      <c r="W164">
        <v>59.9818</v>
      </c>
      <c r="X164">
        <v>0.38417658209800698</v>
      </c>
      <c r="Y164">
        <v>1.3</v>
      </c>
      <c r="Z164">
        <v>199</v>
      </c>
      <c r="AA164">
        <v>2.5451192961930502</v>
      </c>
      <c r="AB164">
        <v>62.850999999999999</v>
      </c>
      <c r="AC164">
        <v>32.018424748800975</v>
      </c>
      <c r="AD164">
        <v>2.42385396953263</v>
      </c>
      <c r="AE164">
        <v>11.8670044025731</v>
      </c>
      <c r="AF164">
        <v>31.9</v>
      </c>
      <c r="AG164">
        <v>337.48</v>
      </c>
      <c r="AH164">
        <v>244.89699999999999</v>
      </c>
      <c r="AI164">
        <v>43.3</v>
      </c>
      <c r="AJ164">
        <v>29.4</v>
      </c>
      <c r="AK164">
        <v>155.69999999999999</v>
      </c>
      <c r="AL164">
        <v>31.6</v>
      </c>
      <c r="AM164">
        <v>-2636826389.9815102</v>
      </c>
      <c r="AN164">
        <v>50.4943213226178</v>
      </c>
      <c r="AO164">
        <v>100</v>
      </c>
      <c r="AP164">
        <v>189.83141378596565</v>
      </c>
      <c r="AQ164">
        <v>5.2</v>
      </c>
      <c r="AR164">
        <v>23.2</v>
      </c>
      <c r="AS164" t="s">
        <v>423</v>
      </c>
      <c r="AT164">
        <v>73.125</v>
      </c>
      <c r="AU164">
        <v>2.9360001087188698</v>
      </c>
      <c r="AV164">
        <v>37.000692391636903</v>
      </c>
      <c r="AW164">
        <v>118.76407309509599</v>
      </c>
      <c r="AX164">
        <v>15.09</v>
      </c>
      <c r="AY164">
        <v>11.68286864801909</v>
      </c>
      <c r="AZ164">
        <v>31</v>
      </c>
      <c r="BA164">
        <v>13</v>
      </c>
      <c r="BB164" t="s">
        <v>423</v>
      </c>
      <c r="BC164">
        <v>74.447000000000003</v>
      </c>
      <c r="BD164">
        <v>92.9505269826643</v>
      </c>
      <c r="BE164">
        <v>90.22</v>
      </c>
      <c r="BF164">
        <v>908.05204674931338</v>
      </c>
      <c r="BG164">
        <v>39</v>
      </c>
      <c r="BH164">
        <v>50</v>
      </c>
      <c r="BI164">
        <v>85</v>
      </c>
      <c r="BJ164">
        <v>82</v>
      </c>
    </row>
    <row r="165" spans="1:62">
      <c r="A165" t="s">
        <v>395</v>
      </c>
      <c r="B165" t="s">
        <v>396</v>
      </c>
      <c r="C165">
        <v>43792855</v>
      </c>
      <c r="D165">
        <v>603550</v>
      </c>
      <c r="E165">
        <v>100</v>
      </c>
      <c r="F165">
        <v>6100</v>
      </c>
      <c r="G165">
        <v>3.1338159555451899</v>
      </c>
      <c r="H165">
        <v>5.01101815960154</v>
      </c>
      <c r="I165">
        <v>91.855164932008506</v>
      </c>
      <c r="J165">
        <v>3.9365835308674408</v>
      </c>
      <c r="K165">
        <v>0.3</v>
      </c>
      <c r="L165">
        <v>1000</v>
      </c>
      <c r="M165">
        <v>15.9</v>
      </c>
      <c r="N165">
        <v>3.1794965300000002</v>
      </c>
      <c r="O165">
        <v>3418.5693170559252</v>
      </c>
      <c r="P165">
        <v>50.222999572753899</v>
      </c>
      <c r="Q165">
        <v>200085537744.35428</v>
      </c>
      <c r="R165">
        <v>4835.57177734375</v>
      </c>
      <c r="S165">
        <v>195032690517.55099</v>
      </c>
      <c r="T165">
        <v>128612.328125</v>
      </c>
      <c r="U165">
        <v>13.1597299575806</v>
      </c>
      <c r="V165">
        <v>64</v>
      </c>
      <c r="W165">
        <v>70.210599999999999</v>
      </c>
      <c r="X165">
        <v>0.63138711452484098</v>
      </c>
      <c r="Y165">
        <v>0.15</v>
      </c>
      <c r="Z165">
        <v>71</v>
      </c>
      <c r="AA165">
        <v>25.059680456050543</v>
      </c>
      <c r="AB165">
        <v>71.185121951219529</v>
      </c>
      <c r="AC165">
        <v>70.270945908966524</v>
      </c>
      <c r="AD165">
        <v>3.22834693677077</v>
      </c>
      <c r="AE165">
        <v>7.8274468039780709</v>
      </c>
      <c r="AF165">
        <v>6.9</v>
      </c>
      <c r="AG165" t="s">
        <v>423</v>
      </c>
      <c r="AH165" t="s">
        <v>423</v>
      </c>
      <c r="AI165">
        <v>8.1</v>
      </c>
      <c r="AJ165">
        <v>10.199999999999999</v>
      </c>
      <c r="AK165">
        <v>70.7</v>
      </c>
      <c r="AL165">
        <v>0.3</v>
      </c>
      <c r="AM165">
        <v>-6778000000</v>
      </c>
      <c r="AN165">
        <v>20.3097758188675</v>
      </c>
      <c r="AO165">
        <v>100</v>
      </c>
      <c r="AP165">
        <v>72.558785519012503</v>
      </c>
      <c r="AQ165">
        <v>0.9</v>
      </c>
      <c r="AR165">
        <v>3.2</v>
      </c>
      <c r="AS165">
        <v>2.8</v>
      </c>
      <c r="AT165">
        <v>85</v>
      </c>
      <c r="AU165">
        <v>8.8789997100830096</v>
      </c>
      <c r="AV165">
        <v>79.156452376181491</v>
      </c>
      <c r="AW165">
        <v>-57.518376603212502</v>
      </c>
      <c r="AX165">
        <v>8.32</v>
      </c>
      <c r="AY165">
        <v>20.142552513803604</v>
      </c>
      <c r="AZ165">
        <v>5</v>
      </c>
      <c r="BA165">
        <v>6</v>
      </c>
      <c r="BB165" t="s">
        <v>423</v>
      </c>
      <c r="BC165">
        <v>30.242999999999995</v>
      </c>
      <c r="BD165">
        <v>4.3816468033656601</v>
      </c>
      <c r="BE165">
        <v>7.44</v>
      </c>
      <c r="BF165">
        <v>1241.3767404253974</v>
      </c>
      <c r="BG165">
        <v>55.1</v>
      </c>
      <c r="BH165">
        <v>73</v>
      </c>
      <c r="BI165">
        <v>77</v>
      </c>
      <c r="BJ165">
        <v>59</v>
      </c>
    </row>
    <row r="166" spans="1:62">
      <c r="A166" t="s">
        <v>397</v>
      </c>
      <c r="B166" t="s">
        <v>398</v>
      </c>
      <c r="C166">
        <v>9365145</v>
      </c>
      <c r="D166">
        <v>98647.9</v>
      </c>
      <c r="E166">
        <v>100</v>
      </c>
      <c r="F166" t="s">
        <v>423</v>
      </c>
      <c r="G166">
        <v>7.0916912706172299</v>
      </c>
      <c r="H166">
        <v>15.808687870713699</v>
      </c>
      <c r="I166">
        <v>77.0996232320676</v>
      </c>
      <c r="J166">
        <v>20.502283205980422</v>
      </c>
      <c r="K166" t="s">
        <v>423</v>
      </c>
      <c r="L166" t="s">
        <v>423</v>
      </c>
      <c r="M166">
        <v>1.766</v>
      </c>
      <c r="N166">
        <v>2.2357583000000001</v>
      </c>
      <c r="O166">
        <v>11562.988522684202</v>
      </c>
      <c r="P166">
        <v>73.861000061035199</v>
      </c>
      <c r="Q166">
        <v>415021590683.00616</v>
      </c>
      <c r="R166">
        <v>44315.554183411594</v>
      </c>
      <c r="S166" t="s">
        <v>423</v>
      </c>
      <c r="T166" t="s">
        <v>423</v>
      </c>
      <c r="U166">
        <v>12.678819656372101</v>
      </c>
      <c r="V166">
        <v>16</v>
      </c>
      <c r="W166">
        <v>80.752610000000004</v>
      </c>
      <c r="X166">
        <v>0.67301189899444602</v>
      </c>
      <c r="Y166" t="s">
        <v>423</v>
      </c>
      <c r="Z166">
        <v>0.82</v>
      </c>
      <c r="AA166">
        <v>14.280829696159714</v>
      </c>
      <c r="AB166">
        <v>78.945999999999998</v>
      </c>
      <c r="AC166">
        <v>186.18043430665284</v>
      </c>
      <c r="AD166" t="s">
        <v>423</v>
      </c>
      <c r="AE166" t="s">
        <v>423</v>
      </c>
      <c r="AF166">
        <v>5.6</v>
      </c>
      <c r="AG166">
        <v>70.319000000000003</v>
      </c>
      <c r="AH166">
        <v>48.073</v>
      </c>
      <c r="AI166">
        <v>6.6</v>
      </c>
      <c r="AJ166">
        <v>8.9</v>
      </c>
      <c r="AK166">
        <v>54.7</v>
      </c>
      <c r="AL166">
        <v>0.1</v>
      </c>
      <c r="AM166" t="s">
        <v>423</v>
      </c>
      <c r="AN166">
        <v>40.9175098248731</v>
      </c>
      <c r="AO166">
        <v>100</v>
      </c>
      <c r="AP166">
        <v>94.93506704146769</v>
      </c>
      <c r="AQ166" t="s">
        <v>423</v>
      </c>
      <c r="AR166">
        <v>0.8</v>
      </c>
      <c r="AS166">
        <v>5.6</v>
      </c>
      <c r="AT166">
        <v>82.5</v>
      </c>
      <c r="AU166">
        <v>3.35800004005432</v>
      </c>
      <c r="AV166">
        <v>166.5718993220577</v>
      </c>
      <c r="AW166">
        <v>182.610679297568</v>
      </c>
      <c r="AX166">
        <v>3.9</v>
      </c>
      <c r="AY166">
        <v>5.8638862697254816E-2</v>
      </c>
      <c r="AZ166">
        <v>5</v>
      </c>
      <c r="BA166">
        <v>2</v>
      </c>
      <c r="BB166">
        <v>103.371101379395</v>
      </c>
      <c r="BC166">
        <v>12.700999999999993</v>
      </c>
      <c r="BD166">
        <v>0.23240111175667</v>
      </c>
      <c r="BE166">
        <v>0.67</v>
      </c>
      <c r="BF166">
        <v>16.283715296824447</v>
      </c>
      <c r="BG166">
        <v>0.15</v>
      </c>
      <c r="BH166">
        <v>78</v>
      </c>
      <c r="BI166">
        <v>77</v>
      </c>
      <c r="BJ166">
        <v>87</v>
      </c>
    </row>
    <row r="167" spans="1:62">
      <c r="A167" t="s">
        <v>399</v>
      </c>
      <c r="B167" t="s">
        <v>400</v>
      </c>
      <c r="C167">
        <v>67326569</v>
      </c>
      <c r="D167">
        <v>243610</v>
      </c>
      <c r="E167">
        <v>100</v>
      </c>
      <c r="F167" t="s">
        <v>423</v>
      </c>
      <c r="G167">
        <v>8.1567751410004004</v>
      </c>
      <c r="H167">
        <v>3.6861474075826899</v>
      </c>
      <c r="I167">
        <v>88.157076529341595</v>
      </c>
      <c r="J167">
        <v>5.2205144879929444</v>
      </c>
      <c r="K167" t="s">
        <v>423</v>
      </c>
      <c r="L167" t="s">
        <v>423</v>
      </c>
      <c r="M167">
        <v>10.4</v>
      </c>
      <c r="N167">
        <v>8.0692043299999998</v>
      </c>
      <c r="O167">
        <v>5130.3902533002774</v>
      </c>
      <c r="P167">
        <v>59.653999328613303</v>
      </c>
      <c r="Q167">
        <v>3131377762925.9541</v>
      </c>
      <c r="R167">
        <v>46510.282781912654</v>
      </c>
      <c r="S167">
        <v>3117696729240.2163</v>
      </c>
      <c r="T167">
        <v>33668.253613220659</v>
      </c>
      <c r="U167">
        <v>13.548210144043001</v>
      </c>
      <c r="V167">
        <v>8</v>
      </c>
      <c r="W167">
        <v>83.549679999999995</v>
      </c>
      <c r="X167">
        <v>0.78294295072555498</v>
      </c>
      <c r="Y167" t="s">
        <v>423</v>
      </c>
      <c r="Z167">
        <v>6.3</v>
      </c>
      <c r="AA167">
        <v>0.36925442089106753</v>
      </c>
      <c r="AB167">
        <v>80.902439024390262</v>
      </c>
      <c r="AC167">
        <v>37.106701521514125</v>
      </c>
      <c r="AD167">
        <v>2.2232282702800501</v>
      </c>
      <c r="AE167">
        <v>4.65745050936646</v>
      </c>
      <c r="AF167">
        <v>3.6</v>
      </c>
      <c r="AG167" t="s">
        <v>423</v>
      </c>
      <c r="AH167" t="s">
        <v>423</v>
      </c>
      <c r="AI167">
        <v>4.2</v>
      </c>
      <c r="AJ167">
        <v>3.2</v>
      </c>
      <c r="AK167">
        <v>13.8</v>
      </c>
      <c r="AL167">
        <v>0.2</v>
      </c>
      <c r="AM167">
        <v>-172738942467.668</v>
      </c>
      <c r="AN167">
        <v>10.4726903888942</v>
      </c>
      <c r="AO167">
        <v>66.533249032829801</v>
      </c>
      <c r="AP167">
        <v>276.37030089076802</v>
      </c>
      <c r="AQ167" t="s">
        <v>423</v>
      </c>
      <c r="AR167">
        <v>1.1000000000000001</v>
      </c>
      <c r="AS167">
        <v>2.5</v>
      </c>
      <c r="AT167">
        <v>97.5</v>
      </c>
      <c r="AU167">
        <v>4.52600002288818</v>
      </c>
      <c r="AV167">
        <v>58.116158843834413</v>
      </c>
      <c r="AW167">
        <v>-24.6337559465148</v>
      </c>
      <c r="AX167">
        <v>11.45</v>
      </c>
      <c r="AY167">
        <v>25.458211466526993</v>
      </c>
      <c r="AZ167">
        <v>9</v>
      </c>
      <c r="BA167">
        <v>4</v>
      </c>
      <c r="BB167">
        <v>116.879989624023</v>
      </c>
      <c r="BC167">
        <v>15.847999999999999</v>
      </c>
      <c r="BD167">
        <v>24.840050422766399</v>
      </c>
      <c r="BE167">
        <v>12.24</v>
      </c>
      <c r="BF167">
        <v>2169.4788823449258</v>
      </c>
      <c r="BG167">
        <v>145</v>
      </c>
      <c r="BH167">
        <v>88</v>
      </c>
      <c r="BI167">
        <v>78</v>
      </c>
      <c r="BJ167">
        <v>110</v>
      </c>
    </row>
    <row r="168" spans="1:62">
      <c r="A168" t="s">
        <v>401</v>
      </c>
      <c r="B168" t="s">
        <v>402</v>
      </c>
      <c r="C168">
        <v>331893745</v>
      </c>
      <c r="D168">
        <v>9831510</v>
      </c>
      <c r="E168">
        <v>100</v>
      </c>
      <c r="F168">
        <v>29000</v>
      </c>
      <c r="G168">
        <v>5.3020598009239004</v>
      </c>
      <c r="H168">
        <v>6.5529609357856797</v>
      </c>
      <c r="I168">
        <v>88.144980479919695</v>
      </c>
      <c r="J168">
        <v>14.673410606688542</v>
      </c>
      <c r="K168">
        <v>0.2</v>
      </c>
      <c r="L168">
        <v>6100</v>
      </c>
      <c r="M168">
        <v>10.3</v>
      </c>
      <c r="N168">
        <v>8.5249233199999992</v>
      </c>
      <c r="O168">
        <v>12993.965579470594</v>
      </c>
      <c r="P168">
        <v>57.4140014648438</v>
      </c>
      <c r="Q168">
        <v>23315080560000</v>
      </c>
      <c r="R168">
        <v>70248.629000224159</v>
      </c>
      <c r="S168">
        <v>23617113000000</v>
      </c>
      <c r="T168">
        <v>71158.656515204886</v>
      </c>
      <c r="U168">
        <v>13.3805503845215</v>
      </c>
      <c r="V168">
        <v>6</v>
      </c>
      <c r="W168">
        <v>83.996679999999998</v>
      </c>
      <c r="X168">
        <v>0.70176434516906705</v>
      </c>
      <c r="Y168" t="s">
        <v>423</v>
      </c>
      <c r="Z168">
        <v>2.6</v>
      </c>
      <c r="AA168">
        <v>4.4927922357685048</v>
      </c>
      <c r="AB168">
        <v>77.280487804878064</v>
      </c>
      <c r="AC168">
        <v>20.114080189135748</v>
      </c>
      <c r="AD168">
        <v>3.4832157557873904</v>
      </c>
      <c r="AE168">
        <v>8.3178287583513608</v>
      </c>
      <c r="AF168">
        <v>5.4</v>
      </c>
      <c r="AG168" t="s">
        <v>423</v>
      </c>
      <c r="AH168" t="s">
        <v>423</v>
      </c>
      <c r="AI168">
        <v>6.3</v>
      </c>
      <c r="AJ168">
        <v>12.7</v>
      </c>
      <c r="AK168">
        <v>13.3</v>
      </c>
      <c r="AL168">
        <v>0.2</v>
      </c>
      <c r="AM168">
        <v>-913886000000</v>
      </c>
      <c r="AN168">
        <v>7.4094416618830703</v>
      </c>
      <c r="AO168">
        <v>3.34317037021352</v>
      </c>
      <c r="AP168">
        <v>33.758165836173688</v>
      </c>
      <c r="AQ168" t="s">
        <v>423</v>
      </c>
      <c r="AR168">
        <v>0.7</v>
      </c>
      <c r="AS168">
        <v>2.5</v>
      </c>
      <c r="AT168">
        <v>91.25</v>
      </c>
      <c r="AU168">
        <v>5.4640002250671396</v>
      </c>
      <c r="AV168">
        <v>23.383761877796093</v>
      </c>
      <c r="AW168">
        <v>3.38565583699368</v>
      </c>
      <c r="AX168">
        <v>9.8699999999999992</v>
      </c>
      <c r="AY168">
        <v>9.9221799707797942</v>
      </c>
      <c r="AZ168">
        <v>10.6</v>
      </c>
      <c r="BA168">
        <v>6</v>
      </c>
      <c r="BB168">
        <v>100.509819030762</v>
      </c>
      <c r="BC168">
        <v>17.126999999999995</v>
      </c>
      <c r="BD168">
        <v>13.228593210967199</v>
      </c>
      <c r="BE168">
        <v>10.42</v>
      </c>
      <c r="BF168">
        <v>8582.829480684024</v>
      </c>
      <c r="BG168">
        <v>2818</v>
      </c>
      <c r="BH168">
        <v>83</v>
      </c>
      <c r="BI168">
        <v>74</v>
      </c>
      <c r="BJ168">
        <v>87</v>
      </c>
    </row>
    <row r="169" spans="1:62">
      <c r="A169" t="s">
        <v>403</v>
      </c>
      <c r="B169" t="s">
        <v>404</v>
      </c>
      <c r="C169">
        <v>3426260</v>
      </c>
      <c r="D169">
        <v>176220</v>
      </c>
      <c r="E169">
        <v>100</v>
      </c>
      <c r="F169">
        <v>1000</v>
      </c>
      <c r="G169">
        <v>7.1542887170065796</v>
      </c>
      <c r="H169">
        <v>7.3356896775543499</v>
      </c>
      <c r="I169">
        <v>85.510018413349997</v>
      </c>
      <c r="J169">
        <v>1.8930062810820296</v>
      </c>
      <c r="K169">
        <v>0.49</v>
      </c>
      <c r="L169">
        <v>200</v>
      </c>
      <c r="M169">
        <v>9.4320000000000004</v>
      </c>
      <c r="N169">
        <v>6.2257075300000002</v>
      </c>
      <c r="O169">
        <v>3093.1737891334692</v>
      </c>
      <c r="P169">
        <v>55.229000091552699</v>
      </c>
      <c r="Q169">
        <v>59319484710.652725</v>
      </c>
      <c r="R169">
        <v>17313.188348418604</v>
      </c>
      <c r="S169">
        <v>54359608743.508865</v>
      </c>
      <c r="T169">
        <v>690996.86291401996</v>
      </c>
      <c r="U169">
        <v>15.1450099945068</v>
      </c>
      <c r="V169">
        <v>101</v>
      </c>
      <c r="W169">
        <v>61.539940000000001</v>
      </c>
      <c r="X169">
        <v>0.59876024723053001</v>
      </c>
      <c r="Y169">
        <v>0.27</v>
      </c>
      <c r="Z169">
        <v>32</v>
      </c>
      <c r="AA169">
        <v>10.007099697474615</v>
      </c>
      <c r="AB169">
        <v>78.430000000000007</v>
      </c>
      <c r="AC169">
        <v>33.478038618959339</v>
      </c>
      <c r="AD169">
        <v>2.2563065379903198</v>
      </c>
      <c r="AE169">
        <v>6.6474563723953111</v>
      </c>
      <c r="AF169">
        <v>5.3</v>
      </c>
      <c r="AG169">
        <v>137.90299999999999</v>
      </c>
      <c r="AH169">
        <v>77.305000000000007</v>
      </c>
      <c r="AI169">
        <v>6.2</v>
      </c>
      <c r="AJ169">
        <v>14.8</v>
      </c>
      <c r="AK169">
        <v>17.5</v>
      </c>
      <c r="AL169">
        <v>0.4</v>
      </c>
      <c r="AM169">
        <v>2075888099.3629601</v>
      </c>
      <c r="AN169">
        <v>9.2748833203072802</v>
      </c>
      <c r="AO169">
        <v>22.385744659703398</v>
      </c>
      <c r="AP169">
        <v>19.44308251049824</v>
      </c>
      <c r="AQ169">
        <v>0.6</v>
      </c>
      <c r="AR169">
        <v>7.3</v>
      </c>
      <c r="AS169">
        <v>2.5</v>
      </c>
      <c r="AT169">
        <v>88.75</v>
      </c>
      <c r="AU169">
        <v>10.4469995498657</v>
      </c>
      <c r="AV169">
        <v>45.823385528259358</v>
      </c>
      <c r="AW169">
        <v>31.121298476381401</v>
      </c>
      <c r="AX169">
        <v>6.92</v>
      </c>
      <c r="AY169">
        <v>18.560299215263278</v>
      </c>
      <c r="AZ169">
        <v>20</v>
      </c>
      <c r="BA169">
        <v>5</v>
      </c>
      <c r="BB169">
        <v>119.93727874755901</v>
      </c>
      <c r="BC169">
        <v>4.3970000000000056</v>
      </c>
      <c r="BD169">
        <v>88.558951965065503</v>
      </c>
      <c r="BE169">
        <v>60.76</v>
      </c>
      <c r="BF169">
        <v>26892.940719733266</v>
      </c>
      <c r="BG169">
        <v>92.2</v>
      </c>
      <c r="BH169">
        <v>79</v>
      </c>
      <c r="BI169">
        <v>72</v>
      </c>
      <c r="BJ169">
        <v>87</v>
      </c>
    </row>
    <row r="170" spans="1:62">
      <c r="A170" t="s">
        <v>405</v>
      </c>
      <c r="B170" t="s">
        <v>406</v>
      </c>
      <c r="C170">
        <v>34915100</v>
      </c>
      <c r="D170">
        <v>448924</v>
      </c>
      <c r="E170">
        <v>100</v>
      </c>
      <c r="F170">
        <v>3400</v>
      </c>
      <c r="G170">
        <v>8.2083159688630296</v>
      </c>
      <c r="H170">
        <v>6.6096658662414001</v>
      </c>
      <c r="I170">
        <v>85.182018644749903</v>
      </c>
      <c r="J170">
        <v>3.4755444503846151</v>
      </c>
      <c r="K170">
        <v>0.18</v>
      </c>
      <c r="L170">
        <v>1000</v>
      </c>
      <c r="M170">
        <v>5.0999999999999996</v>
      </c>
      <c r="N170">
        <v>2.3361670999999999</v>
      </c>
      <c r="O170">
        <v>1645.4416292505616</v>
      </c>
      <c r="P170">
        <v>53.590000152587898</v>
      </c>
      <c r="Q170">
        <v>69238903106.173767</v>
      </c>
      <c r="R170">
        <v>1983.0647228899177</v>
      </c>
      <c r="S170">
        <v>69434897836.383423</v>
      </c>
      <c r="T170">
        <v>21098810.449139398</v>
      </c>
      <c r="U170">
        <v>25.591579437255898</v>
      </c>
      <c r="V170">
        <v>69</v>
      </c>
      <c r="W170">
        <v>69.878979999999999</v>
      </c>
      <c r="X170">
        <v>0.62280571460723899</v>
      </c>
      <c r="Y170">
        <v>0.11</v>
      </c>
      <c r="Z170">
        <v>62</v>
      </c>
      <c r="AA170">
        <v>13.559205379916904</v>
      </c>
      <c r="AB170">
        <v>70.331000000000003</v>
      </c>
      <c r="AC170">
        <v>54.623915607102745</v>
      </c>
      <c r="AD170" t="s">
        <v>423</v>
      </c>
      <c r="AE170" t="s">
        <v>423</v>
      </c>
      <c r="AF170">
        <v>12.5</v>
      </c>
      <c r="AG170">
        <v>211.749</v>
      </c>
      <c r="AH170">
        <v>127.31399999999999</v>
      </c>
      <c r="AI170">
        <v>13.9</v>
      </c>
      <c r="AJ170">
        <v>11.7</v>
      </c>
      <c r="AK170">
        <v>81.099999999999994</v>
      </c>
      <c r="AL170">
        <v>0.4</v>
      </c>
      <c r="AM170">
        <v>-6216148443.54531</v>
      </c>
      <c r="AN170">
        <v>28.455901201856001</v>
      </c>
      <c r="AO170">
        <v>100</v>
      </c>
      <c r="AP170">
        <v>77.775079968992529</v>
      </c>
      <c r="AQ170">
        <v>0.2</v>
      </c>
      <c r="AR170">
        <v>5.6</v>
      </c>
      <c r="AS170">
        <v>2.5</v>
      </c>
      <c r="AT170">
        <v>70.625</v>
      </c>
      <c r="AU170">
        <v>7.1609997749328604</v>
      </c>
      <c r="AV170">
        <v>62.029268811336848</v>
      </c>
      <c r="AW170">
        <v>4.6447589542557797</v>
      </c>
      <c r="AX170">
        <v>2.59</v>
      </c>
      <c r="AY170">
        <v>14.157646970189447</v>
      </c>
      <c r="AZ170">
        <v>9</v>
      </c>
      <c r="BA170">
        <v>3</v>
      </c>
      <c r="BB170">
        <v>92.973487854003906</v>
      </c>
      <c r="BC170">
        <v>49.573</v>
      </c>
      <c r="BD170">
        <v>20.652932960893899</v>
      </c>
      <c r="BE170">
        <v>1.57</v>
      </c>
      <c r="BF170">
        <v>486.59409446298207</v>
      </c>
      <c r="BG170">
        <v>16.34</v>
      </c>
      <c r="BH170">
        <v>71</v>
      </c>
      <c r="BI170">
        <v>91</v>
      </c>
      <c r="BJ170">
        <v>64</v>
      </c>
    </row>
    <row r="171" spans="1:62">
      <c r="A171" t="s">
        <v>497</v>
      </c>
      <c r="B171" t="s">
        <v>409</v>
      </c>
      <c r="C171">
        <v>28199867</v>
      </c>
      <c r="D171">
        <v>912050</v>
      </c>
      <c r="E171">
        <v>100</v>
      </c>
      <c r="F171" t="s">
        <v>423</v>
      </c>
      <c r="G171">
        <v>15.561750059248901</v>
      </c>
      <c r="H171">
        <v>19.380548769536698</v>
      </c>
      <c r="I171">
        <v>65.057700367506797</v>
      </c>
      <c r="J171">
        <v>3.8775792327249681</v>
      </c>
      <c r="K171" t="s">
        <v>423</v>
      </c>
      <c r="L171" t="s">
        <v>423</v>
      </c>
      <c r="M171">
        <v>7.5750000000000002</v>
      </c>
      <c r="N171">
        <v>2.4711010500000001</v>
      </c>
      <c r="O171">
        <v>2705.6040126573953</v>
      </c>
      <c r="P171">
        <v>47.333000183105497</v>
      </c>
      <c r="Q171" t="s">
        <v>423</v>
      </c>
      <c r="R171" t="s">
        <v>423</v>
      </c>
      <c r="S171" t="s">
        <v>423</v>
      </c>
      <c r="T171" t="s">
        <v>423</v>
      </c>
      <c r="U171" t="s">
        <v>423</v>
      </c>
      <c r="V171">
        <v>188</v>
      </c>
      <c r="W171">
        <v>30.236339999999998</v>
      </c>
      <c r="X171" t="s">
        <v>423</v>
      </c>
      <c r="Y171" t="s">
        <v>423</v>
      </c>
      <c r="Z171">
        <v>47</v>
      </c>
      <c r="AA171" t="s">
        <v>423</v>
      </c>
      <c r="AB171">
        <v>71.094999999999999</v>
      </c>
      <c r="AC171" t="s">
        <v>423</v>
      </c>
      <c r="AD171" t="s">
        <v>423</v>
      </c>
      <c r="AE171" t="s">
        <v>423</v>
      </c>
      <c r="AF171">
        <v>21.1</v>
      </c>
      <c r="AG171">
        <v>241.04400000000001</v>
      </c>
      <c r="AH171">
        <v>110.38</v>
      </c>
      <c r="AI171">
        <v>24.2</v>
      </c>
      <c r="AJ171">
        <v>39</v>
      </c>
      <c r="AK171">
        <v>34.6</v>
      </c>
      <c r="AL171">
        <v>1.4</v>
      </c>
      <c r="AM171" t="s">
        <v>423</v>
      </c>
      <c r="AN171">
        <v>17.0085535697031</v>
      </c>
      <c r="AO171">
        <v>99.9336624316864</v>
      </c>
      <c r="AP171">
        <v>30.919211666027081</v>
      </c>
      <c r="AQ171">
        <v>0.5</v>
      </c>
      <c r="AR171" t="s">
        <v>423</v>
      </c>
      <c r="AS171">
        <v>22.9</v>
      </c>
      <c r="AT171">
        <v>85</v>
      </c>
      <c r="AU171">
        <v>6.4130001068115199</v>
      </c>
      <c r="AV171" t="s">
        <v>423</v>
      </c>
      <c r="AW171">
        <v>34.182694398533698</v>
      </c>
      <c r="AX171">
        <v>4.1399999999999997</v>
      </c>
      <c r="AY171" t="s">
        <v>423</v>
      </c>
      <c r="AZ171">
        <v>99</v>
      </c>
      <c r="BA171">
        <v>20</v>
      </c>
      <c r="BB171" t="s">
        <v>423</v>
      </c>
      <c r="BC171">
        <v>11.674999999999997</v>
      </c>
      <c r="BD171">
        <v>63.695042095416298</v>
      </c>
      <c r="BE171">
        <v>15.62</v>
      </c>
      <c r="BF171">
        <v>27785.752039327504</v>
      </c>
      <c r="BG171">
        <v>805</v>
      </c>
      <c r="BH171">
        <v>70</v>
      </c>
      <c r="BI171">
        <v>85</v>
      </c>
      <c r="BJ171">
        <v>69</v>
      </c>
    </row>
    <row r="172" spans="1:62">
      <c r="A172" t="s">
        <v>410</v>
      </c>
      <c r="B172" t="s">
        <v>411</v>
      </c>
      <c r="C172">
        <v>97468029</v>
      </c>
      <c r="D172">
        <v>331340</v>
      </c>
      <c r="E172">
        <v>100</v>
      </c>
      <c r="F172">
        <v>4800</v>
      </c>
      <c r="G172">
        <v>9.3049411238620792</v>
      </c>
      <c r="H172">
        <v>9.3284894669310603</v>
      </c>
      <c r="I172">
        <v>81.366570833580198</v>
      </c>
      <c r="J172">
        <v>3.5132755046056814</v>
      </c>
      <c r="K172">
        <v>0.09</v>
      </c>
      <c r="L172">
        <v>1000</v>
      </c>
      <c r="M172">
        <v>6.1689999999999996</v>
      </c>
      <c r="N172">
        <v>2.29924917</v>
      </c>
      <c r="O172">
        <v>1431.164341460754</v>
      </c>
      <c r="P172">
        <v>72.834999084472699</v>
      </c>
      <c r="Q172">
        <v>366137590600.69934</v>
      </c>
      <c r="R172">
        <v>3756.4891211732552</v>
      </c>
      <c r="S172">
        <v>347388393015.39905</v>
      </c>
      <c r="T172">
        <v>82544396.788817793</v>
      </c>
      <c r="U172">
        <v>14.029569625854499</v>
      </c>
      <c r="V172">
        <v>70</v>
      </c>
      <c r="W172">
        <v>69.765940000000001</v>
      </c>
      <c r="X172">
        <v>0.68996453285217296</v>
      </c>
      <c r="Y172">
        <v>0.06</v>
      </c>
      <c r="Z172">
        <v>173</v>
      </c>
      <c r="AA172">
        <v>2.7782729446780223</v>
      </c>
      <c r="AB172">
        <v>75.378</v>
      </c>
      <c r="AC172">
        <v>182.31151816585015</v>
      </c>
      <c r="AD172" t="s">
        <v>423</v>
      </c>
      <c r="AE172" t="s">
        <v>423</v>
      </c>
      <c r="AF172">
        <v>16.7</v>
      </c>
      <c r="AG172">
        <v>163.167</v>
      </c>
      <c r="AH172">
        <v>68.075000000000003</v>
      </c>
      <c r="AI172">
        <v>20.9</v>
      </c>
      <c r="AJ172">
        <v>30.6</v>
      </c>
      <c r="AK172">
        <v>64.5</v>
      </c>
      <c r="AL172">
        <v>1.6</v>
      </c>
      <c r="AM172">
        <v>30708000000</v>
      </c>
      <c r="AN172">
        <v>29.626728338630301</v>
      </c>
      <c r="AO172">
        <v>100</v>
      </c>
      <c r="AP172">
        <v>294.1631828333434</v>
      </c>
      <c r="AQ172">
        <v>0.3</v>
      </c>
      <c r="AR172">
        <v>0.6</v>
      </c>
      <c r="AS172">
        <v>5.7</v>
      </c>
      <c r="AT172">
        <v>85</v>
      </c>
      <c r="AU172">
        <v>2.1659998893737802</v>
      </c>
      <c r="AV172">
        <v>163.24585742156083</v>
      </c>
      <c r="AW172">
        <v>213.63126251282799</v>
      </c>
      <c r="AX172">
        <v>8.66</v>
      </c>
      <c r="AY172" t="s">
        <v>423</v>
      </c>
      <c r="AZ172">
        <v>6</v>
      </c>
      <c r="BA172">
        <v>8</v>
      </c>
      <c r="BB172" t="s">
        <v>423</v>
      </c>
      <c r="BC172">
        <v>61.948</v>
      </c>
      <c r="BD172">
        <v>36.732057697200602</v>
      </c>
      <c r="BE172">
        <v>18.649999999999999</v>
      </c>
      <c r="BF172">
        <v>3752.6866133100657</v>
      </c>
      <c r="BG172">
        <v>359.42</v>
      </c>
      <c r="BH172">
        <v>70</v>
      </c>
      <c r="BI172">
        <v>91</v>
      </c>
      <c r="BJ172">
        <v>46</v>
      </c>
    </row>
    <row r="173" spans="1:62">
      <c r="A173" t="s">
        <v>498</v>
      </c>
      <c r="B173" t="s">
        <v>416</v>
      </c>
      <c r="C173">
        <v>32981641</v>
      </c>
      <c r="D173">
        <v>527970</v>
      </c>
      <c r="E173">
        <v>73.757926940917997</v>
      </c>
      <c r="F173">
        <v>1000</v>
      </c>
      <c r="G173">
        <v>30.145592705535002</v>
      </c>
      <c r="H173">
        <v>19.492710439420801</v>
      </c>
      <c r="I173">
        <v>50.361696845869901</v>
      </c>
      <c r="J173">
        <v>0.35185941947032412</v>
      </c>
      <c r="K173">
        <v>0.06</v>
      </c>
      <c r="L173">
        <v>200</v>
      </c>
      <c r="M173">
        <v>6.5090000000000003</v>
      </c>
      <c r="N173" t="s">
        <v>423</v>
      </c>
      <c r="O173">
        <v>204.51619021648739</v>
      </c>
      <c r="P173">
        <v>31.808000564575199</v>
      </c>
      <c r="Q173" t="s">
        <v>423</v>
      </c>
      <c r="R173" t="s">
        <v>423</v>
      </c>
      <c r="S173" t="s">
        <v>423</v>
      </c>
      <c r="T173" t="s">
        <v>423</v>
      </c>
      <c r="U173" t="s">
        <v>423</v>
      </c>
      <c r="V173">
        <v>187</v>
      </c>
      <c r="W173">
        <v>31.762989999999999</v>
      </c>
      <c r="X173">
        <v>0.37278440594673201</v>
      </c>
      <c r="Y173">
        <v>0.04</v>
      </c>
      <c r="Z173">
        <v>48</v>
      </c>
      <c r="AA173" t="s">
        <v>423</v>
      </c>
      <c r="AB173">
        <v>64.650000000000006</v>
      </c>
      <c r="AC173">
        <v>29.460689227511534</v>
      </c>
      <c r="AD173" t="s">
        <v>423</v>
      </c>
      <c r="AE173" t="s">
        <v>423</v>
      </c>
      <c r="AF173">
        <v>45.7</v>
      </c>
      <c r="AG173">
        <v>277.09800000000001</v>
      </c>
      <c r="AH173">
        <v>163.202</v>
      </c>
      <c r="AI173">
        <v>59.6</v>
      </c>
      <c r="AJ173">
        <v>29.4</v>
      </c>
      <c r="AK173">
        <v>194.2</v>
      </c>
      <c r="AL173">
        <v>10.199999999999999</v>
      </c>
      <c r="AM173" t="s">
        <v>423</v>
      </c>
      <c r="AN173">
        <v>50.4560068932715</v>
      </c>
      <c r="AO173">
        <v>100</v>
      </c>
      <c r="AP173">
        <v>62.468778529083089</v>
      </c>
      <c r="AQ173">
        <v>0.1</v>
      </c>
      <c r="AR173" t="s">
        <v>423</v>
      </c>
      <c r="AS173">
        <v>41.4</v>
      </c>
      <c r="AT173">
        <v>26.875</v>
      </c>
      <c r="AU173">
        <v>13.5740003585815</v>
      </c>
      <c r="AV173" t="s">
        <v>423</v>
      </c>
      <c r="AW173">
        <v>218.47926081745999</v>
      </c>
      <c r="AX173">
        <v>5.0999999999999997E-2</v>
      </c>
      <c r="AY173" t="s">
        <v>423</v>
      </c>
      <c r="AZ173">
        <v>44</v>
      </c>
      <c r="BA173">
        <v>6</v>
      </c>
      <c r="BB173" t="s">
        <v>423</v>
      </c>
      <c r="BC173">
        <v>61.454000000000001</v>
      </c>
      <c r="BD173">
        <v>0</v>
      </c>
      <c r="BE173">
        <v>3.11</v>
      </c>
      <c r="BF173">
        <v>66.567995990451109</v>
      </c>
      <c r="BG173">
        <v>2.1</v>
      </c>
      <c r="BH173">
        <v>44</v>
      </c>
      <c r="BI173">
        <v>88</v>
      </c>
      <c r="BJ173">
        <v>59</v>
      </c>
    </row>
    <row r="174" spans="1:62">
      <c r="A174" t="s">
        <v>417</v>
      </c>
      <c r="B174" t="s">
        <v>418</v>
      </c>
      <c r="C174">
        <v>19473125</v>
      </c>
      <c r="D174">
        <v>752610</v>
      </c>
      <c r="E174">
        <v>44.5244750976563</v>
      </c>
      <c r="F174">
        <v>32000</v>
      </c>
      <c r="G174">
        <v>56.517852657474002</v>
      </c>
      <c r="H174">
        <v>8.6897643723910392</v>
      </c>
      <c r="I174">
        <v>34.792381511564301</v>
      </c>
      <c r="J174">
        <v>0.36995776500984495</v>
      </c>
      <c r="K174">
        <v>4</v>
      </c>
      <c r="L174">
        <v>15000</v>
      </c>
      <c r="M174">
        <v>6.6020000000000003</v>
      </c>
      <c r="N174">
        <v>2.12920475</v>
      </c>
      <c r="O174">
        <v>701.94086299139906</v>
      </c>
      <c r="P174">
        <v>63.8689994812012</v>
      </c>
      <c r="Q174">
        <v>22147634727.358444</v>
      </c>
      <c r="R174">
        <v>1137.3436326916426</v>
      </c>
      <c r="S174">
        <v>20225790733.053177</v>
      </c>
      <c r="T174">
        <v>20792.245301646501</v>
      </c>
      <c r="U174">
        <v>15.2918701171875</v>
      </c>
      <c r="V174">
        <v>85</v>
      </c>
      <c r="W174">
        <v>66.936480000000003</v>
      </c>
      <c r="X174">
        <v>0.39692753553390497</v>
      </c>
      <c r="Y174">
        <v>2.17</v>
      </c>
      <c r="Z174">
        <v>307</v>
      </c>
      <c r="AA174">
        <v>27.585833900501598</v>
      </c>
      <c r="AB174">
        <v>62.38</v>
      </c>
      <c r="AC174">
        <v>82.342878706917944</v>
      </c>
      <c r="AD174">
        <v>1.30476527182258</v>
      </c>
      <c r="AE174">
        <v>4.3997754420983703</v>
      </c>
      <c r="AF174">
        <v>41.7</v>
      </c>
      <c r="AG174">
        <v>333.06799999999998</v>
      </c>
      <c r="AH174">
        <v>225.21</v>
      </c>
      <c r="AI174">
        <v>61.4</v>
      </c>
      <c r="AJ174">
        <v>20.5</v>
      </c>
      <c r="AK174">
        <v>127.2</v>
      </c>
      <c r="AL174">
        <v>34.9</v>
      </c>
      <c r="AM174">
        <v>3216007806.9972501</v>
      </c>
      <c r="AN174">
        <v>27.438034758712</v>
      </c>
      <c r="AO174">
        <v>100</v>
      </c>
      <c r="AP174">
        <v>25.874124712666585</v>
      </c>
      <c r="AQ174">
        <v>10.8</v>
      </c>
      <c r="AR174">
        <v>32.6</v>
      </c>
      <c r="AS174" t="s">
        <v>423</v>
      </c>
      <c r="AT174">
        <v>81.25</v>
      </c>
      <c r="AU174">
        <v>13.0260000228882</v>
      </c>
      <c r="AV174">
        <v>79.32548782281475</v>
      </c>
      <c r="AW174">
        <v>52.757462803918202</v>
      </c>
      <c r="AX174">
        <v>6.54</v>
      </c>
      <c r="AY174">
        <v>16.587065472934761</v>
      </c>
      <c r="AZ174">
        <v>11</v>
      </c>
      <c r="BA174">
        <v>7</v>
      </c>
      <c r="BB174" t="s">
        <v>423</v>
      </c>
      <c r="BC174">
        <v>54.808</v>
      </c>
      <c r="BD174">
        <v>96.993823945233999</v>
      </c>
      <c r="BE174">
        <v>84.5</v>
      </c>
      <c r="BF174">
        <v>4363.3252825810778</v>
      </c>
      <c r="BG174">
        <v>80.2</v>
      </c>
      <c r="BH174">
        <v>55</v>
      </c>
      <c r="BI174">
        <v>91</v>
      </c>
      <c r="BJ174">
        <v>84</v>
      </c>
    </row>
    <row r="175" spans="1:62">
      <c r="A175" t="s">
        <v>419</v>
      </c>
      <c r="B175" t="s">
        <v>420</v>
      </c>
      <c r="C175">
        <v>15993524</v>
      </c>
      <c r="D175">
        <v>390760</v>
      </c>
      <c r="E175">
        <v>52.747669219970703</v>
      </c>
      <c r="F175">
        <v>17000</v>
      </c>
      <c r="G175">
        <v>47.647300619694903</v>
      </c>
      <c r="H175">
        <v>13.094470639061701</v>
      </c>
      <c r="I175">
        <v>39.258227574730597</v>
      </c>
      <c r="J175">
        <v>0.76589387556372646</v>
      </c>
      <c r="K175">
        <v>2.37</v>
      </c>
      <c r="L175">
        <v>6800</v>
      </c>
      <c r="M175">
        <v>8.1319999999999997</v>
      </c>
      <c r="N175">
        <v>1.3582699300000001</v>
      </c>
      <c r="O175">
        <v>597.29702167756602</v>
      </c>
      <c r="P175">
        <v>79.403999328613295</v>
      </c>
      <c r="Q175">
        <v>28371238665.511635</v>
      </c>
      <c r="R175">
        <v>1773.9204108807812</v>
      </c>
      <c r="S175">
        <v>27672250575.440521</v>
      </c>
      <c r="T175">
        <v>194537.8702529849</v>
      </c>
      <c r="U175" t="s">
        <v>423</v>
      </c>
      <c r="V175">
        <v>140</v>
      </c>
      <c r="W175">
        <v>54.469349999999999</v>
      </c>
      <c r="X175">
        <v>0.46689310669898998</v>
      </c>
      <c r="Y175">
        <v>1.51</v>
      </c>
      <c r="Z175">
        <v>190</v>
      </c>
      <c r="AA175">
        <v>113.29498064657275</v>
      </c>
      <c r="AB175">
        <v>61.124000000000002</v>
      </c>
      <c r="AC175">
        <v>46.607059197855939</v>
      </c>
      <c r="AD175">
        <v>1.3530070686090001E-2</v>
      </c>
      <c r="AE175">
        <v>6.6694556675211496</v>
      </c>
      <c r="AF175">
        <v>37.9</v>
      </c>
      <c r="AG175">
        <v>412.64699999999999</v>
      </c>
      <c r="AH175">
        <v>295.00700000000001</v>
      </c>
      <c r="AI175">
        <v>53.9</v>
      </c>
      <c r="AJ175">
        <v>41.2</v>
      </c>
      <c r="AK175">
        <v>133</v>
      </c>
      <c r="AL175">
        <v>24.6</v>
      </c>
      <c r="AM175">
        <v>212191133.13343701</v>
      </c>
      <c r="AN175">
        <v>22.251671093240699</v>
      </c>
      <c r="AO175">
        <v>100</v>
      </c>
      <c r="AP175">
        <v>40.929276282116902</v>
      </c>
      <c r="AQ175">
        <v>11.6</v>
      </c>
      <c r="AR175">
        <v>31.3</v>
      </c>
      <c r="AS175" t="s">
        <v>423</v>
      </c>
      <c r="AT175">
        <v>86.875</v>
      </c>
      <c r="AU175">
        <v>5.1739997863769496</v>
      </c>
      <c r="AV175">
        <v>54.65056129975131</v>
      </c>
      <c r="AW175">
        <v>105.28943622353501</v>
      </c>
      <c r="AX175">
        <v>4.67</v>
      </c>
      <c r="AY175">
        <v>7.2147650051388537</v>
      </c>
      <c r="AZ175">
        <v>51</v>
      </c>
      <c r="BA175">
        <v>9</v>
      </c>
      <c r="BB175" t="s">
        <v>423</v>
      </c>
      <c r="BC175">
        <v>67.697000000000003</v>
      </c>
      <c r="BD175">
        <v>52.724276444536002</v>
      </c>
      <c r="BE175">
        <v>81.5</v>
      </c>
      <c r="BF175">
        <v>798.45737514106509</v>
      </c>
      <c r="BG175">
        <v>12.26</v>
      </c>
      <c r="BH175">
        <v>55</v>
      </c>
      <c r="BI175">
        <v>88</v>
      </c>
      <c r="BJ175">
        <v>54</v>
      </c>
    </row>
    <row r="176" spans="1:62">
      <c r="C176">
        <f>COUNT(C1:C175)/COUNTA($A$2:$A$175)</f>
        <v>1</v>
      </c>
      <c r="D176">
        <f t="shared" ref="D176:BJ176" si="0">COUNT(D1:D175)/COUNTA($A$2:$A$175)</f>
        <v>1</v>
      </c>
      <c r="E176">
        <f t="shared" si="0"/>
        <v>0.9885057471264368</v>
      </c>
      <c r="F176">
        <f t="shared" si="0"/>
        <v>0.74712643678160917</v>
      </c>
      <c r="G176">
        <f t="shared" si="0"/>
        <v>0.9885057471264368</v>
      </c>
      <c r="H176">
        <f t="shared" si="0"/>
        <v>0.9885057471264368</v>
      </c>
      <c r="I176">
        <f t="shared" si="0"/>
        <v>0.9885057471264368</v>
      </c>
      <c r="J176">
        <f t="shared" si="0"/>
        <v>0.9885057471264368</v>
      </c>
      <c r="K176">
        <f t="shared" si="0"/>
        <v>0.75287356321839083</v>
      </c>
      <c r="L176">
        <f t="shared" si="0"/>
        <v>0.74712643678160917</v>
      </c>
      <c r="M176">
        <f t="shared" si="0"/>
        <v>0.99425287356321834</v>
      </c>
      <c r="N176">
        <f t="shared" si="0"/>
        <v>0.95977011494252873</v>
      </c>
      <c r="O176">
        <f t="shared" si="0"/>
        <v>0.79885057471264365</v>
      </c>
      <c r="P176">
        <f t="shared" si="0"/>
        <v>0.9885057471264368</v>
      </c>
      <c r="Q176">
        <f t="shared" si="0"/>
        <v>0.94827586206896552</v>
      </c>
      <c r="R176">
        <f t="shared" si="0"/>
        <v>0.94827586206896552</v>
      </c>
      <c r="S176">
        <f t="shared" si="0"/>
        <v>0.92528735632183912</v>
      </c>
      <c r="T176">
        <f t="shared" si="0"/>
        <v>0.93678160919540232</v>
      </c>
      <c r="U176">
        <f t="shared" si="0"/>
        <v>0.85632183908045978</v>
      </c>
      <c r="V176">
        <f t="shared" si="0"/>
        <v>0.97701149425287359</v>
      </c>
      <c r="W176">
        <f t="shared" si="0"/>
        <v>0.97701149425287359</v>
      </c>
      <c r="X176">
        <f t="shared" si="0"/>
        <v>0.89080459770114939</v>
      </c>
      <c r="Y176">
        <f t="shared" si="0"/>
        <v>0.74137931034482762</v>
      </c>
      <c r="Z176">
        <f t="shared" si="0"/>
        <v>0.9885057471264368</v>
      </c>
      <c r="AA176">
        <f t="shared" si="0"/>
        <v>0.94827586206896552</v>
      </c>
      <c r="AB176">
        <f t="shared" si="0"/>
        <v>1</v>
      </c>
      <c r="AC176">
        <f t="shared" si="0"/>
        <v>0.94252873563218387</v>
      </c>
      <c r="AD176">
        <f t="shared" si="0"/>
        <v>0.84482758620689657</v>
      </c>
      <c r="AE176">
        <f t="shared" si="0"/>
        <v>0.82758620689655171</v>
      </c>
      <c r="AF176">
        <f t="shared" si="0"/>
        <v>0.9885057471264368</v>
      </c>
      <c r="AG176">
        <f t="shared" si="0"/>
        <v>0.83908045977011492</v>
      </c>
      <c r="AH176">
        <f t="shared" si="0"/>
        <v>0.83908045977011492</v>
      </c>
      <c r="AI176">
        <f t="shared" si="0"/>
        <v>0.9885057471264368</v>
      </c>
      <c r="AJ176">
        <f t="shared" si="0"/>
        <v>0.9885057471264368</v>
      </c>
      <c r="AK176">
        <f t="shared" si="0"/>
        <v>0.9885057471264368</v>
      </c>
      <c r="AL176">
        <f t="shared" si="0"/>
        <v>0.9885057471264368</v>
      </c>
      <c r="AM176">
        <f t="shared" si="0"/>
        <v>0.87356321839080464</v>
      </c>
      <c r="AN176">
        <f t="shared" si="0"/>
        <v>0.9885057471264368</v>
      </c>
      <c r="AO176">
        <f t="shared" si="0"/>
        <v>0.9885057471264368</v>
      </c>
      <c r="AP176">
        <f t="shared" si="0"/>
        <v>1</v>
      </c>
      <c r="AQ176">
        <f t="shared" si="0"/>
        <v>0.8045977011494253</v>
      </c>
      <c r="AR176">
        <f t="shared" si="0"/>
        <v>0.7816091954022989</v>
      </c>
      <c r="AS176">
        <f t="shared" si="0"/>
        <v>0.86781609195402298</v>
      </c>
      <c r="AT176">
        <f t="shared" si="0"/>
        <v>0.97701149425287359</v>
      </c>
      <c r="AU176">
        <f t="shared" si="0"/>
        <v>0.9885057471264368</v>
      </c>
      <c r="AV176">
        <f t="shared" si="0"/>
        <v>0.89655172413793105</v>
      </c>
      <c r="AW176">
        <f t="shared" si="0"/>
        <v>0.89655172413793105</v>
      </c>
      <c r="AX176">
        <f t="shared" si="0"/>
        <v>0.98275862068965514</v>
      </c>
      <c r="AY176">
        <f t="shared" si="0"/>
        <v>0.6954022988505747</v>
      </c>
      <c r="AZ176">
        <f t="shared" si="0"/>
        <v>0.97126436781609193</v>
      </c>
      <c r="BA176">
        <f t="shared" si="0"/>
        <v>0.97701149425287359</v>
      </c>
      <c r="BB176">
        <f t="shared" si="0"/>
        <v>0.57471264367816088</v>
      </c>
      <c r="BC176">
        <f t="shared" si="0"/>
        <v>0.9885057471264368</v>
      </c>
      <c r="BD176">
        <f t="shared" si="0"/>
        <v>0.99425287356321834</v>
      </c>
      <c r="BE176">
        <f t="shared" si="0"/>
        <v>0.99425287356321834</v>
      </c>
      <c r="BF176">
        <f t="shared" si="0"/>
        <v>0.98275862068965514</v>
      </c>
      <c r="BG176">
        <f t="shared" si="0"/>
        <v>0.98275862068965514</v>
      </c>
      <c r="BH176">
        <f t="shared" si="0"/>
        <v>0.9885057471264368</v>
      </c>
      <c r="BI176">
        <f t="shared" si="0"/>
        <v>0.94827586206896552</v>
      </c>
      <c r="BJ176">
        <f t="shared" si="0"/>
        <v>0.9885057471264368</v>
      </c>
    </row>
    <row r="178" spans="3:3">
      <c r="C178">
        <f>SUM(C2:C175)/1000000</f>
        <v>7868.6456479999997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18C4-997B-4757-BDB5-B980D1EC2283}">
  <dimension ref="A1:Q177"/>
  <sheetViews>
    <sheetView tabSelected="1" topLeftCell="A108" zoomScale="40" zoomScaleNormal="40" workbookViewId="0">
      <selection activeCell="Q2" sqref="Q2:Q175"/>
    </sheetView>
  </sheetViews>
  <sheetFormatPr defaultRowHeight="14.4"/>
  <cols>
    <col min="1" max="1" width="23.33203125" bestFit="1" customWidth="1"/>
    <col min="2" max="2" width="11.77734375" customWidth="1"/>
    <col min="3" max="3" width="16.88671875" customWidth="1"/>
  </cols>
  <sheetData>
    <row r="1" spans="1:17" ht="43.2" customHeight="1">
      <c r="A1" t="s">
        <v>514</v>
      </c>
      <c r="B1" t="s">
        <v>529</v>
      </c>
      <c r="C1" t="s">
        <v>573</v>
      </c>
      <c r="K1" t="s">
        <v>530</v>
      </c>
      <c r="L1" t="s">
        <v>523</v>
      </c>
      <c r="P1" t="s">
        <v>514</v>
      </c>
      <c r="Q1" t="s">
        <v>529</v>
      </c>
    </row>
    <row r="2" spans="1:17">
      <c r="A2" t="s">
        <v>2</v>
      </c>
      <c r="B2" t="s">
        <v>524</v>
      </c>
      <c r="C2" t="s">
        <v>524</v>
      </c>
      <c r="E2" t="str" cm="1">
        <f t="array" ref="E2:E7">_xlfn.UNIQUE(Table2[Fixed Continent],FALSE)</f>
        <v>Asia</v>
      </c>
      <c r="F2">
        <f>COUNTIF(Table2[Fixed Continent],E2)</f>
        <v>49</v>
      </c>
      <c r="K2" t="s">
        <v>2</v>
      </c>
      <c r="L2" t="s">
        <v>524</v>
      </c>
      <c r="P2" t="s">
        <v>2</v>
      </c>
      <c r="Q2" t="s">
        <v>524</v>
      </c>
    </row>
    <row r="3" spans="1:17" ht="15" customHeight="1">
      <c r="A3" t="s">
        <v>4</v>
      </c>
      <c r="B3" t="s">
        <v>525</v>
      </c>
      <c r="C3" t="str">
        <f>IF(B3&lt;&gt;"Americas",B3,"")</f>
        <v>Europe</v>
      </c>
      <c r="E3" t="str">
        <v>Europe</v>
      </c>
      <c r="F3">
        <f>COUNTIF(Table2[Fixed Continent],E3)</f>
        <v>39</v>
      </c>
      <c r="K3" t="s">
        <v>18</v>
      </c>
      <c r="L3" t="s">
        <v>524</v>
      </c>
      <c r="M3" s="2"/>
      <c r="N3" s="2"/>
      <c r="P3" t="s">
        <v>4</v>
      </c>
      <c r="Q3" t="s">
        <v>525</v>
      </c>
    </row>
    <row r="4" spans="1:17">
      <c r="A4" t="s">
        <v>6</v>
      </c>
      <c r="B4" t="s">
        <v>526</v>
      </c>
      <c r="C4" t="s">
        <v>526</v>
      </c>
      <c r="E4" t="str">
        <v>Africa</v>
      </c>
      <c r="F4">
        <f>COUNTIF(Table2[Fixed Continent],E4)</f>
        <v>52</v>
      </c>
      <c r="K4" t="s">
        <v>26</v>
      </c>
      <c r="L4" t="s">
        <v>524</v>
      </c>
      <c r="M4" s="2"/>
      <c r="N4" s="2"/>
      <c r="P4" t="s">
        <v>6</v>
      </c>
      <c r="Q4" t="s">
        <v>526</v>
      </c>
    </row>
    <row r="5" spans="1:17">
      <c r="A5" t="s">
        <v>12</v>
      </c>
      <c r="B5" t="s">
        <v>526</v>
      </c>
      <c r="C5" t="s">
        <v>526</v>
      </c>
      <c r="E5" t="str">
        <v>South America</v>
      </c>
      <c r="F5">
        <f>COUNTIF(Table2[Fixed Continent],E5)</f>
        <v>12</v>
      </c>
      <c r="K5" t="s">
        <v>29</v>
      </c>
      <c r="L5" t="s">
        <v>524</v>
      </c>
      <c r="M5" s="2"/>
      <c r="N5" s="2"/>
      <c r="P5" t="s">
        <v>12</v>
      </c>
      <c r="Q5" t="s">
        <v>526</v>
      </c>
    </row>
    <row r="6" spans="1:17">
      <c r="A6" t="s">
        <v>16</v>
      </c>
      <c r="B6" t="s">
        <v>528</v>
      </c>
      <c r="C6" t="s">
        <v>571</v>
      </c>
      <c r="E6" t="str">
        <v>Oceania</v>
      </c>
      <c r="F6">
        <f>COUNTIF(Table2[Fixed Continent],E6)</f>
        <v>5</v>
      </c>
      <c r="K6" t="s">
        <v>31</v>
      </c>
      <c r="L6" t="s">
        <v>524</v>
      </c>
      <c r="M6" s="2"/>
      <c r="P6" t="s">
        <v>16</v>
      </c>
      <c r="Q6" t="s">
        <v>571</v>
      </c>
    </row>
    <row r="7" spans="1:17">
      <c r="A7" t="s">
        <v>18</v>
      </c>
      <c r="B7" t="s">
        <v>524</v>
      </c>
      <c r="C7" t="s">
        <v>524</v>
      </c>
      <c r="E7" t="str">
        <v>North America</v>
      </c>
      <c r="F7">
        <f>COUNTIF(Table2[Fixed Continent],E7)</f>
        <v>17</v>
      </c>
      <c r="K7" t="s">
        <v>45</v>
      </c>
      <c r="L7" t="s">
        <v>524</v>
      </c>
      <c r="M7" s="2"/>
      <c r="N7" s="2"/>
      <c r="P7" t="s">
        <v>18</v>
      </c>
      <c r="Q7" t="s">
        <v>524</v>
      </c>
    </row>
    <row r="8" spans="1:17">
      <c r="A8" t="s">
        <v>22</v>
      </c>
      <c r="B8" t="s">
        <v>527</v>
      </c>
      <c r="C8" t="str">
        <f>IF(B8&lt;&gt;"Americas",B8,"")</f>
        <v>Oceania</v>
      </c>
      <c r="K8" t="s">
        <v>483</v>
      </c>
      <c r="L8" t="s">
        <v>524</v>
      </c>
      <c r="M8" s="2"/>
      <c r="N8" s="2"/>
      <c r="P8" t="s">
        <v>22</v>
      </c>
      <c r="Q8" t="s">
        <v>527</v>
      </c>
    </row>
    <row r="9" spans="1:17">
      <c r="A9" t="s">
        <v>24</v>
      </c>
      <c r="B9" t="s">
        <v>525</v>
      </c>
      <c r="C9" t="str">
        <f>IF(B9&lt;&gt;"Americas",B9,"")</f>
        <v>Europe</v>
      </c>
      <c r="E9" t="str" cm="1">
        <f t="array" ref="E9:E13">_xlfn.UNIQUE(B2:B175)</f>
        <v>Asia</v>
      </c>
      <c r="F9">
        <f>COUNTIF($B$2:$B$175,E9)</f>
        <v>48</v>
      </c>
      <c r="K9" t="s">
        <v>67</v>
      </c>
      <c r="L9" t="s">
        <v>524</v>
      </c>
      <c r="M9" s="2"/>
      <c r="N9" s="2"/>
      <c r="P9" t="s">
        <v>24</v>
      </c>
      <c r="Q9" t="s">
        <v>525</v>
      </c>
    </row>
    <row r="10" spans="1:17">
      <c r="A10" t="s">
        <v>26</v>
      </c>
      <c r="B10" t="s">
        <v>524</v>
      </c>
      <c r="C10" t="s">
        <v>524</v>
      </c>
      <c r="E10" t="str">
        <v>Europe</v>
      </c>
      <c r="F10">
        <f>COUNTIF($B$2:$B$175,E10)</f>
        <v>40</v>
      </c>
      <c r="K10" t="s">
        <v>83</v>
      </c>
      <c r="L10" t="s">
        <v>524</v>
      </c>
      <c r="M10" s="2"/>
      <c r="N10" s="2"/>
      <c r="P10" t="s">
        <v>26</v>
      </c>
      <c r="Q10" t="s">
        <v>524</v>
      </c>
    </row>
    <row r="11" spans="1:17">
      <c r="A11" t="s">
        <v>482</v>
      </c>
      <c r="B11" t="s">
        <v>528</v>
      </c>
      <c r="C11" t="s">
        <v>570</v>
      </c>
      <c r="E11" t="str">
        <v>Africa</v>
      </c>
      <c r="F11">
        <f>COUNTIF($B$2:$B$175,E11)</f>
        <v>52</v>
      </c>
      <c r="K11" t="s">
        <v>101</v>
      </c>
      <c r="L11" t="s">
        <v>524</v>
      </c>
      <c r="M11" s="2"/>
      <c r="N11" s="2"/>
      <c r="P11" t="s">
        <v>482</v>
      </c>
      <c r="Q11" t="s">
        <v>570</v>
      </c>
    </row>
    <row r="12" spans="1:17">
      <c r="A12" t="s">
        <v>29</v>
      </c>
      <c r="B12" t="s">
        <v>524</v>
      </c>
      <c r="C12" t="s">
        <v>524</v>
      </c>
      <c r="E12" t="str">
        <v>Americas</v>
      </c>
      <c r="F12">
        <f>COUNTIF($B$2:$B$175,E12)</f>
        <v>29</v>
      </c>
      <c r="K12" t="s">
        <v>531</v>
      </c>
      <c r="L12" t="s">
        <v>524</v>
      </c>
      <c r="M12" s="2"/>
      <c r="N12" s="2"/>
      <c r="P12" t="s">
        <v>29</v>
      </c>
      <c r="Q12" t="s">
        <v>524</v>
      </c>
    </row>
    <row r="13" spans="1:17">
      <c r="A13" t="s">
        <v>31</v>
      </c>
      <c r="B13" t="s">
        <v>524</v>
      </c>
      <c r="C13" t="s">
        <v>524</v>
      </c>
      <c r="E13" t="str">
        <v>Oceania</v>
      </c>
      <c r="F13">
        <f>COUNTIF($B$2:$B$175,E13)</f>
        <v>5</v>
      </c>
      <c r="K13" t="s">
        <v>487</v>
      </c>
      <c r="L13" t="s">
        <v>524</v>
      </c>
      <c r="M13" s="2"/>
      <c r="N13" s="2"/>
      <c r="P13" t="s">
        <v>31</v>
      </c>
      <c r="Q13" t="s">
        <v>524</v>
      </c>
    </row>
    <row r="14" spans="1:17">
      <c r="A14" t="s">
        <v>33</v>
      </c>
      <c r="B14" t="s">
        <v>528</v>
      </c>
      <c r="C14" t="s">
        <v>570</v>
      </c>
      <c r="K14" t="s">
        <v>533</v>
      </c>
      <c r="L14" t="s">
        <v>524</v>
      </c>
      <c r="M14" s="2"/>
      <c r="N14" s="2"/>
      <c r="P14" t="s">
        <v>33</v>
      </c>
      <c r="Q14" t="s">
        <v>570</v>
      </c>
    </row>
    <row r="15" spans="1:17">
      <c r="A15" t="s">
        <v>35</v>
      </c>
      <c r="B15" t="s">
        <v>525</v>
      </c>
      <c r="C15" t="str">
        <f>IF(B15&lt;&gt;"Americas",B15,"")</f>
        <v>Europe</v>
      </c>
      <c r="K15" t="s">
        <v>175</v>
      </c>
      <c r="L15" t="s">
        <v>524</v>
      </c>
      <c r="M15" s="2"/>
      <c r="N15" s="2"/>
      <c r="P15" t="s">
        <v>35</v>
      </c>
      <c r="Q15" t="s">
        <v>525</v>
      </c>
    </row>
    <row r="16" spans="1:17">
      <c r="A16" t="s">
        <v>37</v>
      </c>
      <c r="B16" t="s">
        <v>525</v>
      </c>
      <c r="C16" t="str">
        <f>IF(B16&lt;&gt;"Americas",B16,"")</f>
        <v>Europe</v>
      </c>
      <c r="K16" t="s">
        <v>177</v>
      </c>
      <c r="L16" t="s">
        <v>524</v>
      </c>
      <c r="M16" s="2"/>
      <c r="N16" s="2"/>
      <c r="P16" t="s">
        <v>37</v>
      </c>
      <c r="Q16" t="s">
        <v>525</v>
      </c>
    </row>
    <row r="17" spans="1:17">
      <c r="A17" t="s">
        <v>39</v>
      </c>
      <c r="B17" t="s">
        <v>528</v>
      </c>
      <c r="C17" t="s">
        <v>570</v>
      </c>
      <c r="K17" t="s">
        <v>488</v>
      </c>
      <c r="L17" t="s">
        <v>524</v>
      </c>
      <c r="M17" s="2"/>
      <c r="N17" s="2"/>
      <c r="P17" t="s">
        <v>39</v>
      </c>
      <c r="Q17" t="s">
        <v>570</v>
      </c>
    </row>
    <row r="18" spans="1:17">
      <c r="A18" t="s">
        <v>41</v>
      </c>
      <c r="B18" t="s">
        <v>526</v>
      </c>
      <c r="C18" t="s">
        <v>526</v>
      </c>
      <c r="K18" t="s">
        <v>180</v>
      </c>
      <c r="L18" t="s">
        <v>524</v>
      </c>
      <c r="M18" s="2"/>
      <c r="N18" s="2"/>
      <c r="P18" t="s">
        <v>41</v>
      </c>
      <c r="Q18" t="s">
        <v>526</v>
      </c>
    </row>
    <row r="19" spans="1:17">
      <c r="A19" t="s">
        <v>45</v>
      </c>
      <c r="B19" t="s">
        <v>524</v>
      </c>
      <c r="C19" t="s">
        <v>524</v>
      </c>
      <c r="K19" t="s">
        <v>186</v>
      </c>
      <c r="L19" t="s">
        <v>524</v>
      </c>
      <c r="M19" s="2"/>
      <c r="N19" s="2"/>
      <c r="P19" t="s">
        <v>45</v>
      </c>
      <c r="Q19" t="s">
        <v>524</v>
      </c>
    </row>
    <row r="20" spans="1:17">
      <c r="A20" t="s">
        <v>47</v>
      </c>
      <c r="B20" t="s">
        <v>528</v>
      </c>
      <c r="C20" t="s">
        <v>571</v>
      </c>
      <c r="K20" t="s">
        <v>192</v>
      </c>
      <c r="L20" t="s">
        <v>524</v>
      </c>
      <c r="M20" s="2"/>
      <c r="N20" s="2"/>
      <c r="P20" t="s">
        <v>47</v>
      </c>
      <c r="Q20" t="s">
        <v>571</v>
      </c>
    </row>
    <row r="21" spans="1:17">
      <c r="A21" t="s">
        <v>49</v>
      </c>
      <c r="B21" t="s">
        <v>525</v>
      </c>
      <c r="C21" t="str">
        <f>IF(B21&lt;&gt;"Americas",B21,"")</f>
        <v>Europe</v>
      </c>
      <c r="K21" t="s">
        <v>194</v>
      </c>
      <c r="L21" t="s">
        <v>524</v>
      </c>
      <c r="M21" s="2"/>
      <c r="N21" s="2"/>
      <c r="P21" t="s">
        <v>49</v>
      </c>
      <c r="Q21" t="s">
        <v>525</v>
      </c>
    </row>
    <row r="22" spans="1:17">
      <c r="A22" t="s">
        <v>51</v>
      </c>
      <c r="B22" t="s">
        <v>526</v>
      </c>
      <c r="C22" t="s">
        <v>526</v>
      </c>
      <c r="K22" t="s">
        <v>196</v>
      </c>
      <c r="L22" t="s">
        <v>524</v>
      </c>
      <c r="M22" s="2"/>
      <c r="N22" s="2"/>
      <c r="P22" t="s">
        <v>51</v>
      </c>
      <c r="Q22" t="s">
        <v>526</v>
      </c>
    </row>
    <row r="23" spans="1:17">
      <c r="A23" t="s">
        <v>53</v>
      </c>
      <c r="B23" t="s">
        <v>528</v>
      </c>
      <c r="C23" t="s">
        <v>571</v>
      </c>
      <c r="K23" t="s">
        <v>206</v>
      </c>
      <c r="L23" t="s">
        <v>524</v>
      </c>
      <c r="M23" s="2"/>
      <c r="N23" s="2"/>
      <c r="P23" t="s">
        <v>53</v>
      </c>
      <c r="Q23" t="s">
        <v>571</v>
      </c>
    </row>
    <row r="24" spans="1:17">
      <c r="A24" t="s">
        <v>57</v>
      </c>
      <c r="B24" t="s">
        <v>524</v>
      </c>
      <c r="C24" t="str">
        <f>IF(B24&lt;&gt;"Americas",B24,"")</f>
        <v>Asia</v>
      </c>
      <c r="K24" t="s">
        <v>491</v>
      </c>
      <c r="L24" t="s">
        <v>524</v>
      </c>
      <c r="M24" s="2"/>
      <c r="N24" s="2"/>
      <c r="P24" t="s">
        <v>57</v>
      </c>
      <c r="Q24" t="s">
        <v>524</v>
      </c>
    </row>
    <row r="25" spans="1:17">
      <c r="A25" t="s">
        <v>59</v>
      </c>
      <c r="B25" t="s">
        <v>525</v>
      </c>
      <c r="C25" t="str">
        <f>IF(B25&lt;&gt;"Americas",B25,"")</f>
        <v>Europe</v>
      </c>
      <c r="K25" t="s">
        <v>492</v>
      </c>
      <c r="L25" t="s">
        <v>524</v>
      </c>
      <c r="M25" s="2"/>
      <c r="N25" s="2"/>
      <c r="P25" t="s">
        <v>59</v>
      </c>
      <c r="Q25" t="s">
        <v>525</v>
      </c>
    </row>
    <row r="26" spans="1:17">
      <c r="A26" t="s">
        <v>61</v>
      </c>
      <c r="B26" t="s">
        <v>526</v>
      </c>
      <c r="C26" t="s">
        <v>526</v>
      </c>
      <c r="K26" t="s">
        <v>212</v>
      </c>
      <c r="L26" t="s">
        <v>524</v>
      </c>
      <c r="M26" s="2"/>
      <c r="N26" s="2"/>
      <c r="P26" t="s">
        <v>61</v>
      </c>
      <c r="Q26" t="s">
        <v>526</v>
      </c>
    </row>
    <row r="27" spans="1:17">
      <c r="A27" t="s">
        <v>63</v>
      </c>
      <c r="B27" t="s">
        <v>526</v>
      </c>
      <c r="C27" t="s">
        <v>526</v>
      </c>
      <c r="K27" t="s">
        <v>232</v>
      </c>
      <c r="L27" t="s">
        <v>524</v>
      </c>
      <c r="M27" s="2"/>
      <c r="N27" s="2"/>
      <c r="P27" t="s">
        <v>63</v>
      </c>
      <c r="Q27" t="s">
        <v>526</v>
      </c>
    </row>
    <row r="28" spans="1:17">
      <c r="A28" t="s">
        <v>65</v>
      </c>
      <c r="B28" t="s">
        <v>526</v>
      </c>
      <c r="C28" t="str">
        <f>IF(B28&lt;&gt;"Americas",B28,"")</f>
        <v>Africa</v>
      </c>
      <c r="K28" t="s">
        <v>234</v>
      </c>
      <c r="L28" t="s">
        <v>524</v>
      </c>
      <c r="M28" s="2"/>
      <c r="N28" s="2"/>
      <c r="P28" t="s">
        <v>65</v>
      </c>
      <c r="Q28" t="s">
        <v>526</v>
      </c>
    </row>
    <row r="29" spans="1:17">
      <c r="A29" t="s">
        <v>67</v>
      </c>
      <c r="B29" t="s">
        <v>524</v>
      </c>
      <c r="C29" t="s">
        <v>524</v>
      </c>
      <c r="K29" t="s">
        <v>254</v>
      </c>
      <c r="L29" t="s">
        <v>524</v>
      </c>
      <c r="M29" s="2"/>
      <c r="P29" t="s">
        <v>67</v>
      </c>
      <c r="Q29" t="s">
        <v>524</v>
      </c>
    </row>
    <row r="30" spans="1:17">
      <c r="A30" t="s">
        <v>69</v>
      </c>
      <c r="B30" t="s">
        <v>526</v>
      </c>
      <c r="C30" t="s">
        <v>526</v>
      </c>
      <c r="K30" t="s">
        <v>262</v>
      </c>
      <c r="L30" t="s">
        <v>524</v>
      </c>
      <c r="M30" s="2"/>
      <c r="N30" s="2"/>
      <c r="P30" t="s">
        <v>69</v>
      </c>
      <c r="Q30" t="s">
        <v>526</v>
      </c>
    </row>
    <row r="31" spans="1:17">
      <c r="A31" t="s">
        <v>71</v>
      </c>
      <c r="B31" t="s">
        <v>528</v>
      </c>
      <c r="C31" t="s">
        <v>570</v>
      </c>
      <c r="K31" t="s">
        <v>268</v>
      </c>
      <c r="L31" t="s">
        <v>524</v>
      </c>
      <c r="M31" s="2"/>
      <c r="N31" s="2"/>
      <c r="P31" t="s">
        <v>71</v>
      </c>
      <c r="Q31" t="s">
        <v>570</v>
      </c>
    </row>
    <row r="32" spans="1:17">
      <c r="A32" t="s">
        <v>75</v>
      </c>
      <c r="B32" t="s">
        <v>526</v>
      </c>
      <c r="C32" t="s">
        <v>526</v>
      </c>
      <c r="K32" t="s">
        <v>504</v>
      </c>
      <c r="L32" t="s">
        <v>524</v>
      </c>
      <c r="M32" s="2"/>
      <c r="N32" s="2"/>
      <c r="P32" t="s">
        <v>75</v>
      </c>
      <c r="Q32" t="s">
        <v>526</v>
      </c>
    </row>
    <row r="33" spans="1:17">
      <c r="A33" t="s">
        <v>77</v>
      </c>
      <c r="B33" t="s">
        <v>526</v>
      </c>
      <c r="C33" t="s">
        <v>526</v>
      </c>
      <c r="K33" t="s">
        <v>288</v>
      </c>
      <c r="L33" t="s">
        <v>524</v>
      </c>
      <c r="M33" s="2"/>
      <c r="N33" s="2"/>
      <c r="P33" t="s">
        <v>77</v>
      </c>
      <c r="Q33" t="s">
        <v>526</v>
      </c>
    </row>
    <row r="34" spans="1:17">
      <c r="A34" t="s">
        <v>81</v>
      </c>
      <c r="B34" t="s">
        <v>528</v>
      </c>
      <c r="C34" t="s">
        <v>571</v>
      </c>
      <c r="K34" t="s">
        <v>290</v>
      </c>
      <c r="L34" t="s">
        <v>524</v>
      </c>
      <c r="M34" s="2"/>
      <c r="N34" s="2"/>
      <c r="P34" t="s">
        <v>81</v>
      </c>
      <c r="Q34" t="s">
        <v>571</v>
      </c>
    </row>
    <row r="35" spans="1:17">
      <c r="A35" t="s">
        <v>83</v>
      </c>
      <c r="B35" t="s">
        <v>524</v>
      </c>
      <c r="C35" t="s">
        <v>524</v>
      </c>
      <c r="K35" t="s">
        <v>534</v>
      </c>
      <c r="L35" t="s">
        <v>524</v>
      </c>
      <c r="M35" s="2"/>
      <c r="N35" s="2"/>
      <c r="P35" t="s">
        <v>83</v>
      </c>
      <c r="Q35" t="s">
        <v>524</v>
      </c>
    </row>
    <row r="36" spans="1:17">
      <c r="A36" t="s">
        <v>85</v>
      </c>
      <c r="B36" t="s">
        <v>528</v>
      </c>
      <c r="C36" t="s">
        <v>571</v>
      </c>
      <c r="K36" t="s">
        <v>302</v>
      </c>
      <c r="L36" t="s">
        <v>524</v>
      </c>
      <c r="M36" s="2"/>
      <c r="N36" s="2"/>
      <c r="P36" t="s">
        <v>85</v>
      </c>
      <c r="Q36" t="s">
        <v>571</v>
      </c>
    </row>
    <row r="37" spans="1:17">
      <c r="A37" t="s">
        <v>87</v>
      </c>
      <c r="B37" t="s">
        <v>526</v>
      </c>
      <c r="C37" t="s">
        <v>526</v>
      </c>
      <c r="K37" t="s">
        <v>310</v>
      </c>
      <c r="L37" t="s">
        <v>524</v>
      </c>
      <c r="P37" t="s">
        <v>87</v>
      </c>
      <c r="Q37" t="s">
        <v>526</v>
      </c>
    </row>
    <row r="38" spans="1:17">
      <c r="A38" t="s">
        <v>484</v>
      </c>
      <c r="B38" t="s">
        <v>526</v>
      </c>
      <c r="C38" t="str">
        <f>IF(B38&lt;&gt;"Americas",B38,"")</f>
        <v>Africa</v>
      </c>
      <c r="K38" t="s">
        <v>493</v>
      </c>
      <c r="L38" t="s">
        <v>524</v>
      </c>
      <c r="M38" s="2"/>
      <c r="N38" s="2"/>
      <c r="P38" t="s">
        <v>484</v>
      </c>
      <c r="Q38" t="s">
        <v>526</v>
      </c>
    </row>
    <row r="39" spans="1:17" ht="15" customHeight="1">
      <c r="A39" t="s">
        <v>485</v>
      </c>
      <c r="B39" t="s">
        <v>526</v>
      </c>
      <c r="C39" t="str">
        <f>IF(B39&lt;&gt;"Americas",B39,"")</f>
        <v>Africa</v>
      </c>
      <c r="K39" t="s">
        <v>323</v>
      </c>
      <c r="L39" t="s">
        <v>524</v>
      </c>
      <c r="M39" s="2"/>
      <c r="N39" s="2"/>
      <c r="P39" t="s">
        <v>485</v>
      </c>
      <c r="Q39" t="s">
        <v>526</v>
      </c>
    </row>
    <row r="40" spans="1:17">
      <c r="A40" t="s">
        <v>91</v>
      </c>
      <c r="B40" t="s">
        <v>528</v>
      </c>
      <c r="C40" t="s">
        <v>570</v>
      </c>
      <c r="K40" t="s">
        <v>333</v>
      </c>
      <c r="L40" t="s">
        <v>524</v>
      </c>
      <c r="M40" s="2"/>
      <c r="N40" s="2"/>
      <c r="P40" t="s">
        <v>91</v>
      </c>
      <c r="Q40" t="s">
        <v>570</v>
      </c>
    </row>
    <row r="41" spans="1:17">
      <c r="A41" t="s">
        <v>93</v>
      </c>
      <c r="B41" t="s">
        <v>526</v>
      </c>
      <c r="C41" t="str">
        <f>IF(B41&lt;&gt;"Americas",B41,"")</f>
        <v>Africa</v>
      </c>
      <c r="K41" t="s">
        <v>532</v>
      </c>
      <c r="L41" t="s">
        <v>524</v>
      </c>
      <c r="M41" s="2"/>
      <c r="N41" s="2"/>
      <c r="P41" t="s">
        <v>93</v>
      </c>
      <c r="Q41" t="s">
        <v>526</v>
      </c>
    </row>
    <row r="42" spans="1:17">
      <c r="A42" t="s">
        <v>95</v>
      </c>
      <c r="B42" t="s">
        <v>525</v>
      </c>
      <c r="C42" t="str">
        <f>IF(B42&lt;&gt;"Americas",B42,"")</f>
        <v>Europe</v>
      </c>
      <c r="K42" t="s">
        <v>350</v>
      </c>
      <c r="L42" t="s">
        <v>524</v>
      </c>
      <c r="M42" s="2"/>
      <c r="P42" t="s">
        <v>95</v>
      </c>
      <c r="Q42" t="s">
        <v>525</v>
      </c>
    </row>
    <row r="43" spans="1:17">
      <c r="A43" t="s">
        <v>97</v>
      </c>
      <c r="B43" t="s">
        <v>528</v>
      </c>
      <c r="C43" t="s">
        <v>570</v>
      </c>
      <c r="K43" t="s">
        <v>495</v>
      </c>
      <c r="L43" t="s">
        <v>524</v>
      </c>
      <c r="M43" s="2"/>
      <c r="N43" s="2"/>
      <c r="P43" t="s">
        <v>97</v>
      </c>
      <c r="Q43" t="s">
        <v>570</v>
      </c>
    </row>
    <row r="44" spans="1:17">
      <c r="A44" t="s">
        <v>101</v>
      </c>
      <c r="B44" t="s">
        <v>524</v>
      </c>
      <c r="C44" t="s">
        <v>524</v>
      </c>
      <c r="K44" t="s">
        <v>496</v>
      </c>
      <c r="L44" t="s">
        <v>524</v>
      </c>
      <c r="M44" s="2"/>
      <c r="N44" s="2"/>
      <c r="P44" t="s">
        <v>101</v>
      </c>
      <c r="Q44" t="s">
        <v>524</v>
      </c>
    </row>
    <row r="45" spans="1:17">
      <c r="A45" t="s">
        <v>486</v>
      </c>
      <c r="B45" t="s">
        <v>525</v>
      </c>
      <c r="C45" t="str">
        <f>IF(B45&lt;&gt;"Americas",B45,"")</f>
        <v>Europe</v>
      </c>
      <c r="K45" t="s">
        <v>369</v>
      </c>
      <c r="L45" t="s">
        <v>524</v>
      </c>
      <c r="M45" s="2"/>
      <c r="N45" s="2"/>
      <c r="P45" t="s">
        <v>486</v>
      </c>
      <c r="Q45" t="s">
        <v>525</v>
      </c>
    </row>
    <row r="46" spans="1:17">
      <c r="A46" t="s">
        <v>104</v>
      </c>
      <c r="B46" t="s">
        <v>525</v>
      </c>
      <c r="C46" t="str">
        <f>IF(B46&lt;&gt;"Americas",B46,"")</f>
        <v>Europe</v>
      </c>
      <c r="K46" t="s">
        <v>373</v>
      </c>
      <c r="L46" t="s">
        <v>524</v>
      </c>
      <c r="M46" s="2"/>
      <c r="N46" s="2"/>
      <c r="P46" t="s">
        <v>104</v>
      </c>
      <c r="Q46" t="s">
        <v>525</v>
      </c>
    </row>
    <row r="47" spans="1:17">
      <c r="A47" t="s">
        <v>106</v>
      </c>
      <c r="B47" t="s">
        <v>526</v>
      </c>
      <c r="C47" t="s">
        <v>526</v>
      </c>
      <c r="K47" t="s">
        <v>510</v>
      </c>
      <c r="L47" t="s">
        <v>524</v>
      </c>
      <c r="M47" s="2"/>
      <c r="N47" s="2"/>
      <c r="P47" t="s">
        <v>106</v>
      </c>
      <c r="Q47" t="s">
        <v>526</v>
      </c>
    </row>
    <row r="48" spans="1:17">
      <c r="A48" t="s">
        <v>110</v>
      </c>
      <c r="B48" t="s">
        <v>528</v>
      </c>
      <c r="C48" t="s">
        <v>570</v>
      </c>
      <c r="K48" t="s">
        <v>387</v>
      </c>
      <c r="L48" t="s">
        <v>524</v>
      </c>
      <c r="M48" s="2"/>
      <c r="N48" s="2"/>
      <c r="P48" t="s">
        <v>110</v>
      </c>
      <c r="Q48" t="s">
        <v>570</v>
      </c>
    </row>
    <row r="49" spans="1:17" ht="15" customHeight="1">
      <c r="A49" t="s">
        <v>112</v>
      </c>
      <c r="B49" t="s">
        <v>528</v>
      </c>
      <c r="C49" t="s">
        <v>571</v>
      </c>
      <c r="K49" t="s">
        <v>397</v>
      </c>
      <c r="L49" t="s">
        <v>524</v>
      </c>
      <c r="M49" s="2"/>
      <c r="N49" s="2"/>
      <c r="P49" t="s">
        <v>112</v>
      </c>
      <c r="Q49" t="s">
        <v>571</v>
      </c>
    </row>
    <row r="50" spans="1:17">
      <c r="A50" t="s">
        <v>487</v>
      </c>
      <c r="B50" t="s">
        <v>526</v>
      </c>
      <c r="C50" t="s">
        <v>526</v>
      </c>
      <c r="K50" t="s">
        <v>405</v>
      </c>
      <c r="L50" t="s">
        <v>524</v>
      </c>
      <c r="M50" s="2"/>
      <c r="N50" s="2"/>
      <c r="P50" t="s">
        <v>487</v>
      </c>
      <c r="Q50" t="s">
        <v>526</v>
      </c>
    </row>
    <row r="51" spans="1:17">
      <c r="A51" t="s">
        <v>115</v>
      </c>
      <c r="B51" t="s">
        <v>528</v>
      </c>
      <c r="C51" t="s">
        <v>570</v>
      </c>
      <c r="K51" t="s">
        <v>410</v>
      </c>
      <c r="L51" t="s">
        <v>524</v>
      </c>
      <c r="M51" s="2"/>
      <c r="N51" s="2"/>
      <c r="P51" t="s">
        <v>115</v>
      </c>
      <c r="Q51" t="s">
        <v>570</v>
      </c>
    </row>
    <row r="52" spans="1:17">
      <c r="A52" t="s">
        <v>117</v>
      </c>
      <c r="B52" t="s">
        <v>526</v>
      </c>
      <c r="C52" t="s">
        <v>526</v>
      </c>
      <c r="K52" t="s">
        <v>498</v>
      </c>
      <c r="L52" t="s">
        <v>524</v>
      </c>
      <c r="M52" s="2"/>
      <c r="N52" s="2"/>
      <c r="P52" t="s">
        <v>117</v>
      </c>
      <c r="Q52" t="s">
        <v>526</v>
      </c>
    </row>
    <row r="53" spans="1:17">
      <c r="A53" t="s">
        <v>119</v>
      </c>
      <c r="B53" t="s">
        <v>526</v>
      </c>
      <c r="C53" t="s">
        <v>526</v>
      </c>
      <c r="K53" t="s">
        <v>6</v>
      </c>
      <c r="L53" t="s">
        <v>526</v>
      </c>
      <c r="M53" s="2"/>
      <c r="N53" s="2"/>
      <c r="P53" t="s">
        <v>119</v>
      </c>
      <c r="Q53" t="s">
        <v>526</v>
      </c>
    </row>
    <row r="54" spans="1:17">
      <c r="A54" t="s">
        <v>121</v>
      </c>
      <c r="B54" t="s">
        <v>525</v>
      </c>
      <c r="C54" t="str">
        <f>IF(B54&lt;&gt;"Americas",B54,"")</f>
        <v>Europe</v>
      </c>
      <c r="K54" t="s">
        <v>542</v>
      </c>
      <c r="L54" t="s">
        <v>526</v>
      </c>
      <c r="M54" s="2"/>
      <c r="N54" s="2"/>
      <c r="P54" t="s">
        <v>121</v>
      </c>
      <c r="Q54" t="s">
        <v>525</v>
      </c>
    </row>
    <row r="55" spans="1:17">
      <c r="A55" t="s">
        <v>123</v>
      </c>
      <c r="B55" t="s">
        <v>526</v>
      </c>
      <c r="C55" t="s">
        <v>526</v>
      </c>
      <c r="K55" t="s">
        <v>543</v>
      </c>
      <c r="L55" t="s">
        <v>526</v>
      </c>
      <c r="P55" t="s">
        <v>123</v>
      </c>
      <c r="Q55" t="s">
        <v>526</v>
      </c>
    </row>
    <row r="56" spans="1:17">
      <c r="A56" t="s">
        <v>125</v>
      </c>
      <c r="B56" t="s">
        <v>526</v>
      </c>
      <c r="C56" t="s">
        <v>526</v>
      </c>
      <c r="K56" t="s">
        <v>487</v>
      </c>
      <c r="L56" t="s">
        <v>526</v>
      </c>
      <c r="P56" t="s">
        <v>125</v>
      </c>
      <c r="Q56" t="s">
        <v>526</v>
      </c>
    </row>
    <row r="57" spans="1:17">
      <c r="A57" t="s">
        <v>129</v>
      </c>
      <c r="B57" t="s">
        <v>527</v>
      </c>
      <c r="C57" t="str">
        <f>IF(B57&lt;&gt;"Americas",B57,"")</f>
        <v>Oceania</v>
      </c>
      <c r="K57" t="s">
        <v>218</v>
      </c>
      <c r="L57" t="s">
        <v>526</v>
      </c>
      <c r="P57" t="s">
        <v>129</v>
      </c>
      <c r="Q57" t="s">
        <v>527</v>
      </c>
    </row>
    <row r="58" spans="1:17">
      <c r="A58" t="s">
        <v>131</v>
      </c>
      <c r="B58" t="s">
        <v>525</v>
      </c>
      <c r="C58" t="str">
        <f>IF(B58&lt;&gt;"Americas",B58,"")</f>
        <v>Europe</v>
      </c>
      <c r="K58" t="s">
        <v>535</v>
      </c>
      <c r="L58" t="s">
        <v>526</v>
      </c>
      <c r="P58" t="s">
        <v>131</v>
      </c>
      <c r="Q58" t="s">
        <v>525</v>
      </c>
    </row>
    <row r="59" spans="1:17">
      <c r="A59" t="s">
        <v>133</v>
      </c>
      <c r="B59" t="s">
        <v>525</v>
      </c>
      <c r="C59" t="str">
        <f>IF(B59&lt;&gt;"Americas",B59,"")</f>
        <v>Europe</v>
      </c>
      <c r="K59" t="s">
        <v>544</v>
      </c>
      <c r="L59" t="s">
        <v>526</v>
      </c>
      <c r="P59" t="s">
        <v>133</v>
      </c>
      <c r="Q59" t="s">
        <v>525</v>
      </c>
    </row>
    <row r="60" spans="1:17">
      <c r="A60" t="s">
        <v>137</v>
      </c>
      <c r="B60" t="s">
        <v>526</v>
      </c>
      <c r="C60" t="s">
        <v>526</v>
      </c>
      <c r="K60" t="s">
        <v>258</v>
      </c>
      <c r="L60" t="s">
        <v>526</v>
      </c>
      <c r="P60" t="s">
        <v>137</v>
      </c>
      <c r="Q60" t="s">
        <v>526</v>
      </c>
    </row>
    <row r="61" spans="1:17">
      <c r="A61" t="s">
        <v>139</v>
      </c>
      <c r="B61" t="s">
        <v>526</v>
      </c>
      <c r="C61" t="str">
        <f>IF(B61&lt;&gt;"Americas",B61,"")</f>
        <v>Africa</v>
      </c>
      <c r="K61" t="s">
        <v>383</v>
      </c>
      <c r="L61" t="s">
        <v>526</v>
      </c>
      <c r="P61" t="s">
        <v>139</v>
      </c>
      <c r="Q61" t="s">
        <v>526</v>
      </c>
    </row>
    <row r="62" spans="1:17">
      <c r="A62" t="s">
        <v>141</v>
      </c>
      <c r="B62" t="s">
        <v>524</v>
      </c>
      <c r="C62" t="str">
        <f>IF(B62&lt;&gt;"Americas",B62,"")</f>
        <v>Asia</v>
      </c>
      <c r="K62" t="s">
        <v>522</v>
      </c>
      <c r="L62" t="s">
        <v>526</v>
      </c>
      <c r="P62" t="s">
        <v>141</v>
      </c>
      <c r="Q62" t="s">
        <v>524</v>
      </c>
    </row>
    <row r="63" spans="1:17">
      <c r="A63" t="s">
        <v>143</v>
      </c>
      <c r="B63" t="s">
        <v>525</v>
      </c>
      <c r="C63" t="str">
        <f>IF(B63&lt;&gt;"Americas",B63,"")</f>
        <v>Europe</v>
      </c>
      <c r="K63" t="s">
        <v>63</v>
      </c>
      <c r="L63" t="s">
        <v>526</v>
      </c>
      <c r="P63" t="s">
        <v>143</v>
      </c>
      <c r="Q63" t="s">
        <v>525</v>
      </c>
    </row>
    <row r="64" spans="1:17">
      <c r="A64" t="s">
        <v>145</v>
      </c>
      <c r="B64" t="s">
        <v>526</v>
      </c>
      <c r="C64" t="s">
        <v>526</v>
      </c>
      <c r="K64" t="s">
        <v>87</v>
      </c>
      <c r="L64" t="s">
        <v>526</v>
      </c>
      <c r="P64" t="s">
        <v>145</v>
      </c>
      <c r="Q64" t="s">
        <v>526</v>
      </c>
    </row>
    <row r="65" spans="1:17">
      <c r="A65" t="s">
        <v>149</v>
      </c>
      <c r="B65" t="s">
        <v>525</v>
      </c>
      <c r="C65" t="str">
        <f>IF(B65&lt;&gt;"Americas",B65,"")</f>
        <v>Europe</v>
      </c>
      <c r="K65" t="s">
        <v>106</v>
      </c>
      <c r="L65" t="s">
        <v>526</v>
      </c>
      <c r="P65" t="s">
        <v>149</v>
      </c>
      <c r="Q65" t="s">
        <v>525</v>
      </c>
    </row>
    <row r="66" spans="1:17">
      <c r="A66" t="s">
        <v>157</v>
      </c>
      <c r="B66" t="s">
        <v>528</v>
      </c>
      <c r="C66" t="s">
        <v>570</v>
      </c>
      <c r="K66" t="s">
        <v>119</v>
      </c>
      <c r="L66" t="s">
        <v>526</v>
      </c>
      <c r="P66" t="s">
        <v>157</v>
      </c>
      <c r="Q66" t="s">
        <v>570</v>
      </c>
    </row>
    <row r="67" spans="1:17">
      <c r="A67" t="s">
        <v>159</v>
      </c>
      <c r="B67" t="s">
        <v>526</v>
      </c>
      <c r="C67" t="s">
        <v>526</v>
      </c>
      <c r="K67" t="s">
        <v>125</v>
      </c>
      <c r="L67" t="s">
        <v>526</v>
      </c>
      <c r="P67" t="s">
        <v>159</v>
      </c>
      <c r="Q67" t="s">
        <v>526</v>
      </c>
    </row>
    <row r="68" spans="1:17">
      <c r="A68" t="s">
        <v>161</v>
      </c>
      <c r="B68" t="s">
        <v>526</v>
      </c>
      <c r="C68" t="s">
        <v>526</v>
      </c>
      <c r="K68" t="s">
        <v>545</v>
      </c>
      <c r="L68" t="s">
        <v>526</v>
      </c>
      <c r="P68" t="s">
        <v>161</v>
      </c>
      <c r="Q68" t="s">
        <v>526</v>
      </c>
    </row>
    <row r="69" spans="1:17">
      <c r="A69" t="s">
        <v>163</v>
      </c>
      <c r="B69" t="s">
        <v>528</v>
      </c>
      <c r="C69" t="s">
        <v>571</v>
      </c>
      <c r="K69" t="s">
        <v>198</v>
      </c>
      <c r="L69" t="s">
        <v>526</v>
      </c>
      <c r="P69" t="s">
        <v>163</v>
      </c>
      <c r="Q69" t="s">
        <v>571</v>
      </c>
    </row>
    <row r="70" spans="1:17">
      <c r="A70" t="s">
        <v>165</v>
      </c>
      <c r="B70" t="s">
        <v>528</v>
      </c>
      <c r="C70" t="s">
        <v>570</v>
      </c>
      <c r="K70" t="s">
        <v>228</v>
      </c>
      <c r="L70" t="s">
        <v>526</v>
      </c>
      <c r="P70" t="s">
        <v>165</v>
      </c>
      <c r="Q70" t="s">
        <v>570</v>
      </c>
    </row>
    <row r="71" spans="1:17">
      <c r="A71" t="s">
        <v>167</v>
      </c>
      <c r="B71" t="s">
        <v>528</v>
      </c>
      <c r="C71" t="s">
        <v>570</v>
      </c>
      <c r="K71" t="s">
        <v>230</v>
      </c>
      <c r="L71" t="s">
        <v>526</v>
      </c>
      <c r="P71" t="s">
        <v>167</v>
      </c>
      <c r="Q71" t="s">
        <v>570</v>
      </c>
    </row>
    <row r="72" spans="1:17">
      <c r="A72" t="s">
        <v>171</v>
      </c>
      <c r="B72" t="s">
        <v>525</v>
      </c>
      <c r="C72" t="str">
        <f>IF(B72&lt;&gt;"Americas",B72,"")</f>
        <v>Europe</v>
      </c>
      <c r="K72" t="s">
        <v>244</v>
      </c>
      <c r="L72" t="s">
        <v>526</v>
      </c>
      <c r="P72" t="s">
        <v>171</v>
      </c>
      <c r="Q72" t="s">
        <v>525</v>
      </c>
    </row>
    <row r="73" spans="1:17">
      <c r="A73" t="s">
        <v>173</v>
      </c>
      <c r="B73" t="s">
        <v>525</v>
      </c>
      <c r="C73" t="str">
        <f>IF(B73&lt;&gt;"Americas",B73,"")</f>
        <v>Europe</v>
      </c>
      <c r="K73" t="s">
        <v>518</v>
      </c>
      <c r="L73" t="s">
        <v>526</v>
      </c>
      <c r="P73" t="s">
        <v>173</v>
      </c>
      <c r="Q73" t="s">
        <v>525</v>
      </c>
    </row>
    <row r="74" spans="1:17">
      <c r="A74" t="s">
        <v>175</v>
      </c>
      <c r="B74" t="s">
        <v>524</v>
      </c>
      <c r="C74" t="s">
        <v>524</v>
      </c>
      <c r="K74" t="s">
        <v>260</v>
      </c>
      <c r="L74" t="s">
        <v>526</v>
      </c>
      <c r="P74" t="s">
        <v>175</v>
      </c>
      <c r="Q74" t="s">
        <v>524</v>
      </c>
    </row>
    <row r="75" spans="1:17">
      <c r="A75" t="s">
        <v>177</v>
      </c>
      <c r="B75" t="s">
        <v>524</v>
      </c>
      <c r="C75" t="s">
        <v>524</v>
      </c>
      <c r="K75" t="s">
        <v>546</v>
      </c>
      <c r="L75" t="s">
        <v>526</v>
      </c>
      <c r="P75" t="s">
        <v>177</v>
      </c>
      <c r="Q75" t="s">
        <v>524</v>
      </c>
    </row>
    <row r="76" spans="1:17">
      <c r="A76" t="s">
        <v>488</v>
      </c>
      <c r="B76" t="s">
        <v>524</v>
      </c>
      <c r="C76" t="s">
        <v>524</v>
      </c>
      <c r="K76" t="s">
        <v>315</v>
      </c>
      <c r="L76" t="s">
        <v>526</v>
      </c>
      <c r="P76" t="s">
        <v>488</v>
      </c>
      <c r="Q76" t="s">
        <v>524</v>
      </c>
    </row>
    <row r="77" spans="1:17">
      <c r="A77" t="s">
        <v>180</v>
      </c>
      <c r="B77" t="s">
        <v>524</v>
      </c>
      <c r="C77" t="s">
        <v>524</v>
      </c>
      <c r="K77" t="s">
        <v>329</v>
      </c>
      <c r="L77" t="s">
        <v>526</v>
      </c>
      <c r="P77" t="s">
        <v>180</v>
      </c>
      <c r="Q77" t="s">
        <v>524</v>
      </c>
    </row>
    <row r="78" spans="1:17">
      <c r="A78" t="s">
        <v>182</v>
      </c>
      <c r="B78" t="s">
        <v>525</v>
      </c>
      <c r="C78" t="str">
        <f>IF(B78&lt;&gt;"Americas",B78,"")</f>
        <v>Europe</v>
      </c>
      <c r="K78" t="s">
        <v>342</v>
      </c>
      <c r="L78" t="s">
        <v>526</v>
      </c>
      <c r="P78" t="s">
        <v>182</v>
      </c>
      <c r="Q78" t="s">
        <v>525</v>
      </c>
    </row>
    <row r="79" spans="1:17">
      <c r="A79" t="s">
        <v>186</v>
      </c>
      <c r="B79" t="s">
        <v>524</v>
      </c>
      <c r="C79" t="s">
        <v>524</v>
      </c>
      <c r="K79" t="s">
        <v>536</v>
      </c>
      <c r="L79" t="s">
        <v>526</v>
      </c>
      <c r="P79" t="s">
        <v>186</v>
      </c>
      <c r="Q79" t="s">
        <v>524</v>
      </c>
    </row>
    <row r="80" spans="1:17">
      <c r="A80" t="s">
        <v>188</v>
      </c>
      <c r="B80" t="s">
        <v>525</v>
      </c>
      <c r="C80" t="str">
        <f>IF(B80&lt;&gt;"Americas",B80,"")</f>
        <v>Europe</v>
      </c>
      <c r="K80" t="s">
        <v>346</v>
      </c>
      <c r="L80" t="s">
        <v>526</v>
      </c>
      <c r="P80" t="s">
        <v>188</v>
      </c>
      <c r="Q80" t="s">
        <v>525</v>
      </c>
    </row>
    <row r="81" spans="1:17">
      <c r="A81" t="s">
        <v>190</v>
      </c>
      <c r="B81" t="s">
        <v>528</v>
      </c>
      <c r="C81" t="s">
        <v>570</v>
      </c>
      <c r="K81" t="s">
        <v>360</v>
      </c>
      <c r="L81" t="s">
        <v>526</v>
      </c>
      <c r="P81" t="s">
        <v>190</v>
      </c>
      <c r="Q81" t="s">
        <v>570</v>
      </c>
    </row>
    <row r="82" spans="1:17">
      <c r="A82" t="s">
        <v>192</v>
      </c>
      <c r="B82" t="s">
        <v>524</v>
      </c>
      <c r="C82" t="s">
        <v>524</v>
      </c>
      <c r="K82" t="s">
        <v>371</v>
      </c>
      <c r="L82" t="s">
        <v>526</v>
      </c>
      <c r="P82" t="s">
        <v>192</v>
      </c>
      <c r="Q82" t="s">
        <v>524</v>
      </c>
    </row>
    <row r="83" spans="1:17">
      <c r="A83" t="s">
        <v>194</v>
      </c>
      <c r="B83" t="s">
        <v>524</v>
      </c>
      <c r="C83" t="s">
        <v>524</v>
      </c>
      <c r="K83" t="s">
        <v>393</v>
      </c>
      <c r="L83" t="s">
        <v>526</v>
      </c>
      <c r="P83" t="s">
        <v>194</v>
      </c>
      <c r="Q83" t="s">
        <v>524</v>
      </c>
    </row>
    <row r="84" spans="1:17">
      <c r="A84" t="s">
        <v>196</v>
      </c>
      <c r="B84" t="s">
        <v>524</v>
      </c>
      <c r="C84" t="s">
        <v>524</v>
      </c>
      <c r="K84" t="s">
        <v>417</v>
      </c>
      <c r="L84" t="s">
        <v>526</v>
      </c>
      <c r="P84" t="s">
        <v>196</v>
      </c>
      <c r="Q84" t="s">
        <v>524</v>
      </c>
    </row>
    <row r="85" spans="1:17">
      <c r="A85" t="s">
        <v>198</v>
      </c>
      <c r="B85" t="s">
        <v>526</v>
      </c>
      <c r="C85" t="s">
        <v>526</v>
      </c>
      <c r="K85" t="s">
        <v>419</v>
      </c>
      <c r="L85" t="s">
        <v>526</v>
      </c>
      <c r="P85" t="s">
        <v>198</v>
      </c>
      <c r="Q85" t="s">
        <v>526</v>
      </c>
    </row>
    <row r="86" spans="1:17">
      <c r="A86" t="s">
        <v>489</v>
      </c>
      <c r="B86" t="s">
        <v>524</v>
      </c>
      <c r="C86" t="str">
        <f>IF(B86&lt;&gt;"Americas",B86,"")</f>
        <v>Asia</v>
      </c>
      <c r="K86" t="s">
        <v>12</v>
      </c>
      <c r="L86" t="s">
        <v>526</v>
      </c>
      <c r="P86" t="s">
        <v>489</v>
      </c>
      <c r="Q86" t="s">
        <v>524</v>
      </c>
    </row>
    <row r="87" spans="1:17">
      <c r="A87" t="s">
        <v>490</v>
      </c>
      <c r="B87" t="s">
        <v>524</v>
      </c>
      <c r="C87" t="str">
        <f>IF(B87&lt;&gt;"Americas",B87,"")</f>
        <v>Asia</v>
      </c>
      <c r="K87" t="s">
        <v>69</v>
      </c>
      <c r="L87" t="s">
        <v>526</v>
      </c>
      <c r="P87" t="s">
        <v>490</v>
      </c>
      <c r="Q87" t="s">
        <v>524</v>
      </c>
    </row>
    <row r="88" spans="1:17">
      <c r="A88" t="s">
        <v>204</v>
      </c>
      <c r="B88" t="s">
        <v>525</v>
      </c>
      <c r="C88" t="str">
        <f>IF(B88&lt;&gt;"Americas",B88,"")</f>
        <v>Europe</v>
      </c>
      <c r="K88" t="s">
        <v>75</v>
      </c>
      <c r="L88" t="s">
        <v>526</v>
      </c>
      <c r="P88" t="s">
        <v>204</v>
      </c>
      <c r="Q88" t="s">
        <v>525</v>
      </c>
    </row>
    <row r="89" spans="1:17">
      <c r="A89" t="s">
        <v>206</v>
      </c>
      <c r="B89" t="s">
        <v>524</v>
      </c>
      <c r="C89" t="s">
        <v>524</v>
      </c>
      <c r="K89" t="s">
        <v>77</v>
      </c>
      <c r="L89" t="s">
        <v>526</v>
      </c>
      <c r="P89" t="s">
        <v>206</v>
      </c>
      <c r="Q89" t="s">
        <v>524</v>
      </c>
    </row>
    <row r="90" spans="1:17">
      <c r="A90" t="s">
        <v>491</v>
      </c>
      <c r="B90" t="s">
        <v>524</v>
      </c>
      <c r="C90" t="s">
        <v>524</v>
      </c>
      <c r="K90" t="s">
        <v>537</v>
      </c>
      <c r="L90" t="s">
        <v>526</v>
      </c>
      <c r="P90" t="s">
        <v>491</v>
      </c>
      <c r="Q90" t="s">
        <v>524</v>
      </c>
    </row>
    <row r="91" spans="1:17">
      <c r="A91" t="s">
        <v>492</v>
      </c>
      <c r="B91" t="s">
        <v>524</v>
      </c>
      <c r="C91" t="s">
        <v>524</v>
      </c>
      <c r="K91" t="s">
        <v>538</v>
      </c>
      <c r="L91" t="s">
        <v>526</v>
      </c>
      <c r="P91" t="s">
        <v>492</v>
      </c>
      <c r="Q91" t="s">
        <v>524</v>
      </c>
    </row>
    <row r="92" spans="1:17">
      <c r="A92" t="s">
        <v>210</v>
      </c>
      <c r="B92" t="s">
        <v>525</v>
      </c>
      <c r="C92" t="str">
        <f>IF(B92&lt;&gt;"Americas",B92,"")</f>
        <v>Europe</v>
      </c>
      <c r="K92" t="s">
        <v>117</v>
      </c>
      <c r="L92" t="s">
        <v>526</v>
      </c>
      <c r="P92" t="s">
        <v>210</v>
      </c>
      <c r="Q92" t="s">
        <v>525</v>
      </c>
    </row>
    <row r="93" spans="1:17">
      <c r="A93" t="s">
        <v>212</v>
      </c>
      <c r="B93" t="s">
        <v>524</v>
      </c>
      <c r="C93" t="s">
        <v>524</v>
      </c>
      <c r="K93" t="s">
        <v>137</v>
      </c>
      <c r="L93" t="s">
        <v>526</v>
      </c>
      <c r="P93" t="s">
        <v>212</v>
      </c>
      <c r="Q93" t="s">
        <v>524</v>
      </c>
    </row>
    <row r="94" spans="1:17">
      <c r="A94" t="s">
        <v>214</v>
      </c>
      <c r="B94" t="s">
        <v>526</v>
      </c>
      <c r="C94" t="s">
        <v>526</v>
      </c>
      <c r="K94" t="s">
        <v>539</v>
      </c>
      <c r="L94" t="s">
        <v>526</v>
      </c>
      <c r="P94" t="s">
        <v>214</v>
      </c>
      <c r="Q94" t="s">
        <v>526</v>
      </c>
    </row>
    <row r="95" spans="1:17">
      <c r="A95" t="s">
        <v>216</v>
      </c>
      <c r="B95" t="s">
        <v>526</v>
      </c>
      <c r="C95" t="s">
        <v>526</v>
      </c>
      <c r="K95" t="s">
        <v>51</v>
      </c>
      <c r="L95" t="s">
        <v>526</v>
      </c>
      <c r="P95" t="s">
        <v>216</v>
      </c>
      <c r="Q95" t="s">
        <v>526</v>
      </c>
    </row>
    <row r="96" spans="1:17">
      <c r="A96" t="s">
        <v>218</v>
      </c>
      <c r="B96" t="s">
        <v>526</v>
      </c>
      <c r="C96" t="s">
        <v>526</v>
      </c>
      <c r="K96" t="s">
        <v>123</v>
      </c>
      <c r="L96" t="s">
        <v>526</v>
      </c>
      <c r="P96" t="s">
        <v>218</v>
      </c>
      <c r="Q96" t="s">
        <v>526</v>
      </c>
    </row>
    <row r="97" spans="1:17">
      <c r="A97" t="s">
        <v>222</v>
      </c>
      <c r="B97" t="s">
        <v>525</v>
      </c>
      <c r="C97" t="str">
        <f>IF(B97&lt;&gt;"Americas",B97,"")</f>
        <v>Europe</v>
      </c>
      <c r="K97" t="s">
        <v>214</v>
      </c>
      <c r="L97" t="s">
        <v>526</v>
      </c>
      <c r="P97" t="s">
        <v>222</v>
      </c>
      <c r="Q97" t="s">
        <v>525</v>
      </c>
    </row>
    <row r="98" spans="1:17">
      <c r="A98" t="s">
        <v>224</v>
      </c>
      <c r="B98" t="s">
        <v>525</v>
      </c>
      <c r="C98" t="str">
        <f>IF(B98&lt;&gt;"Americas",B98,"")</f>
        <v>Europe</v>
      </c>
      <c r="K98" t="s">
        <v>264</v>
      </c>
      <c r="L98" t="s">
        <v>526</v>
      </c>
      <c r="P98" t="s">
        <v>224</v>
      </c>
      <c r="Q98" t="s">
        <v>525</v>
      </c>
    </row>
    <row r="99" spans="1:17">
      <c r="A99" t="s">
        <v>228</v>
      </c>
      <c r="B99" t="s">
        <v>526</v>
      </c>
      <c r="C99" t="s">
        <v>526</v>
      </c>
      <c r="K99" t="s">
        <v>344</v>
      </c>
      <c r="L99" t="s">
        <v>526</v>
      </c>
      <c r="P99" t="s">
        <v>228</v>
      </c>
      <c r="Q99" t="s">
        <v>526</v>
      </c>
    </row>
    <row r="100" spans="1:17">
      <c r="A100" t="s">
        <v>230</v>
      </c>
      <c r="B100" t="s">
        <v>526</v>
      </c>
      <c r="C100" t="s">
        <v>526</v>
      </c>
      <c r="K100" t="s">
        <v>41</v>
      </c>
      <c r="L100" t="s">
        <v>526</v>
      </c>
      <c r="P100" t="s">
        <v>230</v>
      </c>
      <c r="Q100" t="s">
        <v>526</v>
      </c>
    </row>
    <row r="101" spans="1:17">
      <c r="A101" t="s">
        <v>232</v>
      </c>
      <c r="B101" t="s">
        <v>524</v>
      </c>
      <c r="C101" t="s">
        <v>524</v>
      </c>
      <c r="K101" t="s">
        <v>61</v>
      </c>
      <c r="L101" t="s">
        <v>526</v>
      </c>
      <c r="P101" t="s">
        <v>232</v>
      </c>
      <c r="Q101" t="s">
        <v>524</v>
      </c>
    </row>
    <row r="102" spans="1:17">
      <c r="A102" t="s">
        <v>234</v>
      </c>
      <c r="B102" t="s">
        <v>524</v>
      </c>
      <c r="C102" t="s">
        <v>524</v>
      </c>
      <c r="K102" t="s">
        <v>500</v>
      </c>
      <c r="L102" t="s">
        <v>526</v>
      </c>
      <c r="P102" t="s">
        <v>234</v>
      </c>
      <c r="Q102" t="s">
        <v>524</v>
      </c>
    </row>
    <row r="103" spans="1:17">
      <c r="A103" t="s">
        <v>236</v>
      </c>
      <c r="B103" t="s">
        <v>526</v>
      </c>
      <c r="C103" t="s">
        <v>526</v>
      </c>
      <c r="K103" t="s">
        <v>540</v>
      </c>
      <c r="L103" t="s">
        <v>526</v>
      </c>
      <c r="P103" t="s">
        <v>236</v>
      </c>
      <c r="Q103" t="s">
        <v>526</v>
      </c>
    </row>
    <row r="104" spans="1:17">
      <c r="A104" t="s">
        <v>238</v>
      </c>
      <c r="B104" t="s">
        <v>525</v>
      </c>
      <c r="C104" t="str">
        <f>IF(B104&lt;&gt;"Americas",B104,"")</f>
        <v>Europe</v>
      </c>
      <c r="K104" t="s">
        <v>145</v>
      </c>
      <c r="L104" t="s">
        <v>526</v>
      </c>
      <c r="P104" t="s">
        <v>238</v>
      </c>
      <c r="Q104" t="s">
        <v>525</v>
      </c>
    </row>
    <row r="105" spans="1:17">
      <c r="A105" t="s">
        <v>242</v>
      </c>
      <c r="B105" t="s">
        <v>526</v>
      </c>
      <c r="C105" t="s">
        <v>526</v>
      </c>
      <c r="K105" t="s">
        <v>159</v>
      </c>
      <c r="L105" t="s">
        <v>526</v>
      </c>
      <c r="P105" t="s">
        <v>242</v>
      </c>
      <c r="Q105" t="s">
        <v>526</v>
      </c>
    </row>
    <row r="106" spans="1:17">
      <c r="A106" t="s">
        <v>244</v>
      </c>
      <c r="B106" t="s">
        <v>526</v>
      </c>
      <c r="C106" t="s">
        <v>526</v>
      </c>
      <c r="K106" t="s">
        <v>161</v>
      </c>
      <c r="L106" t="s">
        <v>526</v>
      </c>
      <c r="P106" t="s">
        <v>244</v>
      </c>
      <c r="Q106" t="s">
        <v>526</v>
      </c>
    </row>
    <row r="107" spans="1:17">
      <c r="A107" t="s">
        <v>246</v>
      </c>
      <c r="B107" t="s">
        <v>528</v>
      </c>
      <c r="C107" t="s">
        <v>570</v>
      </c>
      <c r="K107" t="s">
        <v>541</v>
      </c>
      <c r="L107" t="s">
        <v>526</v>
      </c>
      <c r="P107" t="s">
        <v>246</v>
      </c>
      <c r="Q107" t="s">
        <v>570</v>
      </c>
    </row>
    <row r="108" spans="1:17">
      <c r="A108" t="s">
        <v>250</v>
      </c>
      <c r="B108" t="s">
        <v>525</v>
      </c>
      <c r="C108" t="str">
        <f>IF(B108&lt;&gt;"Americas",B108,"")</f>
        <v>Europe</v>
      </c>
      <c r="K108" t="s">
        <v>216</v>
      </c>
      <c r="L108" t="s">
        <v>526</v>
      </c>
      <c r="P108" t="s">
        <v>250</v>
      </c>
      <c r="Q108" t="s">
        <v>525</v>
      </c>
    </row>
    <row r="109" spans="1:17">
      <c r="A109" t="s">
        <v>254</v>
      </c>
      <c r="B109" t="s">
        <v>524</v>
      </c>
      <c r="C109" t="s">
        <v>524</v>
      </c>
      <c r="K109" t="s">
        <v>236</v>
      </c>
      <c r="L109" t="s">
        <v>526</v>
      </c>
      <c r="P109" t="s">
        <v>254</v>
      </c>
      <c r="Q109" t="s">
        <v>524</v>
      </c>
    </row>
    <row r="110" spans="1:17">
      <c r="A110" t="s">
        <v>256</v>
      </c>
      <c r="B110" t="s">
        <v>525</v>
      </c>
      <c r="C110" t="str">
        <f>IF(B110&lt;&gt;"Americas",B110,"")</f>
        <v>Europe</v>
      </c>
      <c r="K110" t="s">
        <v>242</v>
      </c>
      <c r="L110" t="s">
        <v>526</v>
      </c>
      <c r="P110" t="s">
        <v>256</v>
      </c>
      <c r="Q110" t="s">
        <v>525</v>
      </c>
    </row>
    <row r="111" spans="1:17">
      <c r="A111" t="s">
        <v>258</v>
      </c>
      <c r="B111" t="s">
        <v>526</v>
      </c>
      <c r="C111" t="s">
        <v>526</v>
      </c>
      <c r="K111" t="s">
        <v>278</v>
      </c>
      <c r="L111" t="s">
        <v>526</v>
      </c>
      <c r="P111" t="s">
        <v>258</v>
      </c>
      <c r="Q111" t="s">
        <v>526</v>
      </c>
    </row>
    <row r="112" spans="1:17">
      <c r="A112" t="s">
        <v>260</v>
      </c>
      <c r="B112" t="s">
        <v>526</v>
      </c>
      <c r="C112" t="s">
        <v>526</v>
      </c>
      <c r="K112" t="s">
        <v>280</v>
      </c>
      <c r="L112" t="s">
        <v>526</v>
      </c>
      <c r="P112" t="s">
        <v>260</v>
      </c>
      <c r="Q112" t="s">
        <v>526</v>
      </c>
    </row>
    <row r="113" spans="1:17">
      <c r="A113" t="s">
        <v>262</v>
      </c>
      <c r="B113" t="s">
        <v>524</v>
      </c>
      <c r="C113" t="s">
        <v>524</v>
      </c>
      <c r="K113" t="s">
        <v>520</v>
      </c>
      <c r="L113" t="s">
        <v>526</v>
      </c>
      <c r="P113" t="s">
        <v>262</v>
      </c>
      <c r="Q113" t="s">
        <v>524</v>
      </c>
    </row>
    <row r="114" spans="1:17">
      <c r="A114" t="s">
        <v>264</v>
      </c>
      <c r="B114" t="s">
        <v>526</v>
      </c>
      <c r="C114" t="s">
        <v>526</v>
      </c>
      <c r="K114" t="s">
        <v>325</v>
      </c>
      <c r="L114" t="s">
        <v>526</v>
      </c>
      <c r="P114" t="s">
        <v>264</v>
      </c>
      <c r="Q114" t="s">
        <v>526</v>
      </c>
    </row>
    <row r="115" spans="1:17">
      <c r="A115" t="s">
        <v>268</v>
      </c>
      <c r="B115" t="s">
        <v>524</v>
      </c>
      <c r="C115" t="s">
        <v>524</v>
      </c>
      <c r="K115" t="s">
        <v>331</v>
      </c>
      <c r="L115" t="s">
        <v>526</v>
      </c>
      <c r="P115" t="s">
        <v>268</v>
      </c>
      <c r="Q115" t="s">
        <v>524</v>
      </c>
    </row>
    <row r="116" spans="1:17">
      <c r="A116" t="s">
        <v>270</v>
      </c>
      <c r="B116" t="s">
        <v>525</v>
      </c>
      <c r="C116" t="str">
        <f>IF(B116&lt;&gt;"Americas",B116,"")</f>
        <v>Europe</v>
      </c>
      <c r="K116" t="s">
        <v>377</v>
      </c>
      <c r="L116" t="s">
        <v>526</v>
      </c>
      <c r="P116" t="s">
        <v>270</v>
      </c>
      <c r="Q116" t="s">
        <v>525</v>
      </c>
    </row>
    <row r="117" spans="1:17">
      <c r="A117" t="s">
        <v>274</v>
      </c>
      <c r="B117" t="s">
        <v>527</v>
      </c>
      <c r="C117" t="str">
        <f>IF(B117&lt;&gt;"Americas",B117,"")</f>
        <v>Oceania</v>
      </c>
      <c r="K117" t="s">
        <v>516</v>
      </c>
      <c r="L117" t="s">
        <v>570</v>
      </c>
      <c r="P117" t="s">
        <v>274</v>
      </c>
      <c r="Q117" t="s">
        <v>527</v>
      </c>
    </row>
    <row r="118" spans="1:17">
      <c r="A118" t="s">
        <v>276</v>
      </c>
      <c r="B118" t="s">
        <v>528</v>
      </c>
      <c r="C118" t="s">
        <v>570</v>
      </c>
      <c r="K118" t="s">
        <v>14</v>
      </c>
      <c r="L118" t="s">
        <v>570</v>
      </c>
      <c r="P118" t="s">
        <v>276</v>
      </c>
      <c r="Q118" t="s">
        <v>570</v>
      </c>
    </row>
    <row r="119" spans="1:17">
      <c r="A119" t="s">
        <v>278</v>
      </c>
      <c r="B119" t="s">
        <v>526</v>
      </c>
      <c r="C119" t="s">
        <v>526</v>
      </c>
      <c r="K119" t="s">
        <v>20</v>
      </c>
      <c r="L119" t="s">
        <v>570</v>
      </c>
      <c r="P119" t="s">
        <v>278</v>
      </c>
      <c r="Q119" t="s">
        <v>526</v>
      </c>
    </row>
    <row r="120" spans="1:17">
      <c r="A120" t="s">
        <v>280</v>
      </c>
      <c r="B120" t="s">
        <v>526</v>
      </c>
      <c r="C120" t="s">
        <v>526</v>
      </c>
      <c r="K120" t="s">
        <v>555</v>
      </c>
      <c r="L120" t="s">
        <v>570</v>
      </c>
      <c r="P120" t="s">
        <v>280</v>
      </c>
      <c r="Q120" t="s">
        <v>526</v>
      </c>
    </row>
    <row r="121" spans="1:17">
      <c r="A121" t="s">
        <v>282</v>
      </c>
      <c r="B121" t="s">
        <v>525</v>
      </c>
      <c r="C121" t="str">
        <f>IF(B121&lt;&gt;"Americas",B121,"")</f>
        <v>Europe</v>
      </c>
      <c r="K121" t="s">
        <v>482</v>
      </c>
      <c r="L121" t="s">
        <v>570</v>
      </c>
      <c r="P121" t="s">
        <v>282</v>
      </c>
      <c r="Q121" t="s">
        <v>525</v>
      </c>
    </row>
    <row r="122" spans="1:17">
      <c r="A122" t="s">
        <v>286</v>
      </c>
      <c r="B122" t="s">
        <v>525</v>
      </c>
      <c r="C122" t="str">
        <f>IF(B122&lt;&gt;"Americas",B122,"")</f>
        <v>Europe</v>
      </c>
      <c r="K122" t="s">
        <v>33</v>
      </c>
      <c r="L122" t="s">
        <v>570</v>
      </c>
      <c r="P122" t="s">
        <v>286</v>
      </c>
      <c r="Q122" t="s">
        <v>525</v>
      </c>
    </row>
    <row r="123" spans="1:17">
      <c r="A123" t="s">
        <v>288</v>
      </c>
      <c r="B123" t="s">
        <v>524</v>
      </c>
      <c r="C123" t="s">
        <v>524</v>
      </c>
      <c r="K123" t="s">
        <v>39</v>
      </c>
      <c r="L123" t="s">
        <v>570</v>
      </c>
      <c r="P123" t="s">
        <v>288</v>
      </c>
      <c r="Q123" t="s">
        <v>524</v>
      </c>
    </row>
    <row r="124" spans="1:17">
      <c r="A124" t="s">
        <v>290</v>
      </c>
      <c r="B124" t="s">
        <v>524</v>
      </c>
      <c r="C124" t="s">
        <v>524</v>
      </c>
      <c r="K124" t="s">
        <v>43</v>
      </c>
      <c r="L124" t="s">
        <v>570</v>
      </c>
      <c r="P124" t="s">
        <v>290</v>
      </c>
      <c r="Q124" t="s">
        <v>524</v>
      </c>
    </row>
    <row r="125" spans="1:17">
      <c r="A125" t="s">
        <v>294</v>
      </c>
      <c r="B125" t="s">
        <v>528</v>
      </c>
      <c r="C125" t="s">
        <v>570</v>
      </c>
      <c r="K125" t="s">
        <v>547</v>
      </c>
      <c r="L125" t="s">
        <v>570</v>
      </c>
      <c r="P125" t="s">
        <v>294</v>
      </c>
      <c r="Q125" t="s">
        <v>570</v>
      </c>
    </row>
    <row r="126" spans="1:17">
      <c r="A126" t="s">
        <v>296</v>
      </c>
      <c r="B126" t="s">
        <v>527</v>
      </c>
      <c r="C126" t="str">
        <f>IF(B126&lt;&gt;"Americas",B126,"")</f>
        <v>Oceania</v>
      </c>
      <c r="K126" t="s">
        <v>55</v>
      </c>
      <c r="L126" t="s">
        <v>570</v>
      </c>
      <c r="P126" t="s">
        <v>296</v>
      </c>
      <c r="Q126" t="s">
        <v>527</v>
      </c>
    </row>
    <row r="127" spans="1:17">
      <c r="A127" t="s">
        <v>298</v>
      </c>
      <c r="B127" t="s">
        <v>528</v>
      </c>
      <c r="C127" t="s">
        <v>571</v>
      </c>
      <c r="K127" t="s">
        <v>71</v>
      </c>
      <c r="L127" t="s">
        <v>570</v>
      </c>
      <c r="P127" t="s">
        <v>298</v>
      </c>
      <c r="Q127" t="s">
        <v>571</v>
      </c>
    </row>
    <row r="128" spans="1:17">
      <c r="A128" t="s">
        <v>300</v>
      </c>
      <c r="B128" t="s">
        <v>528</v>
      </c>
      <c r="C128" t="s">
        <v>571</v>
      </c>
      <c r="K128" t="s">
        <v>73</v>
      </c>
      <c r="L128" t="s">
        <v>570</v>
      </c>
      <c r="P128" t="s">
        <v>300</v>
      </c>
      <c r="Q128" t="s">
        <v>571</v>
      </c>
    </row>
    <row r="129" spans="1:17">
      <c r="A129" t="s">
        <v>302</v>
      </c>
      <c r="B129" t="s">
        <v>524</v>
      </c>
      <c r="C129" t="s">
        <v>524</v>
      </c>
      <c r="K129" t="s">
        <v>91</v>
      </c>
      <c r="L129" t="s">
        <v>570</v>
      </c>
      <c r="P129" t="s">
        <v>302</v>
      </c>
      <c r="Q129" t="s">
        <v>524</v>
      </c>
    </row>
    <row r="130" spans="1:17">
      <c r="A130" t="s">
        <v>304</v>
      </c>
      <c r="B130" t="s">
        <v>525</v>
      </c>
      <c r="C130" t="str">
        <f>IF(B130&lt;&gt;"Americas",B130,"")</f>
        <v>Europe</v>
      </c>
      <c r="K130" t="s">
        <v>97</v>
      </c>
      <c r="L130" t="s">
        <v>570</v>
      </c>
      <c r="P130" t="s">
        <v>304</v>
      </c>
      <c r="Q130" t="s">
        <v>525</v>
      </c>
    </row>
    <row r="131" spans="1:17">
      <c r="A131" t="s">
        <v>306</v>
      </c>
      <c r="B131" t="s">
        <v>525</v>
      </c>
      <c r="C131" t="str">
        <f>IF(B131&lt;&gt;"Americas",B131,"")</f>
        <v>Europe</v>
      </c>
      <c r="K131" t="s">
        <v>551</v>
      </c>
      <c r="L131" t="s">
        <v>570</v>
      </c>
      <c r="P131" t="s">
        <v>306</v>
      </c>
      <c r="Q131" t="s">
        <v>525</v>
      </c>
    </row>
    <row r="132" spans="1:17">
      <c r="A132" t="s">
        <v>310</v>
      </c>
      <c r="B132" t="s">
        <v>524</v>
      </c>
      <c r="C132" t="s">
        <v>524</v>
      </c>
      <c r="K132" t="s">
        <v>108</v>
      </c>
      <c r="L132" t="s">
        <v>570</v>
      </c>
      <c r="P132" t="s">
        <v>310</v>
      </c>
      <c r="Q132" t="s">
        <v>524</v>
      </c>
    </row>
    <row r="133" spans="1:17">
      <c r="A133" t="s">
        <v>312</v>
      </c>
      <c r="B133" t="s">
        <v>525</v>
      </c>
      <c r="C133" t="str">
        <f>IF(B133&lt;&gt;"Americas",B133,"")</f>
        <v>Europe</v>
      </c>
      <c r="K133" t="s">
        <v>115</v>
      </c>
      <c r="L133" t="s">
        <v>570</v>
      </c>
      <c r="P133" t="s">
        <v>312</v>
      </c>
      <c r="Q133" t="s">
        <v>525</v>
      </c>
    </row>
    <row r="134" spans="1:17">
      <c r="A134" t="s">
        <v>493</v>
      </c>
      <c r="B134" t="s">
        <v>525</v>
      </c>
      <c r="C134" t="s">
        <v>524</v>
      </c>
      <c r="K134" t="s">
        <v>157</v>
      </c>
      <c r="L134" t="s">
        <v>570</v>
      </c>
      <c r="P134" t="s">
        <v>493</v>
      </c>
      <c r="Q134" t="s">
        <v>524</v>
      </c>
    </row>
    <row r="135" spans="1:17">
      <c r="A135" t="s">
        <v>315</v>
      </c>
      <c r="B135" t="s">
        <v>526</v>
      </c>
      <c r="C135" t="s">
        <v>526</v>
      </c>
      <c r="K135" t="s">
        <v>554</v>
      </c>
      <c r="L135" t="s">
        <v>570</v>
      </c>
      <c r="P135" t="s">
        <v>315</v>
      </c>
      <c r="Q135" t="s">
        <v>526</v>
      </c>
    </row>
    <row r="136" spans="1:17">
      <c r="A136" t="s">
        <v>323</v>
      </c>
      <c r="B136" t="s">
        <v>524</v>
      </c>
      <c r="C136" t="s">
        <v>524</v>
      </c>
      <c r="K136" t="s">
        <v>553</v>
      </c>
      <c r="L136" t="s">
        <v>570</v>
      </c>
      <c r="P136" t="s">
        <v>323</v>
      </c>
      <c r="Q136" t="s">
        <v>524</v>
      </c>
    </row>
    <row r="137" spans="1:17">
      <c r="A137" t="s">
        <v>325</v>
      </c>
      <c r="B137" t="s">
        <v>526</v>
      </c>
      <c r="C137" t="s">
        <v>526</v>
      </c>
      <c r="K137" t="s">
        <v>167</v>
      </c>
      <c r="L137" t="s">
        <v>570</v>
      </c>
      <c r="P137" t="s">
        <v>325</v>
      </c>
      <c r="Q137" t="s">
        <v>526</v>
      </c>
    </row>
    <row r="138" spans="1:17">
      <c r="A138" t="s">
        <v>327</v>
      </c>
      <c r="B138" t="s">
        <v>525</v>
      </c>
      <c r="C138" t="str">
        <f>IF(B138&lt;&gt;"Americas",B138,"")</f>
        <v>Europe</v>
      </c>
      <c r="K138" t="s">
        <v>548</v>
      </c>
      <c r="L138" t="s">
        <v>570</v>
      </c>
      <c r="P138" t="s">
        <v>327</v>
      </c>
      <c r="Q138" t="s">
        <v>525</v>
      </c>
    </row>
    <row r="139" spans="1:17">
      <c r="A139" t="s">
        <v>331</v>
      </c>
      <c r="B139" t="s">
        <v>526</v>
      </c>
      <c r="C139" t="s">
        <v>526</v>
      </c>
      <c r="K139" t="s">
        <v>556</v>
      </c>
      <c r="L139" t="s">
        <v>570</v>
      </c>
      <c r="P139" t="s">
        <v>331</v>
      </c>
      <c r="Q139" t="s">
        <v>526</v>
      </c>
    </row>
    <row r="140" spans="1:17">
      <c r="A140" t="s">
        <v>333</v>
      </c>
      <c r="B140" t="s">
        <v>524</v>
      </c>
      <c r="C140" t="s">
        <v>524</v>
      </c>
      <c r="K140" t="s">
        <v>552</v>
      </c>
      <c r="L140" t="s">
        <v>570</v>
      </c>
      <c r="P140" t="s">
        <v>333</v>
      </c>
      <c r="Q140" t="s">
        <v>524</v>
      </c>
    </row>
    <row r="141" spans="1:17">
      <c r="A141" t="s">
        <v>494</v>
      </c>
      <c r="B141" t="s">
        <v>525</v>
      </c>
      <c r="C141" t="str">
        <f>IF(B141&lt;&gt;"Americas",B141,"")</f>
        <v>Europe</v>
      </c>
      <c r="K141" t="s">
        <v>549</v>
      </c>
      <c r="L141" t="s">
        <v>570</v>
      </c>
      <c r="P141" t="s">
        <v>494</v>
      </c>
      <c r="Q141" t="s">
        <v>525</v>
      </c>
    </row>
    <row r="142" spans="1:17">
      <c r="A142" t="s">
        <v>338</v>
      </c>
      <c r="B142" t="s">
        <v>525</v>
      </c>
      <c r="C142" t="str">
        <f>IF(B142&lt;&gt;"Americas",B142,"")</f>
        <v>Europe</v>
      </c>
      <c r="K142" t="s">
        <v>557</v>
      </c>
      <c r="L142" t="s">
        <v>570</v>
      </c>
      <c r="P142" t="s">
        <v>338</v>
      </c>
      <c r="Q142" t="s">
        <v>525</v>
      </c>
    </row>
    <row r="143" spans="1:17">
      <c r="A143" t="s">
        <v>340</v>
      </c>
      <c r="B143" t="s">
        <v>527</v>
      </c>
      <c r="C143" t="str">
        <f>IF(B143&lt;&gt;"Americas",B143,"")</f>
        <v>Oceania</v>
      </c>
      <c r="K143" t="s">
        <v>558</v>
      </c>
      <c r="L143" t="s">
        <v>570</v>
      </c>
      <c r="P143" t="s">
        <v>340</v>
      </c>
      <c r="Q143" t="s">
        <v>527</v>
      </c>
    </row>
    <row r="144" spans="1:17">
      <c r="A144" t="s">
        <v>342</v>
      </c>
      <c r="B144" t="s">
        <v>526</v>
      </c>
      <c r="C144" t="s">
        <v>526</v>
      </c>
      <c r="K144" t="s">
        <v>519</v>
      </c>
      <c r="L144" t="s">
        <v>570</v>
      </c>
      <c r="P144" t="s">
        <v>342</v>
      </c>
      <c r="Q144" t="s">
        <v>526</v>
      </c>
    </row>
    <row r="145" spans="1:17">
      <c r="A145" t="s">
        <v>344</v>
      </c>
      <c r="B145" t="s">
        <v>526</v>
      </c>
      <c r="C145" t="s">
        <v>526</v>
      </c>
      <c r="K145" t="s">
        <v>276</v>
      </c>
      <c r="L145" t="s">
        <v>570</v>
      </c>
      <c r="P145" t="s">
        <v>344</v>
      </c>
      <c r="Q145" t="s">
        <v>526</v>
      </c>
    </row>
    <row r="146" spans="1:17">
      <c r="A146" t="s">
        <v>346</v>
      </c>
      <c r="B146" t="s">
        <v>526</v>
      </c>
      <c r="C146" t="s">
        <v>526</v>
      </c>
      <c r="K146" t="s">
        <v>559</v>
      </c>
      <c r="L146" t="s">
        <v>570</v>
      </c>
      <c r="P146" t="s">
        <v>346</v>
      </c>
      <c r="Q146" t="s">
        <v>526</v>
      </c>
    </row>
    <row r="147" spans="1:17">
      <c r="A147" t="s">
        <v>348</v>
      </c>
      <c r="B147" t="s">
        <v>525</v>
      </c>
      <c r="C147" t="str">
        <f>IF(B147&lt;&gt;"Americas",B147,"")</f>
        <v>Europe</v>
      </c>
      <c r="K147" t="s">
        <v>560</v>
      </c>
      <c r="L147" t="s">
        <v>570</v>
      </c>
      <c r="P147" t="s">
        <v>348</v>
      </c>
      <c r="Q147" t="s">
        <v>525</v>
      </c>
    </row>
    <row r="148" spans="1:17">
      <c r="A148" t="s">
        <v>350</v>
      </c>
      <c r="B148" t="s">
        <v>524</v>
      </c>
      <c r="C148" t="s">
        <v>524</v>
      </c>
      <c r="K148" t="s">
        <v>308</v>
      </c>
      <c r="L148" t="s">
        <v>570</v>
      </c>
      <c r="P148" t="s">
        <v>350</v>
      </c>
      <c r="Q148" t="s">
        <v>524</v>
      </c>
    </row>
    <row r="149" spans="1:17">
      <c r="A149" t="s">
        <v>360</v>
      </c>
      <c r="B149" t="s">
        <v>526</v>
      </c>
      <c r="C149" t="s">
        <v>526</v>
      </c>
      <c r="K149" t="s">
        <v>550</v>
      </c>
      <c r="L149" t="s">
        <v>570</v>
      </c>
      <c r="P149" t="s">
        <v>360</v>
      </c>
      <c r="Q149" t="s">
        <v>526</v>
      </c>
    </row>
    <row r="150" spans="1:17">
      <c r="A150" t="s">
        <v>362</v>
      </c>
      <c r="B150" t="s">
        <v>528</v>
      </c>
      <c r="C150" t="s">
        <v>571</v>
      </c>
      <c r="K150" t="s">
        <v>561</v>
      </c>
      <c r="L150" t="s">
        <v>570</v>
      </c>
      <c r="P150" t="s">
        <v>362</v>
      </c>
      <c r="Q150" t="s">
        <v>571</v>
      </c>
    </row>
    <row r="151" spans="1:17">
      <c r="A151" t="s">
        <v>364</v>
      </c>
      <c r="B151" t="s">
        <v>525</v>
      </c>
      <c r="C151" t="str">
        <f>IF(B151&lt;&gt;"Americas",B151,"")</f>
        <v>Europe</v>
      </c>
      <c r="K151" t="s">
        <v>506</v>
      </c>
      <c r="L151" t="s">
        <v>570</v>
      </c>
      <c r="P151" t="s">
        <v>364</v>
      </c>
      <c r="Q151" t="s">
        <v>525</v>
      </c>
    </row>
    <row r="152" spans="1:17">
      <c r="A152" t="s">
        <v>366</v>
      </c>
      <c r="B152" t="s">
        <v>525</v>
      </c>
      <c r="C152" t="str">
        <f>IF(B152&lt;&gt;"Americas",B152,"")</f>
        <v>Europe</v>
      </c>
      <c r="K152" t="s">
        <v>507</v>
      </c>
      <c r="L152" t="s">
        <v>570</v>
      </c>
      <c r="P152" t="s">
        <v>366</v>
      </c>
      <c r="Q152" t="s">
        <v>525</v>
      </c>
    </row>
    <row r="153" spans="1:17">
      <c r="A153" t="s">
        <v>495</v>
      </c>
      <c r="B153" t="s">
        <v>524</v>
      </c>
      <c r="C153" t="s">
        <v>524</v>
      </c>
      <c r="K153" t="s">
        <v>563</v>
      </c>
      <c r="L153" t="s">
        <v>570</v>
      </c>
      <c r="P153" t="s">
        <v>495</v>
      </c>
      <c r="Q153" t="s">
        <v>524</v>
      </c>
    </row>
    <row r="154" spans="1:17">
      <c r="A154" t="s">
        <v>496</v>
      </c>
      <c r="B154" t="s">
        <v>524</v>
      </c>
      <c r="C154" t="s">
        <v>524</v>
      </c>
      <c r="K154" t="s">
        <v>564</v>
      </c>
      <c r="L154" t="s">
        <v>570</v>
      </c>
      <c r="P154" t="s">
        <v>496</v>
      </c>
      <c r="Q154" t="s">
        <v>524</v>
      </c>
    </row>
    <row r="155" spans="1:17">
      <c r="A155" t="s">
        <v>369</v>
      </c>
      <c r="B155" t="s">
        <v>524</v>
      </c>
      <c r="C155" t="s">
        <v>524</v>
      </c>
      <c r="K155" t="s">
        <v>565</v>
      </c>
      <c r="L155" t="s">
        <v>570</v>
      </c>
      <c r="P155" t="s">
        <v>369</v>
      </c>
      <c r="Q155" t="s">
        <v>524</v>
      </c>
    </row>
    <row r="156" spans="1:17">
      <c r="A156" t="s">
        <v>371</v>
      </c>
      <c r="B156" t="s">
        <v>526</v>
      </c>
      <c r="C156" t="s">
        <v>526</v>
      </c>
      <c r="K156" t="s">
        <v>566</v>
      </c>
      <c r="L156" t="s">
        <v>570</v>
      </c>
      <c r="P156" t="s">
        <v>371</v>
      </c>
      <c r="Q156" t="s">
        <v>526</v>
      </c>
    </row>
    <row r="157" spans="1:17">
      <c r="A157" t="s">
        <v>373</v>
      </c>
      <c r="B157" t="s">
        <v>524</v>
      </c>
      <c r="C157" t="s">
        <v>524</v>
      </c>
      <c r="K157" t="s">
        <v>562</v>
      </c>
      <c r="L157" t="s">
        <v>570</v>
      </c>
      <c r="P157" t="s">
        <v>373</v>
      </c>
      <c r="Q157" t="s">
        <v>524</v>
      </c>
    </row>
    <row r="158" spans="1:17">
      <c r="A158" t="s">
        <v>375</v>
      </c>
      <c r="B158" t="s">
        <v>524</v>
      </c>
      <c r="C158" t="str">
        <f>IF(B158&lt;&gt;"Americas",B158,"")</f>
        <v>Asia</v>
      </c>
      <c r="K158" t="s">
        <v>567</v>
      </c>
      <c r="L158" t="s">
        <v>570</v>
      </c>
      <c r="P158" t="s">
        <v>375</v>
      </c>
      <c r="Q158" t="s">
        <v>524</v>
      </c>
    </row>
    <row r="159" spans="1:17">
      <c r="A159" t="s">
        <v>377</v>
      </c>
      <c r="B159" t="s">
        <v>526</v>
      </c>
      <c r="C159" t="s">
        <v>526</v>
      </c>
      <c r="K159" t="s">
        <v>568</v>
      </c>
      <c r="L159" t="s">
        <v>570</v>
      </c>
      <c r="P159" t="s">
        <v>377</v>
      </c>
      <c r="Q159" t="s">
        <v>526</v>
      </c>
    </row>
    <row r="160" spans="1:17">
      <c r="A160" t="s">
        <v>381</v>
      </c>
      <c r="B160" t="s">
        <v>528</v>
      </c>
      <c r="C160" t="s">
        <v>570</v>
      </c>
      <c r="K160" t="s">
        <v>381</v>
      </c>
      <c r="L160" t="s">
        <v>570</v>
      </c>
      <c r="P160" t="s">
        <v>381</v>
      </c>
      <c r="Q160" t="s">
        <v>570</v>
      </c>
    </row>
    <row r="161" spans="1:17">
      <c r="A161" t="s">
        <v>383</v>
      </c>
      <c r="B161" t="s">
        <v>526</v>
      </c>
      <c r="C161" t="s">
        <v>526</v>
      </c>
      <c r="K161" t="s">
        <v>389</v>
      </c>
      <c r="L161" t="s">
        <v>570</v>
      </c>
      <c r="P161" t="s">
        <v>383</v>
      </c>
      <c r="Q161" t="s">
        <v>526</v>
      </c>
    </row>
    <row r="162" spans="1:17">
      <c r="A162" t="s">
        <v>510</v>
      </c>
      <c r="B162" t="s">
        <v>524</v>
      </c>
      <c r="C162" t="s">
        <v>524</v>
      </c>
      <c r="K162" t="s">
        <v>521</v>
      </c>
      <c r="L162" t="s">
        <v>570</v>
      </c>
      <c r="P162" t="s">
        <v>510</v>
      </c>
      <c r="Q162" t="s">
        <v>524</v>
      </c>
    </row>
    <row r="163" spans="1:17">
      <c r="A163" t="s">
        <v>387</v>
      </c>
      <c r="B163" t="s">
        <v>524</v>
      </c>
      <c r="C163" t="s">
        <v>524</v>
      </c>
      <c r="K163" t="s">
        <v>569</v>
      </c>
      <c r="L163" t="s">
        <v>570</v>
      </c>
      <c r="P163" t="s">
        <v>387</v>
      </c>
      <c r="Q163" t="s">
        <v>524</v>
      </c>
    </row>
    <row r="164" spans="1:17">
      <c r="A164" t="s">
        <v>393</v>
      </c>
      <c r="B164" t="s">
        <v>526</v>
      </c>
      <c r="C164" t="s">
        <v>526</v>
      </c>
      <c r="K164" t="s">
        <v>16</v>
      </c>
      <c r="L164" t="s">
        <v>571</v>
      </c>
      <c r="P164" t="s">
        <v>393</v>
      </c>
      <c r="Q164" t="s">
        <v>526</v>
      </c>
    </row>
    <row r="165" spans="1:17">
      <c r="A165" t="s">
        <v>395</v>
      </c>
      <c r="B165" t="s">
        <v>525</v>
      </c>
      <c r="C165" t="str">
        <f>IF(B165&lt;&gt;"Americas",B165,"")</f>
        <v>Europe</v>
      </c>
      <c r="K165" t="s">
        <v>47</v>
      </c>
      <c r="L165" t="s">
        <v>571</v>
      </c>
      <c r="P165" t="s">
        <v>395</v>
      </c>
      <c r="Q165" t="s">
        <v>525</v>
      </c>
    </row>
    <row r="166" spans="1:17">
      <c r="A166" t="s">
        <v>397</v>
      </c>
      <c r="B166" t="s">
        <v>524</v>
      </c>
      <c r="C166" t="s">
        <v>524</v>
      </c>
      <c r="K166" t="s">
        <v>53</v>
      </c>
      <c r="L166" t="s">
        <v>571</v>
      </c>
      <c r="P166" t="s">
        <v>397</v>
      </c>
      <c r="Q166" t="s">
        <v>524</v>
      </c>
    </row>
    <row r="167" spans="1:17">
      <c r="A167" t="s">
        <v>399</v>
      </c>
      <c r="B167" t="s">
        <v>525</v>
      </c>
      <c r="C167" t="str">
        <f>IF(B167&lt;&gt;"Americas",B167,"")</f>
        <v>Europe</v>
      </c>
      <c r="K167" t="s">
        <v>81</v>
      </c>
      <c r="L167" t="s">
        <v>571</v>
      </c>
      <c r="P167" t="s">
        <v>399</v>
      </c>
      <c r="Q167" t="s">
        <v>525</v>
      </c>
    </row>
    <row r="168" spans="1:17">
      <c r="A168" t="s">
        <v>401</v>
      </c>
      <c r="B168" t="s">
        <v>528</v>
      </c>
      <c r="C168" t="s">
        <v>570</v>
      </c>
      <c r="K168" t="s">
        <v>85</v>
      </c>
      <c r="L168" t="s">
        <v>571</v>
      </c>
      <c r="P168" t="s">
        <v>401</v>
      </c>
      <c r="Q168" t="s">
        <v>570</v>
      </c>
    </row>
    <row r="169" spans="1:17">
      <c r="A169" t="s">
        <v>403</v>
      </c>
      <c r="B169" t="s">
        <v>528</v>
      </c>
      <c r="C169" t="s">
        <v>571</v>
      </c>
      <c r="K169" t="s">
        <v>112</v>
      </c>
      <c r="L169" t="s">
        <v>571</v>
      </c>
      <c r="P169" t="s">
        <v>403</v>
      </c>
      <c r="Q169" t="s">
        <v>571</v>
      </c>
    </row>
    <row r="170" spans="1:17">
      <c r="A170" t="s">
        <v>405</v>
      </c>
      <c r="B170" t="s">
        <v>524</v>
      </c>
      <c r="C170" t="s">
        <v>524</v>
      </c>
      <c r="K170" t="s">
        <v>572</v>
      </c>
      <c r="L170" t="s">
        <v>571</v>
      </c>
      <c r="P170" t="s">
        <v>405</v>
      </c>
      <c r="Q170" t="s">
        <v>524</v>
      </c>
    </row>
    <row r="171" spans="1:17">
      <c r="A171" t="s">
        <v>497</v>
      </c>
      <c r="B171" t="s">
        <v>528</v>
      </c>
      <c r="C171" t="s">
        <v>571</v>
      </c>
      <c r="K171" t="s">
        <v>517</v>
      </c>
      <c r="L171" t="s">
        <v>571</v>
      </c>
      <c r="P171" t="s">
        <v>497</v>
      </c>
      <c r="Q171" t="s">
        <v>571</v>
      </c>
    </row>
    <row r="172" spans="1:17">
      <c r="A172" t="s">
        <v>410</v>
      </c>
      <c r="B172" t="s">
        <v>524</v>
      </c>
      <c r="C172" t="s">
        <v>524</v>
      </c>
      <c r="K172" t="s">
        <v>163</v>
      </c>
      <c r="L172" t="s">
        <v>571</v>
      </c>
      <c r="P172" t="s">
        <v>410</v>
      </c>
      <c r="Q172" t="s">
        <v>524</v>
      </c>
    </row>
    <row r="173" spans="1:17">
      <c r="A173" t="s">
        <v>498</v>
      </c>
      <c r="B173" t="s">
        <v>524</v>
      </c>
      <c r="C173" t="s">
        <v>524</v>
      </c>
      <c r="K173" t="s">
        <v>298</v>
      </c>
      <c r="L173" t="s">
        <v>571</v>
      </c>
      <c r="P173" t="s">
        <v>498</v>
      </c>
      <c r="Q173" t="s">
        <v>524</v>
      </c>
    </row>
    <row r="174" spans="1:17">
      <c r="A174" t="s">
        <v>417</v>
      </c>
      <c r="B174" t="s">
        <v>526</v>
      </c>
      <c r="C174" t="s">
        <v>526</v>
      </c>
      <c r="K174" t="s">
        <v>300</v>
      </c>
      <c r="L174" t="s">
        <v>571</v>
      </c>
      <c r="P174" t="s">
        <v>417</v>
      </c>
      <c r="Q174" t="s">
        <v>526</v>
      </c>
    </row>
    <row r="175" spans="1:17">
      <c r="A175" t="s">
        <v>419</v>
      </c>
      <c r="B175" t="s">
        <v>526</v>
      </c>
      <c r="C175" t="s">
        <v>526</v>
      </c>
      <c r="K175" t="s">
        <v>362</v>
      </c>
      <c r="L175" t="s">
        <v>571</v>
      </c>
      <c r="P175" t="s">
        <v>419</v>
      </c>
      <c r="Q175" t="s">
        <v>526</v>
      </c>
    </row>
    <row r="176" spans="1:17">
      <c r="K176" t="s">
        <v>403</v>
      </c>
      <c r="L176" t="s">
        <v>571</v>
      </c>
    </row>
    <row r="177" spans="11:12">
      <c r="K177" t="s">
        <v>497</v>
      </c>
      <c r="L177" t="s">
        <v>571</v>
      </c>
    </row>
  </sheetData>
  <sortState xmlns:xlrd2="http://schemas.microsoft.com/office/spreadsheetml/2017/richdata2" ref="A3:C175">
    <sortCondition ref="C1:C175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919-0636-4073-9065-4B53DF059A15}">
  <dimension ref="A1:AD217"/>
  <sheetViews>
    <sheetView topLeftCell="C1" zoomScale="55" zoomScaleNormal="55" workbookViewId="0">
      <selection activeCell="F174" sqref="F1:F174"/>
    </sheetView>
  </sheetViews>
  <sheetFormatPr defaultRowHeight="14.4"/>
  <cols>
    <col min="6" max="6" width="21.21875" customWidth="1"/>
  </cols>
  <sheetData>
    <row r="1" spans="1:30">
      <c r="A1" t="s">
        <v>2</v>
      </c>
      <c r="C1" t="s">
        <v>2</v>
      </c>
      <c r="F1" t="s">
        <v>2</v>
      </c>
      <c r="G1" t="b">
        <f>C1=F1</f>
        <v>1</v>
      </c>
      <c r="I1" s="7" t="s">
        <v>2</v>
      </c>
      <c r="K1" t="str">
        <f>VLOOKUP(I1,$F$1:$F$174,1,FALSE)</f>
        <v>Afghanistan</v>
      </c>
      <c r="Q1" cm="1">
        <f t="array" ref="Q1:Q61">TRANSPOSE(world_bank!C220:BK220)</f>
        <v>0.99541284403669728</v>
      </c>
      <c r="R1" cm="1">
        <f t="array" ref="R1:R60">TRANSPOSE(following_world!C176:BJ176)</f>
        <v>1</v>
      </c>
      <c r="AC1" t="s">
        <v>514</v>
      </c>
      <c r="AD1" t="s">
        <v>513</v>
      </c>
    </row>
    <row r="2" spans="1:30">
      <c r="A2" t="s">
        <v>4</v>
      </c>
      <c r="C2" t="s">
        <v>4</v>
      </c>
      <c r="F2" t="s">
        <v>4</v>
      </c>
      <c r="G2" t="b">
        <f t="shared" ref="G2:G65" si="0">C2=F2</f>
        <v>1</v>
      </c>
      <c r="I2" s="7" t="s">
        <v>4</v>
      </c>
      <c r="K2" t="str">
        <f t="shared" ref="K2:K65" si="1">VLOOKUP(I2,$F$1:$F$174,1,FALSE)</f>
        <v>Albania</v>
      </c>
      <c r="Q2">
        <v>0.99082568807339455</v>
      </c>
      <c r="R2">
        <v>1</v>
      </c>
      <c r="AC2" s="7" t="s">
        <v>2</v>
      </c>
      <c r="AD2">
        <v>38.168041000000002</v>
      </c>
    </row>
    <row r="3" spans="1:30">
      <c r="A3" t="s">
        <v>6</v>
      </c>
      <c r="C3" t="s">
        <v>6</v>
      </c>
      <c r="F3" t="s">
        <v>6</v>
      </c>
      <c r="G3" t="b">
        <f t="shared" si="0"/>
        <v>1</v>
      </c>
      <c r="I3" s="7" t="s">
        <v>6</v>
      </c>
      <c r="K3" t="str">
        <f t="shared" si="1"/>
        <v>Algeria</v>
      </c>
      <c r="Q3">
        <v>0.98623853211009171</v>
      </c>
      <c r="R3">
        <v>0.9885057471264368</v>
      </c>
      <c r="AC3" s="7" t="s">
        <v>4</v>
      </c>
      <c r="AD3">
        <v>97.553901999999994</v>
      </c>
    </row>
    <row r="4" spans="1:30">
      <c r="A4" t="s">
        <v>8</v>
      </c>
      <c r="C4" t="s">
        <v>12</v>
      </c>
      <c r="F4" t="s">
        <v>12</v>
      </c>
      <c r="G4" t="b">
        <f t="shared" si="0"/>
        <v>1</v>
      </c>
      <c r="I4" s="7" t="s">
        <v>12</v>
      </c>
      <c r="K4" t="str">
        <f t="shared" si="1"/>
        <v>Angola</v>
      </c>
      <c r="Q4">
        <v>0.6009174311926605</v>
      </c>
      <c r="R4">
        <v>0.74712643678160917</v>
      </c>
      <c r="AC4" s="7" t="s">
        <v>6</v>
      </c>
      <c r="AD4">
        <v>79.608397999999994</v>
      </c>
    </row>
    <row r="5" spans="1:30">
      <c r="A5" t="s">
        <v>10</v>
      </c>
      <c r="C5" t="s">
        <v>16</v>
      </c>
      <c r="F5" t="s">
        <v>16</v>
      </c>
      <c r="G5" t="b">
        <f t="shared" si="0"/>
        <v>1</v>
      </c>
      <c r="I5" s="7" t="s">
        <v>16</v>
      </c>
      <c r="K5" t="str">
        <f t="shared" si="1"/>
        <v>Argentina</v>
      </c>
      <c r="Q5">
        <v>0.83944954128440363</v>
      </c>
      <c r="R5">
        <v>0.9885057471264368</v>
      </c>
      <c r="AC5" s="7" t="s">
        <v>12</v>
      </c>
      <c r="AD5">
        <v>71.164162000000005</v>
      </c>
    </row>
    <row r="6" spans="1:30">
      <c r="A6" t="s">
        <v>12</v>
      </c>
      <c r="C6" t="s">
        <v>18</v>
      </c>
      <c r="F6" t="s">
        <v>18</v>
      </c>
      <c r="G6" t="b">
        <f t="shared" si="0"/>
        <v>1</v>
      </c>
      <c r="I6" s="7" t="s">
        <v>18</v>
      </c>
      <c r="K6" t="str">
        <f t="shared" si="1"/>
        <v>Armenia</v>
      </c>
      <c r="Q6">
        <v>0.83944954128440363</v>
      </c>
      <c r="R6">
        <v>0.9885057471264368</v>
      </c>
      <c r="AC6" s="7" t="s">
        <v>16</v>
      </c>
      <c r="AD6">
        <v>98.089973000000001</v>
      </c>
    </row>
    <row r="7" spans="1:30">
      <c r="A7" t="s">
        <v>14</v>
      </c>
      <c r="C7" t="s">
        <v>22</v>
      </c>
      <c r="F7" t="s">
        <v>22</v>
      </c>
      <c r="G7" t="b">
        <f t="shared" si="0"/>
        <v>1</v>
      </c>
      <c r="I7" s="7" t="s">
        <v>20</v>
      </c>
      <c r="K7" t="e">
        <f t="shared" si="1"/>
        <v>#N/A</v>
      </c>
      <c r="Q7">
        <v>0.83944954128440363</v>
      </c>
      <c r="R7">
        <v>0.9885057471264368</v>
      </c>
      <c r="AC7" s="7" t="s">
        <v>18</v>
      </c>
      <c r="AD7">
        <v>99.768416999999999</v>
      </c>
    </row>
    <row r="8" spans="1:30">
      <c r="A8" t="s">
        <v>16</v>
      </c>
      <c r="C8" t="s">
        <v>24</v>
      </c>
      <c r="F8" t="s">
        <v>24</v>
      </c>
      <c r="G8" t="b">
        <f t="shared" si="0"/>
        <v>1</v>
      </c>
      <c r="I8" s="7" t="s">
        <v>26</v>
      </c>
      <c r="K8" t="str">
        <f t="shared" si="1"/>
        <v>Azerbaijan</v>
      </c>
      <c r="Q8">
        <v>0.87614678899082565</v>
      </c>
      <c r="R8">
        <v>0.9885057471264368</v>
      </c>
      <c r="AC8" s="7" t="s">
        <v>20</v>
      </c>
      <c r="AD8">
        <v>97.524199999999993</v>
      </c>
    </row>
    <row r="9" spans="1:30">
      <c r="A9" t="s">
        <v>18</v>
      </c>
      <c r="C9" t="s">
        <v>26</v>
      </c>
      <c r="F9" t="s">
        <v>26</v>
      </c>
      <c r="G9" t="b">
        <f t="shared" si="0"/>
        <v>1</v>
      </c>
      <c r="I9" s="7" t="s">
        <v>29</v>
      </c>
      <c r="K9" t="str">
        <f t="shared" si="1"/>
        <v>Bahrain</v>
      </c>
      <c r="Q9">
        <v>0.60550458715596334</v>
      </c>
      <c r="R9">
        <v>0.75287356321839083</v>
      </c>
      <c r="AC9" s="7" t="s">
        <v>26</v>
      </c>
      <c r="AD9">
        <v>99.805260000000004</v>
      </c>
    </row>
    <row r="10" spans="1:30">
      <c r="A10" t="s">
        <v>20</v>
      </c>
      <c r="C10" s="3" t="s">
        <v>482</v>
      </c>
      <c r="F10" t="s">
        <v>482</v>
      </c>
      <c r="G10" t="b">
        <f t="shared" si="0"/>
        <v>1</v>
      </c>
      <c r="I10" s="7" t="s">
        <v>31</v>
      </c>
      <c r="K10" t="str">
        <f t="shared" si="1"/>
        <v>Bangladesh</v>
      </c>
      <c r="Q10">
        <v>0.6009174311926605</v>
      </c>
      <c r="R10">
        <v>0.74712643678160917</v>
      </c>
      <c r="AC10" s="7" t="s">
        <v>29</v>
      </c>
      <c r="AD10">
        <v>95.717262000000005</v>
      </c>
    </row>
    <row r="11" spans="1:30">
      <c r="A11" t="s">
        <v>22</v>
      </c>
      <c r="C11" t="s">
        <v>29</v>
      </c>
      <c r="F11" t="s">
        <v>29</v>
      </c>
      <c r="G11" t="b">
        <f t="shared" si="0"/>
        <v>1</v>
      </c>
      <c r="I11" s="7" t="s">
        <v>35</v>
      </c>
      <c r="K11" t="str">
        <f t="shared" si="1"/>
        <v>Belarus</v>
      </c>
      <c r="Q11">
        <v>0.99082568807339455</v>
      </c>
      <c r="R11">
        <v>0.99425287356321834</v>
      </c>
      <c r="AC11" s="7" t="s">
        <v>31</v>
      </c>
      <c r="AD11">
        <v>61.493831999999998</v>
      </c>
    </row>
    <row r="12" spans="1:30">
      <c r="A12" t="s">
        <v>24</v>
      </c>
      <c r="C12" t="s">
        <v>31</v>
      </c>
      <c r="F12" t="s">
        <v>31</v>
      </c>
      <c r="G12" t="b">
        <f t="shared" si="0"/>
        <v>1</v>
      </c>
      <c r="I12" s="7" t="s">
        <v>39</v>
      </c>
      <c r="K12" t="str">
        <f t="shared" si="1"/>
        <v>Belize</v>
      </c>
      <c r="Q12">
        <v>0.85779816513761464</v>
      </c>
      <c r="R12">
        <v>0.95977011494252873</v>
      </c>
      <c r="AC12" s="7" t="s">
        <v>35</v>
      </c>
      <c r="AD12">
        <v>99.722037999999998</v>
      </c>
    </row>
    <row r="13" spans="1:30">
      <c r="A13" t="s">
        <v>26</v>
      </c>
      <c r="C13" t="s">
        <v>33</v>
      </c>
      <c r="F13" t="s">
        <v>33</v>
      </c>
      <c r="G13" t="b">
        <f t="shared" si="0"/>
        <v>1</v>
      </c>
      <c r="I13" s="7" t="s">
        <v>41</v>
      </c>
      <c r="K13" t="str">
        <f t="shared" si="1"/>
        <v>Benin</v>
      </c>
      <c r="Q13">
        <v>0.65137614678899081</v>
      </c>
      <c r="R13">
        <v>0.79885057471264365</v>
      </c>
      <c r="AC13" s="7" t="s">
        <v>39</v>
      </c>
      <c r="AD13">
        <v>82.776816999999994</v>
      </c>
    </row>
    <row r="14" spans="1:30">
      <c r="A14" s="3" t="s">
        <v>482</v>
      </c>
      <c r="C14" t="s">
        <v>35</v>
      </c>
      <c r="F14" t="s">
        <v>35</v>
      </c>
      <c r="G14" t="b">
        <f t="shared" si="0"/>
        <v>1</v>
      </c>
      <c r="I14" s="7" t="s">
        <v>45</v>
      </c>
      <c r="K14" t="str">
        <f t="shared" si="1"/>
        <v>Bhutan</v>
      </c>
      <c r="Q14">
        <v>0.85779816513761464</v>
      </c>
      <c r="R14">
        <v>0.9885057471264368</v>
      </c>
      <c r="AC14" s="7" t="s">
        <v>41</v>
      </c>
      <c r="AD14">
        <v>38.447139999999997</v>
      </c>
    </row>
    <row r="15" spans="1:30">
      <c r="A15" t="s">
        <v>29</v>
      </c>
      <c r="C15" t="s">
        <v>37</v>
      </c>
      <c r="F15" t="s">
        <v>37</v>
      </c>
      <c r="G15" t="b">
        <f t="shared" si="0"/>
        <v>1</v>
      </c>
      <c r="I15" s="7" t="s">
        <v>47</v>
      </c>
      <c r="K15" t="str">
        <f t="shared" si="1"/>
        <v>Bolivia</v>
      </c>
      <c r="Q15">
        <v>0.90366972477064222</v>
      </c>
      <c r="R15">
        <v>0.94827586206896552</v>
      </c>
      <c r="AC15" s="7" t="s">
        <v>45</v>
      </c>
      <c r="AD15">
        <v>63.906818000000001</v>
      </c>
    </row>
    <row r="16" spans="1:30">
      <c r="A16" t="s">
        <v>31</v>
      </c>
      <c r="C16" t="s">
        <v>39</v>
      </c>
      <c r="F16" t="s">
        <v>39</v>
      </c>
      <c r="G16" t="b">
        <f t="shared" si="0"/>
        <v>1</v>
      </c>
      <c r="I16" s="7" t="s">
        <v>49</v>
      </c>
      <c r="K16" t="str">
        <f t="shared" si="1"/>
        <v>Bosnia and Herzegovina</v>
      </c>
      <c r="Q16">
        <v>0.90366972477064222</v>
      </c>
      <c r="R16">
        <v>0.94827586206896552</v>
      </c>
      <c r="AC16" s="7" t="s">
        <v>47</v>
      </c>
      <c r="AD16">
        <v>95.141921999999994</v>
      </c>
    </row>
    <row r="17" spans="1:30">
      <c r="A17" t="s">
        <v>33</v>
      </c>
      <c r="C17" t="s">
        <v>41</v>
      </c>
      <c r="F17" t="s">
        <v>41</v>
      </c>
      <c r="G17" t="b">
        <f t="shared" si="0"/>
        <v>1</v>
      </c>
      <c r="I17" s="7" t="s">
        <v>51</v>
      </c>
      <c r="K17" t="str">
        <f t="shared" si="1"/>
        <v>Botswana</v>
      </c>
      <c r="Q17">
        <v>0.85779816513761464</v>
      </c>
      <c r="R17">
        <v>0.92528735632183912</v>
      </c>
      <c r="AC17" s="7" t="s">
        <v>49</v>
      </c>
      <c r="AD17">
        <v>98.485764000000003</v>
      </c>
    </row>
    <row r="18" spans="1:30">
      <c r="A18" t="s">
        <v>35</v>
      </c>
      <c r="C18" t="s">
        <v>45</v>
      </c>
      <c r="F18" t="s">
        <v>45</v>
      </c>
      <c r="G18" t="b">
        <f t="shared" si="0"/>
        <v>1</v>
      </c>
      <c r="I18" s="7" t="s">
        <v>53</v>
      </c>
      <c r="K18" t="str">
        <f t="shared" si="1"/>
        <v>Brazil</v>
      </c>
      <c r="Q18">
        <v>0.8669724770642202</v>
      </c>
      <c r="R18">
        <v>0.93678160919540232</v>
      </c>
      <c r="AC18" s="7" t="s">
        <v>51</v>
      </c>
      <c r="AD18">
        <v>88.224411000000003</v>
      </c>
    </row>
    <row r="19" spans="1:30">
      <c r="A19" t="s">
        <v>37</v>
      </c>
      <c r="C19" t="s">
        <v>47</v>
      </c>
      <c r="F19" t="s">
        <v>47</v>
      </c>
      <c r="G19" t="b">
        <f t="shared" si="0"/>
        <v>1</v>
      </c>
      <c r="I19" s="7" t="s">
        <v>483</v>
      </c>
      <c r="K19" t="e">
        <f t="shared" si="1"/>
        <v>#N/A</v>
      </c>
      <c r="Q19">
        <v>0.81192660550458717</v>
      </c>
      <c r="R19">
        <v>0.85632183908045978</v>
      </c>
      <c r="AC19" s="7" t="s">
        <v>53</v>
      </c>
      <c r="AD19">
        <v>92.586806999999993</v>
      </c>
    </row>
    <row r="20" spans="1:30">
      <c r="A20" t="s">
        <v>39</v>
      </c>
      <c r="C20" t="s">
        <v>49</v>
      </c>
      <c r="F20" t="s">
        <v>49</v>
      </c>
      <c r="G20" t="b">
        <f t="shared" si="0"/>
        <v>1</v>
      </c>
      <c r="I20" s="7" t="s">
        <v>59</v>
      </c>
      <c r="K20" t="str">
        <f t="shared" si="1"/>
        <v>Bulgaria</v>
      </c>
      <c r="Q20">
        <v>0.8669724770642202</v>
      </c>
      <c r="R20">
        <v>0.97701149425287359</v>
      </c>
      <c r="AC20" s="7" t="s">
        <v>483</v>
      </c>
      <c r="AD20">
        <v>96.656531999999999</v>
      </c>
    </row>
    <row r="21" spans="1:30">
      <c r="A21" t="s">
        <v>41</v>
      </c>
      <c r="C21" t="s">
        <v>51</v>
      </c>
      <c r="F21" t="s">
        <v>51</v>
      </c>
      <c r="G21" t="b">
        <f t="shared" si="0"/>
        <v>1</v>
      </c>
      <c r="I21" s="7" t="s">
        <v>61</v>
      </c>
      <c r="K21" t="str">
        <f t="shared" si="1"/>
        <v>Burkina Faso</v>
      </c>
      <c r="Q21">
        <v>0.87155963302752293</v>
      </c>
      <c r="R21">
        <v>0.97701149425287359</v>
      </c>
      <c r="AC21" s="7" t="s">
        <v>59</v>
      </c>
      <c r="AD21">
        <v>98.388580000000005</v>
      </c>
    </row>
    <row r="22" spans="1:30">
      <c r="A22" t="s">
        <v>43</v>
      </c>
      <c r="C22" t="s">
        <v>53</v>
      </c>
      <c r="F22" t="s">
        <v>53</v>
      </c>
      <c r="G22" t="b">
        <f t="shared" si="0"/>
        <v>1</v>
      </c>
      <c r="I22" s="7" t="s">
        <v>63</v>
      </c>
      <c r="K22" t="str">
        <f t="shared" si="1"/>
        <v>Burundi</v>
      </c>
      <c r="Q22">
        <v>0.79816513761467889</v>
      </c>
      <c r="R22">
        <v>0.89080459770114939</v>
      </c>
      <c r="AC22" s="7" t="s">
        <v>61</v>
      </c>
      <c r="AD22">
        <v>37.746699999999997</v>
      </c>
    </row>
    <row r="23" spans="1:30">
      <c r="A23" t="s">
        <v>45</v>
      </c>
      <c r="C23" t="s">
        <v>57</v>
      </c>
      <c r="F23" t="s">
        <v>57</v>
      </c>
      <c r="G23" t="b">
        <f t="shared" si="0"/>
        <v>1</v>
      </c>
      <c r="I23" s="7" t="s">
        <v>67</v>
      </c>
      <c r="K23" t="str">
        <f t="shared" si="1"/>
        <v>Cambodia</v>
      </c>
      <c r="Q23">
        <v>0.59633027522935778</v>
      </c>
      <c r="R23">
        <v>0.74137931034482762</v>
      </c>
      <c r="AC23" s="7" t="s">
        <v>63</v>
      </c>
      <c r="AD23">
        <v>85.496093999999999</v>
      </c>
    </row>
    <row r="24" spans="1:30">
      <c r="A24" t="s">
        <v>47</v>
      </c>
      <c r="C24" t="s">
        <v>59</v>
      </c>
      <c r="F24" t="s">
        <v>59</v>
      </c>
      <c r="G24" t="b">
        <f t="shared" si="0"/>
        <v>1</v>
      </c>
      <c r="I24" s="7" t="s">
        <v>69</v>
      </c>
      <c r="K24" t="str">
        <f t="shared" si="1"/>
        <v>Cameroon</v>
      </c>
      <c r="Q24">
        <v>0.95871559633027525</v>
      </c>
      <c r="R24">
        <v>0.9885057471264368</v>
      </c>
      <c r="AC24" s="7" t="s">
        <v>67</v>
      </c>
      <c r="AD24">
        <v>78.345939999999999</v>
      </c>
    </row>
    <row r="25" spans="1:30">
      <c r="A25" t="s">
        <v>49</v>
      </c>
      <c r="C25" t="s">
        <v>61</v>
      </c>
      <c r="F25" t="s">
        <v>61</v>
      </c>
      <c r="G25" t="b">
        <f t="shared" si="0"/>
        <v>1</v>
      </c>
      <c r="I25" s="7" t="s">
        <v>500</v>
      </c>
      <c r="K25" t="e">
        <f t="shared" si="1"/>
        <v>#N/A</v>
      </c>
      <c r="Q25">
        <v>0.8990825688073395</v>
      </c>
      <c r="R25">
        <v>0.94827586206896552</v>
      </c>
      <c r="AC25" s="7" t="s">
        <v>69</v>
      </c>
      <c r="AD25">
        <v>74.985579999999999</v>
      </c>
    </row>
    <row r="26" spans="1:30">
      <c r="A26" t="s">
        <v>51</v>
      </c>
      <c r="C26" t="s">
        <v>63</v>
      </c>
      <c r="F26" t="s">
        <v>63</v>
      </c>
      <c r="G26" t="b">
        <f t="shared" si="0"/>
        <v>1</v>
      </c>
      <c r="I26" s="7" t="s">
        <v>75</v>
      </c>
      <c r="K26" t="str">
        <f t="shared" si="1"/>
        <v>Central African Republic</v>
      </c>
      <c r="Q26">
        <v>0.93577981651376152</v>
      </c>
      <c r="R26">
        <v>1</v>
      </c>
      <c r="AC26" s="7" t="s">
        <v>500</v>
      </c>
      <c r="AD26">
        <v>88.465423999999999</v>
      </c>
    </row>
    <row r="27" spans="1:30">
      <c r="A27" t="s">
        <v>53</v>
      </c>
      <c r="C27" t="s">
        <v>65</v>
      </c>
      <c r="F27" t="s">
        <v>65</v>
      </c>
      <c r="G27" t="b">
        <f t="shared" si="0"/>
        <v>1</v>
      </c>
      <c r="I27" s="7" t="s">
        <v>77</v>
      </c>
      <c r="K27" t="str">
        <f t="shared" si="1"/>
        <v>Chad</v>
      </c>
      <c r="Q27">
        <v>0.88532110091743121</v>
      </c>
      <c r="R27">
        <v>0.94252873563218387</v>
      </c>
      <c r="AC27" s="7" t="s">
        <v>75</v>
      </c>
      <c r="AD27">
        <v>36.752609</v>
      </c>
    </row>
    <row r="28" spans="1:30">
      <c r="A28" t="s">
        <v>55</v>
      </c>
      <c r="C28" t="s">
        <v>67</v>
      </c>
      <c r="F28" t="s">
        <v>67</v>
      </c>
      <c r="G28" t="b">
        <f t="shared" si="0"/>
        <v>1</v>
      </c>
      <c r="I28" s="7" t="s">
        <v>81</v>
      </c>
      <c r="K28" t="str">
        <f t="shared" si="1"/>
        <v>Chile</v>
      </c>
      <c r="Q28">
        <v>0.67889908256880738</v>
      </c>
      <c r="R28">
        <v>0.84482758620689657</v>
      </c>
      <c r="AC28" s="7" t="s">
        <v>77</v>
      </c>
      <c r="AD28">
        <v>40.018242000000001</v>
      </c>
    </row>
    <row r="29" spans="1:30">
      <c r="A29" s="3" t="s">
        <v>57</v>
      </c>
      <c r="C29" t="s">
        <v>69</v>
      </c>
      <c r="F29" t="s">
        <v>69</v>
      </c>
      <c r="G29" t="b">
        <f t="shared" si="0"/>
        <v>1</v>
      </c>
      <c r="I29" s="7" t="s">
        <v>83</v>
      </c>
      <c r="K29" t="str">
        <f t="shared" si="1"/>
        <v>China</v>
      </c>
      <c r="Q29">
        <v>0.66513761467889909</v>
      </c>
      <c r="R29">
        <v>0.82758620689655171</v>
      </c>
      <c r="AC29" s="7" t="s">
        <v>81</v>
      </c>
      <c r="AD29">
        <v>96.627548000000004</v>
      </c>
    </row>
    <row r="30" spans="1:30">
      <c r="A30" t="s">
        <v>59</v>
      </c>
      <c r="C30" t="s">
        <v>71</v>
      </c>
      <c r="F30" t="s">
        <v>71</v>
      </c>
      <c r="G30" t="b">
        <f t="shared" si="0"/>
        <v>1</v>
      </c>
      <c r="I30" s="7" t="s">
        <v>85</v>
      </c>
      <c r="K30" t="str">
        <f t="shared" si="1"/>
        <v>Colombia</v>
      </c>
      <c r="Q30">
        <v>0.88532110091743121</v>
      </c>
      <c r="R30">
        <v>0.9885057471264368</v>
      </c>
      <c r="AC30" s="7" t="s">
        <v>83</v>
      </c>
      <c r="AD30">
        <v>96.357451999999995</v>
      </c>
    </row>
    <row r="31" spans="1:30">
      <c r="A31" t="s">
        <v>61</v>
      </c>
      <c r="C31" t="s">
        <v>75</v>
      </c>
      <c r="F31" t="s">
        <v>75</v>
      </c>
      <c r="G31" t="b">
        <f t="shared" si="0"/>
        <v>1</v>
      </c>
      <c r="I31" s="7" t="s">
        <v>87</v>
      </c>
      <c r="K31" t="str">
        <f t="shared" si="1"/>
        <v>Comoros</v>
      </c>
      <c r="Q31">
        <v>0.79816513761467889</v>
      </c>
      <c r="R31">
        <v>0.83908045977011492</v>
      </c>
      <c r="AC31" s="7" t="s">
        <v>85</v>
      </c>
      <c r="AD31">
        <v>94.577056999999996</v>
      </c>
    </row>
    <row r="32" spans="1:30">
      <c r="A32" t="s">
        <v>63</v>
      </c>
      <c r="C32" t="s">
        <v>77</v>
      </c>
      <c r="F32" t="s">
        <v>77</v>
      </c>
      <c r="G32" t="b">
        <f t="shared" si="0"/>
        <v>1</v>
      </c>
      <c r="I32" s="7" t="s">
        <v>501</v>
      </c>
      <c r="K32" t="e">
        <f t="shared" si="1"/>
        <v>#N/A</v>
      </c>
      <c r="Q32">
        <v>0.79816513761467889</v>
      </c>
      <c r="R32">
        <v>0.83908045977011492</v>
      </c>
      <c r="AC32" s="7" t="s">
        <v>87</v>
      </c>
      <c r="AD32">
        <v>78.137389999999996</v>
      </c>
    </row>
    <row r="33" spans="1:30">
      <c r="A33" t="s">
        <v>65</v>
      </c>
      <c r="C33" t="s">
        <v>81</v>
      </c>
      <c r="F33" t="s">
        <v>81</v>
      </c>
      <c r="G33" t="b">
        <f t="shared" si="0"/>
        <v>1</v>
      </c>
      <c r="I33" s="7" t="s">
        <v>91</v>
      </c>
      <c r="K33" t="str">
        <f t="shared" si="1"/>
        <v>Costa Rica</v>
      </c>
      <c r="Q33">
        <v>0.88532110091743121</v>
      </c>
      <c r="R33">
        <v>0.9885057471264368</v>
      </c>
      <c r="AC33" s="7" t="s">
        <v>501</v>
      </c>
      <c r="AD33">
        <v>79.311171999999999</v>
      </c>
    </row>
    <row r="34" spans="1:30">
      <c r="A34" t="s">
        <v>67</v>
      </c>
      <c r="C34" t="s">
        <v>83</v>
      </c>
      <c r="F34" t="s">
        <v>83</v>
      </c>
      <c r="G34" t="b">
        <f t="shared" si="0"/>
        <v>1</v>
      </c>
      <c r="I34" s="7" t="s">
        <v>93</v>
      </c>
      <c r="K34" t="str">
        <f t="shared" si="1"/>
        <v>Cote d'Ivoire</v>
      </c>
      <c r="Q34">
        <v>0.83944954128440363</v>
      </c>
      <c r="R34">
        <v>0.9885057471264368</v>
      </c>
      <c r="AC34" s="7" t="s">
        <v>91</v>
      </c>
      <c r="AD34">
        <v>97.647246999999993</v>
      </c>
    </row>
    <row r="35" spans="1:30">
      <c r="A35" t="s">
        <v>69</v>
      </c>
      <c r="C35" t="s">
        <v>85</v>
      </c>
      <c r="F35" t="s">
        <v>85</v>
      </c>
      <c r="G35" t="b">
        <f t="shared" si="0"/>
        <v>1</v>
      </c>
      <c r="I35" s="7" t="s">
        <v>95</v>
      </c>
      <c r="K35" t="str">
        <f t="shared" si="1"/>
        <v>Croatia</v>
      </c>
      <c r="Q35">
        <v>0.83944954128440363</v>
      </c>
      <c r="R35">
        <v>0.9885057471264368</v>
      </c>
      <c r="AC35" s="7" t="s">
        <v>93</v>
      </c>
      <c r="AD35">
        <v>43.265320000000003</v>
      </c>
    </row>
    <row r="36" spans="1:30">
      <c r="A36" t="s">
        <v>71</v>
      </c>
      <c r="C36" t="s">
        <v>87</v>
      </c>
      <c r="F36" t="s">
        <v>87</v>
      </c>
      <c r="G36" t="b">
        <f t="shared" si="0"/>
        <v>1</v>
      </c>
      <c r="I36" s="7" t="s">
        <v>97</v>
      </c>
      <c r="K36" t="str">
        <f t="shared" si="1"/>
        <v>Cuba</v>
      </c>
      <c r="Q36">
        <v>0.83944954128440363</v>
      </c>
      <c r="R36">
        <v>0.9885057471264368</v>
      </c>
      <c r="AC36" s="7" t="s">
        <v>95</v>
      </c>
      <c r="AD36">
        <v>99.272591000000006</v>
      </c>
    </row>
    <row r="37" spans="1:30">
      <c r="A37" t="s">
        <v>73</v>
      </c>
      <c r="C37" s="3" t="s">
        <v>484</v>
      </c>
      <c r="F37" t="s">
        <v>484</v>
      </c>
      <c r="G37" t="b">
        <f t="shared" si="0"/>
        <v>1</v>
      </c>
      <c r="I37" s="7" t="s">
        <v>101</v>
      </c>
      <c r="K37" t="str">
        <f t="shared" si="1"/>
        <v>Cyprus</v>
      </c>
      <c r="Q37">
        <v>0.81192660550458717</v>
      </c>
      <c r="R37">
        <v>0.87356321839080464</v>
      </c>
      <c r="AC37" s="7" t="s">
        <v>97</v>
      </c>
      <c r="AD37">
        <v>99.710716000000005</v>
      </c>
    </row>
    <row r="38" spans="1:30">
      <c r="A38" t="s">
        <v>75</v>
      </c>
      <c r="C38" s="3" t="s">
        <v>485</v>
      </c>
      <c r="F38" t="s">
        <v>485</v>
      </c>
      <c r="G38" t="b">
        <f t="shared" si="0"/>
        <v>1</v>
      </c>
      <c r="I38" s="7" t="s">
        <v>502</v>
      </c>
      <c r="K38" t="e">
        <f t="shared" si="1"/>
        <v>#N/A</v>
      </c>
      <c r="Q38">
        <v>0.88990825688073394</v>
      </c>
      <c r="R38">
        <v>0.9885057471264368</v>
      </c>
      <c r="AC38" s="7" t="s">
        <v>101</v>
      </c>
      <c r="AD38">
        <v>99.059775999999999</v>
      </c>
    </row>
    <row r="39" spans="1:30">
      <c r="A39" t="s">
        <v>77</v>
      </c>
      <c r="C39" t="s">
        <v>91</v>
      </c>
      <c r="F39" t="s">
        <v>91</v>
      </c>
      <c r="G39" t="b">
        <f t="shared" si="0"/>
        <v>1</v>
      </c>
      <c r="I39" s="7" t="s">
        <v>110</v>
      </c>
      <c r="K39" t="str">
        <f t="shared" si="1"/>
        <v>Dominican Republic</v>
      </c>
      <c r="Q39">
        <v>0.88990825688073394</v>
      </c>
      <c r="R39">
        <v>0.9885057471264368</v>
      </c>
      <c r="AC39" s="7" t="s">
        <v>502</v>
      </c>
      <c r="AD39">
        <v>77.221671999999998</v>
      </c>
    </row>
    <row r="40" spans="1:30">
      <c r="A40" t="s">
        <v>79</v>
      </c>
      <c r="C40" t="s">
        <v>93</v>
      </c>
      <c r="F40" t="s">
        <v>93</v>
      </c>
      <c r="G40" t="b">
        <f t="shared" si="0"/>
        <v>1</v>
      </c>
      <c r="I40" s="7" t="s">
        <v>112</v>
      </c>
      <c r="K40" t="str">
        <f t="shared" si="1"/>
        <v>Ecuador</v>
      </c>
      <c r="Q40">
        <v>0.99082568807339455</v>
      </c>
      <c r="R40">
        <v>1</v>
      </c>
      <c r="AC40" s="7" t="s">
        <v>110</v>
      </c>
      <c r="AD40">
        <v>92.465423999999999</v>
      </c>
    </row>
    <row r="41" spans="1:30">
      <c r="A41" t="s">
        <v>81</v>
      </c>
      <c r="C41" t="s">
        <v>95</v>
      </c>
      <c r="F41" t="s">
        <v>95</v>
      </c>
      <c r="G41" t="b">
        <f t="shared" si="0"/>
        <v>1</v>
      </c>
      <c r="I41" s="7" t="s">
        <v>487</v>
      </c>
      <c r="K41" t="str">
        <f t="shared" si="1"/>
        <v>Egypt</v>
      </c>
      <c r="Q41">
        <v>0.99541284403669728</v>
      </c>
      <c r="R41">
        <v>0.8045977011494253</v>
      </c>
      <c r="AC41" s="7" t="s">
        <v>112</v>
      </c>
      <c r="AD41">
        <v>94.515472000000003</v>
      </c>
    </row>
    <row r="42" spans="1:30">
      <c r="A42" t="s">
        <v>83</v>
      </c>
      <c r="C42" t="s">
        <v>97</v>
      </c>
      <c r="F42" t="s">
        <v>97</v>
      </c>
      <c r="G42" t="b">
        <f t="shared" si="0"/>
        <v>1</v>
      </c>
      <c r="I42" s="7" t="s">
        <v>115</v>
      </c>
      <c r="K42" t="str">
        <f t="shared" si="1"/>
        <v>El Salvador</v>
      </c>
      <c r="Q42">
        <v>0.63761467889908252</v>
      </c>
      <c r="R42">
        <v>0.7816091954022989</v>
      </c>
      <c r="AC42" s="7" t="s">
        <v>487</v>
      </c>
      <c r="AD42">
        <v>75.842620999999994</v>
      </c>
    </row>
    <row r="43" spans="1:30">
      <c r="A43" t="s">
        <v>85</v>
      </c>
      <c r="C43" t="s">
        <v>101</v>
      </c>
      <c r="F43" t="s">
        <v>101</v>
      </c>
      <c r="G43" t="b">
        <f t="shared" si="0"/>
        <v>1</v>
      </c>
      <c r="I43" s="7" t="s">
        <v>117</v>
      </c>
      <c r="K43" t="str">
        <f t="shared" si="1"/>
        <v>Equatorial Guinea</v>
      </c>
      <c r="Q43">
        <v>0.66972477064220182</v>
      </c>
      <c r="R43">
        <v>0.86781609195402298</v>
      </c>
      <c r="AC43" s="7" t="s">
        <v>115</v>
      </c>
      <c r="AD43">
        <v>87.648216000000005</v>
      </c>
    </row>
    <row r="44" spans="1:30">
      <c r="A44" t="s">
        <v>87</v>
      </c>
      <c r="C44" s="3" t="s">
        <v>486</v>
      </c>
      <c r="F44" t="s">
        <v>486</v>
      </c>
      <c r="G44" t="b">
        <f t="shared" si="0"/>
        <v>1</v>
      </c>
      <c r="I44" s="7" t="s">
        <v>119</v>
      </c>
      <c r="K44" t="str">
        <f t="shared" si="1"/>
        <v>Eritrea</v>
      </c>
      <c r="Q44">
        <v>0.73853211009174313</v>
      </c>
      <c r="R44">
        <v>0.97701149425287359</v>
      </c>
      <c r="AC44" s="7" t="s">
        <v>117</v>
      </c>
      <c r="AD44">
        <v>95.195662999999996</v>
      </c>
    </row>
    <row r="45" spans="1:30">
      <c r="A45" s="3" t="s">
        <v>484</v>
      </c>
      <c r="C45" t="s">
        <v>104</v>
      </c>
      <c r="F45" t="s">
        <v>104</v>
      </c>
      <c r="G45" t="b">
        <f t="shared" si="0"/>
        <v>1</v>
      </c>
      <c r="I45" s="7" t="s">
        <v>121</v>
      </c>
      <c r="K45" t="str">
        <f t="shared" si="1"/>
        <v>Estonia</v>
      </c>
      <c r="Q45">
        <v>0.8669724770642202</v>
      </c>
      <c r="R45">
        <v>0.9885057471264368</v>
      </c>
      <c r="AC45" s="7" t="s">
        <v>119</v>
      </c>
      <c r="AD45">
        <v>73.845253</v>
      </c>
    </row>
    <row r="46" spans="1:30">
      <c r="A46" s="3" t="s">
        <v>485</v>
      </c>
      <c r="C46" t="s">
        <v>106</v>
      </c>
      <c r="F46" t="s">
        <v>106</v>
      </c>
      <c r="G46" t="b">
        <f t="shared" si="0"/>
        <v>1</v>
      </c>
      <c r="I46" s="7" t="s">
        <v>123</v>
      </c>
      <c r="K46" t="str">
        <f t="shared" si="1"/>
        <v>Eswatini</v>
      </c>
      <c r="Q46">
        <v>0.85779816513761464</v>
      </c>
      <c r="R46">
        <v>0.89655172413793105</v>
      </c>
      <c r="AC46" s="7" t="s">
        <v>121</v>
      </c>
      <c r="AD46">
        <v>99.823509000000001</v>
      </c>
    </row>
    <row r="47" spans="1:30">
      <c r="A47" t="s">
        <v>91</v>
      </c>
      <c r="C47" t="s">
        <v>110</v>
      </c>
      <c r="F47" t="s">
        <v>110</v>
      </c>
      <c r="G47" t="b">
        <f t="shared" si="0"/>
        <v>1</v>
      </c>
      <c r="I47" s="7" t="s">
        <v>125</v>
      </c>
      <c r="K47" t="str">
        <f t="shared" si="1"/>
        <v>Ethiopia</v>
      </c>
      <c r="Q47">
        <v>0.82110091743119262</v>
      </c>
      <c r="R47">
        <v>0.89655172413793105</v>
      </c>
      <c r="AC47" s="7" t="s">
        <v>123</v>
      </c>
      <c r="AD47">
        <v>87.470191999999997</v>
      </c>
    </row>
    <row r="48" spans="1:30">
      <c r="A48" t="s">
        <v>93</v>
      </c>
      <c r="C48" t="s">
        <v>112</v>
      </c>
      <c r="F48" t="s">
        <v>112</v>
      </c>
      <c r="G48" t="b">
        <f t="shared" si="0"/>
        <v>1</v>
      </c>
      <c r="I48" s="7" t="s">
        <v>137</v>
      </c>
      <c r="K48" t="str">
        <f t="shared" si="1"/>
        <v>Gabon</v>
      </c>
      <c r="Q48">
        <v>0.79816513761467889</v>
      </c>
      <c r="R48">
        <v>0.98275862068965514</v>
      </c>
      <c r="AC48" s="7" t="s">
        <v>125</v>
      </c>
      <c r="AD48">
        <v>49.031520999999998</v>
      </c>
    </row>
    <row r="49" spans="1:30">
      <c r="A49" t="s">
        <v>95</v>
      </c>
      <c r="C49" s="3" t="s">
        <v>487</v>
      </c>
      <c r="F49" t="s">
        <v>487</v>
      </c>
      <c r="G49" t="b">
        <f t="shared" si="0"/>
        <v>1</v>
      </c>
      <c r="I49" s="7" t="s">
        <v>503</v>
      </c>
      <c r="K49" t="e">
        <f t="shared" si="1"/>
        <v>#N/A</v>
      </c>
      <c r="Q49">
        <v>0.85779816513761464</v>
      </c>
      <c r="R49">
        <v>0.6954022988505747</v>
      </c>
      <c r="AC49" s="7" t="s">
        <v>137</v>
      </c>
      <c r="AD49">
        <v>83.237876999999997</v>
      </c>
    </row>
    <row r="50" spans="1:30">
      <c r="A50" t="s">
        <v>97</v>
      </c>
      <c r="C50" t="s">
        <v>115</v>
      </c>
      <c r="F50" t="s">
        <v>115</v>
      </c>
      <c r="G50" t="b">
        <f t="shared" si="0"/>
        <v>1</v>
      </c>
      <c r="I50" s="7" t="s">
        <v>141</v>
      </c>
      <c r="K50" t="str">
        <f t="shared" si="1"/>
        <v>Georgia</v>
      </c>
      <c r="Q50">
        <v>0.60550458715596334</v>
      </c>
      <c r="R50">
        <v>0.97126436781609193</v>
      </c>
      <c r="AC50" s="7" t="s">
        <v>503</v>
      </c>
      <c r="AD50">
        <v>55.572761999999997</v>
      </c>
    </row>
    <row r="51" spans="1:30">
      <c r="A51" t="s">
        <v>99</v>
      </c>
      <c r="C51" t="s">
        <v>117</v>
      </c>
      <c r="F51" t="s">
        <v>117</v>
      </c>
      <c r="G51" t="b">
        <f t="shared" si="0"/>
        <v>1</v>
      </c>
      <c r="I51" s="7" t="s">
        <v>145</v>
      </c>
      <c r="K51" t="str">
        <f t="shared" si="1"/>
        <v>Ghana</v>
      </c>
      <c r="Q51">
        <v>0.8669724770642202</v>
      </c>
      <c r="R51">
        <v>0.97701149425287359</v>
      </c>
      <c r="AC51" s="7" t="s">
        <v>141</v>
      </c>
      <c r="AD51">
        <v>99.759620999999996</v>
      </c>
    </row>
    <row r="52" spans="1:30">
      <c r="A52" t="s">
        <v>101</v>
      </c>
      <c r="C52" t="s">
        <v>119</v>
      </c>
      <c r="F52" t="s">
        <v>119</v>
      </c>
      <c r="G52" t="b">
        <f t="shared" si="0"/>
        <v>1</v>
      </c>
      <c r="I52" s="7" t="s">
        <v>149</v>
      </c>
      <c r="K52" t="str">
        <f t="shared" si="1"/>
        <v>Greece</v>
      </c>
      <c r="Q52">
        <v>0.87155963302752293</v>
      </c>
      <c r="R52">
        <v>0.57471264367816088</v>
      </c>
      <c r="AC52" s="7" t="s">
        <v>145</v>
      </c>
      <c r="AD52">
        <v>76.575896999999998</v>
      </c>
    </row>
    <row r="53" spans="1:30">
      <c r="A53" s="3" t="s">
        <v>486</v>
      </c>
      <c r="C53" t="s">
        <v>121</v>
      </c>
      <c r="F53" t="s">
        <v>121</v>
      </c>
      <c r="G53" t="b">
        <f t="shared" si="0"/>
        <v>1</v>
      </c>
      <c r="I53" s="7" t="s">
        <v>155</v>
      </c>
      <c r="K53" t="e">
        <f t="shared" si="1"/>
        <v>#N/A</v>
      </c>
      <c r="Q53">
        <v>0.53669724770642202</v>
      </c>
      <c r="R53">
        <v>0.9885057471264368</v>
      </c>
      <c r="AC53" s="7" t="s">
        <v>149</v>
      </c>
      <c r="AD53">
        <v>95.292869999999994</v>
      </c>
    </row>
    <row r="54" spans="1:30">
      <c r="A54" t="s">
        <v>104</v>
      </c>
      <c r="C54" t="s">
        <v>123</v>
      </c>
      <c r="F54" t="s">
        <v>123</v>
      </c>
      <c r="G54" t="b">
        <f t="shared" si="0"/>
        <v>1</v>
      </c>
      <c r="I54" s="7" t="s">
        <v>157</v>
      </c>
      <c r="K54" t="str">
        <f t="shared" si="1"/>
        <v>Guatemala</v>
      </c>
      <c r="Q54">
        <v>0.98623853211009171</v>
      </c>
      <c r="R54">
        <v>0.99425287356321834</v>
      </c>
      <c r="AC54" s="7" t="s">
        <v>155</v>
      </c>
      <c r="AD54">
        <v>99.78904</v>
      </c>
    </row>
    <row r="55" spans="1:30">
      <c r="A55" t="s">
        <v>106</v>
      </c>
      <c r="C55" t="s">
        <v>125</v>
      </c>
      <c r="F55" t="s">
        <v>125</v>
      </c>
      <c r="G55" t="b">
        <f t="shared" si="0"/>
        <v>1</v>
      </c>
      <c r="I55" s="7" t="s">
        <v>159</v>
      </c>
      <c r="K55" t="str">
        <f t="shared" si="1"/>
        <v>Guinea</v>
      </c>
      <c r="Q55">
        <v>0.99541284403669728</v>
      </c>
      <c r="R55">
        <v>0.99425287356321834</v>
      </c>
      <c r="AC55" s="7" t="s">
        <v>157</v>
      </c>
      <c r="AD55">
        <v>79.074211000000005</v>
      </c>
    </row>
    <row r="56" spans="1:30">
      <c r="A56" t="s">
        <v>108</v>
      </c>
      <c r="C56" t="s">
        <v>129</v>
      </c>
      <c r="F56" t="s">
        <v>129</v>
      </c>
      <c r="G56" t="b">
        <f t="shared" si="0"/>
        <v>1</v>
      </c>
      <c r="I56" s="7" t="s">
        <v>161</v>
      </c>
      <c r="K56" t="str">
        <f t="shared" si="1"/>
        <v>Guinea-Bissau</v>
      </c>
      <c r="Q56">
        <v>0.97706422018348627</v>
      </c>
      <c r="R56">
        <v>0.98275862068965514</v>
      </c>
      <c r="AC56" s="7" t="s">
        <v>159</v>
      </c>
      <c r="AD56">
        <v>30.47279</v>
      </c>
    </row>
    <row r="57" spans="1:30">
      <c r="A57" t="s">
        <v>110</v>
      </c>
      <c r="C57" t="s">
        <v>131</v>
      </c>
      <c r="F57" t="s">
        <v>131</v>
      </c>
      <c r="G57" t="b">
        <f t="shared" si="0"/>
        <v>1</v>
      </c>
      <c r="I57" s="7" t="s">
        <v>163</v>
      </c>
      <c r="K57" t="str">
        <f t="shared" si="1"/>
        <v>Guyana</v>
      </c>
      <c r="Q57">
        <v>0.83944954128440363</v>
      </c>
      <c r="R57">
        <v>0.98275862068965514</v>
      </c>
      <c r="AC57" s="7" t="s">
        <v>161</v>
      </c>
      <c r="AD57">
        <v>59.772849999999998</v>
      </c>
    </row>
    <row r="58" spans="1:30">
      <c r="A58" t="s">
        <v>112</v>
      </c>
      <c r="C58" t="s">
        <v>133</v>
      </c>
      <c r="F58" t="s">
        <v>133</v>
      </c>
      <c r="G58" t="b">
        <f t="shared" si="0"/>
        <v>1</v>
      </c>
      <c r="I58" s="7" t="s">
        <v>165</v>
      </c>
      <c r="K58" t="str">
        <f t="shared" si="1"/>
        <v>Haiti</v>
      </c>
      <c r="Q58">
        <v>0.83944954128440363</v>
      </c>
      <c r="R58">
        <v>0.9885057471264368</v>
      </c>
      <c r="AC58" s="7" t="s">
        <v>163</v>
      </c>
      <c r="AD58">
        <v>87.535315999999995</v>
      </c>
    </row>
    <row r="59" spans="1:30">
      <c r="A59" s="3" t="s">
        <v>487</v>
      </c>
      <c r="C59" t="s">
        <v>137</v>
      </c>
      <c r="F59" t="s">
        <v>137</v>
      </c>
      <c r="G59" t="b">
        <f t="shared" si="0"/>
        <v>1</v>
      </c>
      <c r="I59" s="7" t="s">
        <v>167</v>
      </c>
      <c r="K59" t="str">
        <f t="shared" si="1"/>
        <v>Honduras</v>
      </c>
      <c r="Q59">
        <v>0.88073394495412849</v>
      </c>
      <c r="R59">
        <v>0.94827586206896552</v>
      </c>
      <c r="AC59" s="7" t="s">
        <v>165</v>
      </c>
      <c r="AD59">
        <v>60.689349999999997</v>
      </c>
    </row>
    <row r="60" spans="1:30">
      <c r="A60" t="s">
        <v>115</v>
      </c>
      <c r="C60" t="s">
        <v>139</v>
      </c>
      <c r="F60" t="s">
        <v>139</v>
      </c>
      <c r="G60" t="b">
        <f t="shared" si="0"/>
        <v>1</v>
      </c>
      <c r="I60" s="7" t="s">
        <v>171</v>
      </c>
      <c r="K60" t="str">
        <f t="shared" si="1"/>
        <v>Hungary</v>
      </c>
      <c r="Q60">
        <v>0.88532110091743121</v>
      </c>
      <c r="R60">
        <v>0.9885057471264368</v>
      </c>
      <c r="AC60" s="7" t="s">
        <v>167</v>
      </c>
      <c r="AD60">
        <v>88.424582999999998</v>
      </c>
    </row>
    <row r="61" spans="1:30">
      <c r="A61" t="s">
        <v>117</v>
      </c>
      <c r="C61" t="s">
        <v>141</v>
      </c>
      <c r="F61" t="s">
        <v>141</v>
      </c>
      <c r="G61" t="b">
        <f t="shared" si="0"/>
        <v>1</v>
      </c>
      <c r="I61" s="7" t="s">
        <v>175</v>
      </c>
      <c r="K61" t="str">
        <f t="shared" si="1"/>
        <v>India</v>
      </c>
      <c r="Q61">
        <v>0.93119266055045868</v>
      </c>
      <c r="AC61" s="7" t="s">
        <v>171</v>
      </c>
      <c r="AD61">
        <v>99.380882</v>
      </c>
    </row>
    <row r="62" spans="1:30">
      <c r="A62" t="s">
        <v>119</v>
      </c>
      <c r="C62" t="s">
        <v>143</v>
      </c>
      <c r="F62" t="s">
        <v>143</v>
      </c>
      <c r="G62" t="b">
        <f t="shared" si="0"/>
        <v>1</v>
      </c>
      <c r="I62" s="7" t="s">
        <v>177</v>
      </c>
      <c r="K62" t="str">
        <f t="shared" si="1"/>
        <v>Indonesia</v>
      </c>
      <c r="AC62" s="7" t="s">
        <v>175</v>
      </c>
      <c r="AD62">
        <v>72.225303999999994</v>
      </c>
    </row>
    <row r="63" spans="1:30">
      <c r="A63" t="s">
        <v>121</v>
      </c>
      <c r="C63" t="s">
        <v>145</v>
      </c>
      <c r="F63" t="s">
        <v>145</v>
      </c>
      <c r="G63" t="b">
        <f t="shared" si="0"/>
        <v>1</v>
      </c>
      <c r="I63" s="7" t="s">
        <v>488</v>
      </c>
      <c r="K63" t="str">
        <f t="shared" si="1"/>
        <v>Iran</v>
      </c>
      <c r="AC63" s="7" t="s">
        <v>177</v>
      </c>
      <c r="AD63">
        <v>95.437683000000007</v>
      </c>
    </row>
    <row r="64" spans="1:30">
      <c r="A64" t="s">
        <v>123</v>
      </c>
      <c r="C64" t="s">
        <v>149</v>
      </c>
      <c r="F64" t="s">
        <v>149</v>
      </c>
      <c r="G64" t="b">
        <f t="shared" si="0"/>
        <v>1</v>
      </c>
      <c r="I64" s="7" t="s">
        <v>180</v>
      </c>
      <c r="K64" t="str">
        <f t="shared" si="1"/>
        <v>Iraq</v>
      </c>
      <c r="AC64" s="7" t="s">
        <v>488</v>
      </c>
      <c r="AD64">
        <v>87.172531000000006</v>
      </c>
    </row>
    <row r="65" spans="1:30">
      <c r="A65" t="s">
        <v>125</v>
      </c>
      <c r="C65" t="s">
        <v>157</v>
      </c>
      <c r="F65" t="s">
        <v>157</v>
      </c>
      <c r="G65" t="b">
        <f t="shared" si="0"/>
        <v>1</v>
      </c>
      <c r="I65" s="7" t="s">
        <v>188</v>
      </c>
      <c r="K65" t="str">
        <f t="shared" si="1"/>
        <v>Italy</v>
      </c>
      <c r="AC65" s="7" t="s">
        <v>180</v>
      </c>
      <c r="AD65">
        <v>79.721763999999993</v>
      </c>
    </row>
    <row r="66" spans="1:30">
      <c r="A66" t="s">
        <v>127</v>
      </c>
      <c r="C66" t="s">
        <v>159</v>
      </c>
      <c r="F66" t="s">
        <v>159</v>
      </c>
      <c r="G66" t="b">
        <f t="shared" ref="G66:G129" si="2">C66=F66</f>
        <v>1</v>
      </c>
      <c r="I66" s="7" t="s">
        <v>190</v>
      </c>
      <c r="K66" t="str">
        <f t="shared" ref="K66:K129" si="3">VLOOKUP(I66,$F$1:$F$174,1,FALSE)</f>
        <v>Jamaica</v>
      </c>
      <c r="AC66" s="7" t="s">
        <v>188</v>
      </c>
      <c r="AD66">
        <v>99.015793000000002</v>
      </c>
    </row>
    <row r="67" spans="1:30">
      <c r="A67" t="s">
        <v>129</v>
      </c>
      <c r="C67" t="s">
        <v>161</v>
      </c>
      <c r="F67" t="s">
        <v>161</v>
      </c>
      <c r="G67" t="b">
        <f t="shared" si="2"/>
        <v>1</v>
      </c>
      <c r="I67" s="7" t="s">
        <v>194</v>
      </c>
      <c r="K67" t="str">
        <f t="shared" si="3"/>
        <v>Jordan</v>
      </c>
      <c r="AC67" s="7" t="s">
        <v>190</v>
      </c>
      <c r="AD67">
        <v>88.499900999999994</v>
      </c>
    </row>
    <row r="68" spans="1:30">
      <c r="A68" t="s">
        <v>131</v>
      </c>
      <c r="C68" t="s">
        <v>163</v>
      </c>
      <c r="F68" t="s">
        <v>163</v>
      </c>
      <c r="G68" t="b">
        <f t="shared" si="2"/>
        <v>1</v>
      </c>
      <c r="I68" s="7" t="s">
        <v>196</v>
      </c>
      <c r="K68" t="str">
        <f t="shared" si="3"/>
        <v>Kazakhstan</v>
      </c>
      <c r="AC68" s="7" t="s">
        <v>194</v>
      </c>
      <c r="AD68">
        <v>98.014351000000005</v>
      </c>
    </row>
    <row r="69" spans="1:30">
      <c r="A69" t="s">
        <v>133</v>
      </c>
      <c r="C69" t="s">
        <v>165</v>
      </c>
      <c r="F69" t="s">
        <v>165</v>
      </c>
      <c r="G69" t="b">
        <f t="shared" si="2"/>
        <v>1</v>
      </c>
      <c r="I69" s="7" t="s">
        <v>198</v>
      </c>
      <c r="K69" t="str">
        <f t="shared" si="3"/>
        <v>Kenya</v>
      </c>
      <c r="AC69" s="7" t="s">
        <v>196</v>
      </c>
      <c r="AD69">
        <v>99.787848999999994</v>
      </c>
    </row>
    <row r="70" spans="1:30">
      <c r="A70" t="s">
        <v>135</v>
      </c>
      <c r="C70" t="s">
        <v>167</v>
      </c>
      <c r="F70" t="s">
        <v>167</v>
      </c>
      <c r="G70" t="b">
        <f t="shared" si="2"/>
        <v>1</v>
      </c>
      <c r="I70" s="7" t="s">
        <v>206</v>
      </c>
      <c r="K70" t="str">
        <f t="shared" si="3"/>
        <v>Kuwait</v>
      </c>
      <c r="AC70" s="7" t="s">
        <v>198</v>
      </c>
      <c r="AD70">
        <v>78.023398999999998</v>
      </c>
    </row>
    <row r="71" spans="1:30">
      <c r="A71" t="s">
        <v>137</v>
      </c>
      <c r="C71" t="s">
        <v>171</v>
      </c>
      <c r="F71" t="s">
        <v>171</v>
      </c>
      <c r="G71" t="b">
        <f t="shared" si="2"/>
        <v>1</v>
      </c>
      <c r="I71" s="7" t="s">
        <v>491</v>
      </c>
      <c r="K71" t="str">
        <f t="shared" si="3"/>
        <v>Kyrgyzstan</v>
      </c>
      <c r="AC71" s="7" t="s">
        <v>206</v>
      </c>
      <c r="AD71">
        <v>96.117705999999998</v>
      </c>
    </row>
    <row r="72" spans="1:30">
      <c r="A72" t="s">
        <v>139</v>
      </c>
      <c r="C72" t="s">
        <v>173</v>
      </c>
      <c r="F72" t="s">
        <v>173</v>
      </c>
      <c r="G72" t="b">
        <f t="shared" si="2"/>
        <v>1</v>
      </c>
      <c r="I72" s="7" t="s">
        <v>492</v>
      </c>
      <c r="K72" t="str">
        <f t="shared" si="3"/>
        <v>Laos</v>
      </c>
      <c r="AC72" s="7" t="s">
        <v>491</v>
      </c>
      <c r="AD72">
        <v>99.501320000000007</v>
      </c>
    </row>
    <row r="73" spans="1:30">
      <c r="A73" t="s">
        <v>141</v>
      </c>
      <c r="C73" t="s">
        <v>175</v>
      </c>
      <c r="F73" t="s">
        <v>175</v>
      </c>
      <c r="G73" t="b">
        <f t="shared" si="2"/>
        <v>1</v>
      </c>
      <c r="I73" s="7" t="s">
        <v>210</v>
      </c>
      <c r="K73" t="str">
        <f t="shared" si="3"/>
        <v>Latvia</v>
      </c>
      <c r="AC73" s="7" t="s">
        <v>492</v>
      </c>
      <c r="AD73">
        <v>79.867462000000003</v>
      </c>
    </row>
    <row r="74" spans="1:30">
      <c r="A74" t="s">
        <v>143</v>
      </c>
      <c r="C74" t="s">
        <v>177</v>
      </c>
      <c r="F74" t="s">
        <v>177</v>
      </c>
      <c r="G74" t="b">
        <f t="shared" si="2"/>
        <v>1</v>
      </c>
      <c r="I74" s="7" t="s">
        <v>212</v>
      </c>
      <c r="K74" t="str">
        <f t="shared" si="3"/>
        <v>Lebanon</v>
      </c>
      <c r="AC74" s="7" t="s">
        <v>210</v>
      </c>
      <c r="AD74">
        <v>99.892692999999994</v>
      </c>
    </row>
    <row r="75" spans="1:30">
      <c r="A75" t="s">
        <v>145</v>
      </c>
      <c r="C75" s="3" t="s">
        <v>488</v>
      </c>
      <c r="F75" t="s">
        <v>488</v>
      </c>
      <c r="G75" t="b">
        <f t="shared" si="2"/>
        <v>1</v>
      </c>
      <c r="I75" s="7" t="s">
        <v>214</v>
      </c>
      <c r="K75" t="str">
        <f t="shared" si="3"/>
        <v>Lesotho</v>
      </c>
      <c r="AC75" s="7" t="s">
        <v>212</v>
      </c>
      <c r="AD75">
        <v>94.051102</v>
      </c>
    </row>
    <row r="76" spans="1:30">
      <c r="A76" t="s">
        <v>147</v>
      </c>
      <c r="C76" t="s">
        <v>180</v>
      </c>
      <c r="F76" t="s">
        <v>180</v>
      </c>
      <c r="G76" t="b">
        <f t="shared" si="2"/>
        <v>1</v>
      </c>
      <c r="I76" s="7" t="s">
        <v>216</v>
      </c>
      <c r="K76" t="str">
        <f t="shared" si="3"/>
        <v>Liberia</v>
      </c>
      <c r="AC76" s="7" t="s">
        <v>214</v>
      </c>
      <c r="AD76">
        <v>79.360930999999994</v>
      </c>
    </row>
    <row r="77" spans="1:30">
      <c r="A77" t="s">
        <v>149</v>
      </c>
      <c r="C77" t="s">
        <v>182</v>
      </c>
      <c r="F77" t="s">
        <v>182</v>
      </c>
      <c r="G77" t="b">
        <f t="shared" si="2"/>
        <v>1</v>
      </c>
      <c r="I77" s="7" t="s">
        <v>218</v>
      </c>
      <c r="K77" t="str">
        <f t="shared" si="3"/>
        <v>Libya</v>
      </c>
      <c r="AC77" s="7" t="s">
        <v>216</v>
      </c>
      <c r="AD77">
        <v>47.600140000000003</v>
      </c>
    </row>
    <row r="78" spans="1:30">
      <c r="A78" t="s">
        <v>151</v>
      </c>
      <c r="C78" t="s">
        <v>186</v>
      </c>
      <c r="F78" t="s">
        <v>186</v>
      </c>
      <c r="G78" t="b">
        <f t="shared" si="2"/>
        <v>1</v>
      </c>
      <c r="I78" s="7" t="s">
        <v>222</v>
      </c>
      <c r="K78" t="str">
        <f t="shared" si="3"/>
        <v>Lithuania</v>
      </c>
      <c r="AC78" s="7" t="s">
        <v>218</v>
      </c>
      <c r="AD78">
        <v>91.388869999999997</v>
      </c>
    </row>
    <row r="79" spans="1:30">
      <c r="A79" t="s">
        <v>153</v>
      </c>
      <c r="C79" t="s">
        <v>188</v>
      </c>
      <c r="F79" t="s">
        <v>188</v>
      </c>
      <c r="G79" t="b">
        <f t="shared" si="2"/>
        <v>1</v>
      </c>
      <c r="I79" s="7" t="s">
        <v>512</v>
      </c>
      <c r="K79" t="e">
        <f t="shared" si="3"/>
        <v>#N/A</v>
      </c>
      <c r="AC79" s="7" t="s">
        <v>222</v>
      </c>
      <c r="AD79">
        <v>99.823279999999997</v>
      </c>
    </row>
    <row r="80" spans="1:30">
      <c r="A80" t="s">
        <v>155</v>
      </c>
      <c r="C80" t="s">
        <v>190</v>
      </c>
      <c r="F80" t="s">
        <v>190</v>
      </c>
      <c r="G80" t="b">
        <f t="shared" si="2"/>
        <v>1</v>
      </c>
      <c r="I80" s="7" t="s">
        <v>228</v>
      </c>
      <c r="K80" t="str">
        <f t="shared" si="3"/>
        <v>Madagascar</v>
      </c>
      <c r="AC80" s="7" t="s">
        <v>512</v>
      </c>
      <c r="AD80">
        <v>96.227599999999995</v>
      </c>
    </row>
    <row r="81" spans="1:30">
      <c r="A81" t="s">
        <v>157</v>
      </c>
      <c r="C81" t="s">
        <v>192</v>
      </c>
      <c r="F81" t="s">
        <v>192</v>
      </c>
      <c r="G81" t="b">
        <f t="shared" si="2"/>
        <v>1</v>
      </c>
      <c r="I81" s="7" t="s">
        <v>230</v>
      </c>
      <c r="K81" t="str">
        <f t="shared" si="3"/>
        <v>Malawi</v>
      </c>
      <c r="AC81" s="7" t="s">
        <v>228</v>
      </c>
      <c r="AD81">
        <v>64.656302999999994</v>
      </c>
    </row>
    <row r="82" spans="1:30">
      <c r="A82" t="s">
        <v>159</v>
      </c>
      <c r="C82" t="s">
        <v>194</v>
      </c>
      <c r="F82" t="s">
        <v>194</v>
      </c>
      <c r="G82" t="b">
        <f t="shared" si="2"/>
        <v>1</v>
      </c>
      <c r="I82" s="7" t="s">
        <v>232</v>
      </c>
      <c r="K82" t="str">
        <f t="shared" si="3"/>
        <v>Malaysia</v>
      </c>
      <c r="AC82" s="7" t="s">
        <v>230</v>
      </c>
      <c r="AD82">
        <v>65.963829000000004</v>
      </c>
    </row>
    <row r="83" spans="1:30">
      <c r="A83" t="s">
        <v>161</v>
      </c>
      <c r="C83" t="s">
        <v>196</v>
      </c>
      <c r="F83" t="s">
        <v>196</v>
      </c>
      <c r="G83" t="b">
        <f t="shared" si="2"/>
        <v>1</v>
      </c>
      <c r="I83" s="7" t="s">
        <v>234</v>
      </c>
      <c r="K83" t="str">
        <f t="shared" si="3"/>
        <v>Maldives</v>
      </c>
      <c r="AC83" s="7" t="s">
        <v>232</v>
      </c>
      <c r="AD83">
        <v>94.636993000000004</v>
      </c>
    </row>
    <row r="84" spans="1:30">
      <c r="A84" t="s">
        <v>163</v>
      </c>
      <c r="C84" t="s">
        <v>198</v>
      </c>
      <c r="F84" t="s">
        <v>198</v>
      </c>
      <c r="G84" t="b">
        <f t="shared" si="2"/>
        <v>1</v>
      </c>
      <c r="I84" s="7" t="s">
        <v>236</v>
      </c>
      <c r="K84" t="str">
        <f t="shared" si="3"/>
        <v>Mali</v>
      </c>
      <c r="AC84" s="7" t="s">
        <v>234</v>
      </c>
      <c r="AD84">
        <v>99.321021999999999</v>
      </c>
    </row>
    <row r="85" spans="1:30">
      <c r="A85" t="s">
        <v>165</v>
      </c>
      <c r="C85" s="3" t="s">
        <v>489</v>
      </c>
      <c r="F85" t="s">
        <v>489</v>
      </c>
      <c r="G85" t="b">
        <f t="shared" si="2"/>
        <v>1</v>
      </c>
      <c r="I85" s="7" t="s">
        <v>238</v>
      </c>
      <c r="K85" t="str">
        <f t="shared" si="3"/>
        <v>Malta</v>
      </c>
      <c r="AC85" s="7" t="s">
        <v>236</v>
      </c>
      <c r="AD85">
        <v>33.068871000000001</v>
      </c>
    </row>
    <row r="86" spans="1:30">
      <c r="A86" t="s">
        <v>167</v>
      </c>
      <c r="C86" s="3" t="s">
        <v>490</v>
      </c>
      <c r="F86" t="s">
        <v>490</v>
      </c>
      <c r="G86" t="b">
        <f t="shared" si="2"/>
        <v>1</v>
      </c>
      <c r="I86" s="7" t="s">
        <v>240</v>
      </c>
      <c r="K86" t="e">
        <f t="shared" si="3"/>
        <v>#N/A</v>
      </c>
      <c r="AC86" s="7" t="s">
        <v>238</v>
      </c>
      <c r="AD86">
        <v>94.066612000000006</v>
      </c>
    </row>
    <row r="87" spans="1:30">
      <c r="A87" t="s">
        <v>169</v>
      </c>
      <c r="C87" t="s">
        <v>204</v>
      </c>
      <c r="F87" t="s">
        <v>204</v>
      </c>
      <c r="G87" t="b">
        <f t="shared" si="2"/>
        <v>1</v>
      </c>
      <c r="I87" s="7" t="s">
        <v>242</v>
      </c>
      <c r="K87" t="str">
        <f t="shared" si="3"/>
        <v>Mauritania</v>
      </c>
      <c r="AC87" s="7" t="s">
        <v>240</v>
      </c>
      <c r="AD87">
        <v>98.265083000000004</v>
      </c>
    </row>
    <row r="88" spans="1:30">
      <c r="A88" t="s">
        <v>171</v>
      </c>
      <c r="C88" t="s">
        <v>206</v>
      </c>
      <c r="F88" t="s">
        <v>206</v>
      </c>
      <c r="G88" t="b">
        <f t="shared" si="2"/>
        <v>1</v>
      </c>
      <c r="I88" s="7" t="s">
        <v>244</v>
      </c>
      <c r="K88" t="str">
        <f t="shared" si="3"/>
        <v>Mauritius</v>
      </c>
      <c r="AC88" s="7" t="s">
        <v>242</v>
      </c>
      <c r="AD88">
        <v>52.123562</v>
      </c>
    </row>
    <row r="89" spans="1:30">
      <c r="A89" t="s">
        <v>173</v>
      </c>
      <c r="C89" s="3" t="s">
        <v>491</v>
      </c>
      <c r="F89" t="s">
        <v>491</v>
      </c>
      <c r="G89" t="b">
        <f t="shared" si="2"/>
        <v>1</v>
      </c>
      <c r="I89" s="7" t="s">
        <v>246</v>
      </c>
      <c r="K89" t="str">
        <f t="shared" si="3"/>
        <v>Mexico</v>
      </c>
      <c r="AC89" s="7" t="s">
        <v>244</v>
      </c>
      <c r="AD89">
        <v>90.616043000000005</v>
      </c>
    </row>
    <row r="90" spans="1:30">
      <c r="A90" t="s">
        <v>175</v>
      </c>
      <c r="C90" s="3" t="s">
        <v>492</v>
      </c>
      <c r="F90" t="s">
        <v>492</v>
      </c>
      <c r="G90" t="b">
        <f t="shared" si="2"/>
        <v>1</v>
      </c>
      <c r="I90" s="7" t="s">
        <v>250</v>
      </c>
      <c r="K90" t="str">
        <f t="shared" si="3"/>
        <v>Moldova</v>
      </c>
      <c r="AC90" s="7" t="s">
        <v>246</v>
      </c>
      <c r="AD90">
        <v>94.545592999999997</v>
      </c>
    </row>
    <row r="91" spans="1:30">
      <c r="A91" t="s">
        <v>177</v>
      </c>
      <c r="C91" t="s">
        <v>210</v>
      </c>
      <c r="F91" t="s">
        <v>210</v>
      </c>
      <c r="G91" t="b">
        <f t="shared" si="2"/>
        <v>1</v>
      </c>
      <c r="I91" s="7" t="s">
        <v>254</v>
      </c>
      <c r="K91" t="str">
        <f t="shared" si="3"/>
        <v>Mongolia</v>
      </c>
      <c r="AC91" s="7" t="s">
        <v>250</v>
      </c>
      <c r="AD91">
        <v>99.244392000000005</v>
      </c>
    </row>
    <row r="92" spans="1:30">
      <c r="A92" s="3" t="s">
        <v>488</v>
      </c>
      <c r="C92" t="s">
        <v>212</v>
      </c>
      <c r="F92" t="s">
        <v>212</v>
      </c>
      <c r="G92" t="b">
        <f t="shared" si="2"/>
        <v>1</v>
      </c>
      <c r="I92" s="7" t="s">
        <v>256</v>
      </c>
      <c r="K92" t="str">
        <f t="shared" si="3"/>
        <v>Montenegro</v>
      </c>
      <c r="AC92" s="7" t="s">
        <v>254</v>
      </c>
      <c r="AD92">
        <v>98.367637999999999</v>
      </c>
    </row>
    <row r="93" spans="1:30">
      <c r="A93" t="s">
        <v>180</v>
      </c>
      <c r="C93" t="s">
        <v>214</v>
      </c>
      <c r="F93" t="s">
        <v>214</v>
      </c>
      <c r="G93" t="b">
        <f t="shared" si="2"/>
        <v>1</v>
      </c>
      <c r="I93" s="7" t="s">
        <v>258</v>
      </c>
      <c r="K93" t="str">
        <f t="shared" si="3"/>
        <v>Morocco</v>
      </c>
      <c r="AC93" s="7" t="s">
        <v>256</v>
      </c>
      <c r="AD93">
        <v>98.719948000000002</v>
      </c>
    </row>
    <row r="94" spans="1:30">
      <c r="A94" t="s">
        <v>182</v>
      </c>
      <c r="C94" t="s">
        <v>216</v>
      </c>
      <c r="F94" t="s">
        <v>216</v>
      </c>
      <c r="G94" t="b">
        <f t="shared" si="2"/>
        <v>1</v>
      </c>
      <c r="I94" s="7" t="s">
        <v>260</v>
      </c>
      <c r="K94" t="str">
        <f t="shared" si="3"/>
        <v>Mozambique</v>
      </c>
      <c r="AC94" s="7" t="s">
        <v>258</v>
      </c>
      <c r="AD94">
        <v>71.710548000000003</v>
      </c>
    </row>
    <row r="95" spans="1:30">
      <c r="A95" t="s">
        <v>184</v>
      </c>
      <c r="C95" t="s">
        <v>218</v>
      </c>
      <c r="F95" t="s">
        <v>218</v>
      </c>
      <c r="G95" t="b">
        <f t="shared" si="2"/>
        <v>1</v>
      </c>
      <c r="I95" s="7" t="s">
        <v>262</v>
      </c>
      <c r="K95" t="str">
        <f t="shared" si="3"/>
        <v>Myanmar</v>
      </c>
      <c r="AC95" s="7" t="s">
        <v>260</v>
      </c>
      <c r="AD95">
        <v>58.836551999999998</v>
      </c>
    </row>
    <row r="96" spans="1:30">
      <c r="A96" t="s">
        <v>186</v>
      </c>
      <c r="C96" t="s">
        <v>222</v>
      </c>
      <c r="F96" t="s">
        <v>222</v>
      </c>
      <c r="G96" t="b">
        <f t="shared" si="2"/>
        <v>1</v>
      </c>
      <c r="I96" s="7" t="s">
        <v>264</v>
      </c>
      <c r="K96" t="str">
        <f t="shared" si="3"/>
        <v>Namibia</v>
      </c>
      <c r="AC96" s="7" t="s">
        <v>262</v>
      </c>
      <c r="AD96">
        <v>93.090050000000005</v>
      </c>
    </row>
    <row r="97" spans="1:30">
      <c r="A97" t="s">
        <v>188</v>
      </c>
      <c r="C97" t="s">
        <v>224</v>
      </c>
      <c r="F97" t="s">
        <v>224</v>
      </c>
      <c r="G97" t="b">
        <f t="shared" si="2"/>
        <v>1</v>
      </c>
      <c r="I97" s="7" t="s">
        <v>268</v>
      </c>
      <c r="K97" t="str">
        <f t="shared" si="3"/>
        <v>Nepal</v>
      </c>
      <c r="AC97" s="7" t="s">
        <v>264</v>
      </c>
      <c r="AD97">
        <v>90.820503000000002</v>
      </c>
    </row>
    <row r="98" spans="1:30">
      <c r="A98" t="s">
        <v>190</v>
      </c>
      <c r="C98" s="4" t="s">
        <v>282</v>
      </c>
      <c r="F98" t="s">
        <v>282</v>
      </c>
      <c r="G98" t="b">
        <f t="shared" si="2"/>
        <v>1</v>
      </c>
      <c r="I98" s="7" t="s">
        <v>272</v>
      </c>
      <c r="K98" t="e">
        <f t="shared" si="3"/>
        <v>#N/A</v>
      </c>
      <c r="AC98" s="7" t="s">
        <v>268</v>
      </c>
      <c r="AD98">
        <v>64.663642999999993</v>
      </c>
    </row>
    <row r="99" spans="1:30">
      <c r="A99" t="s">
        <v>192</v>
      </c>
      <c r="C99" t="s">
        <v>228</v>
      </c>
      <c r="F99" t="s">
        <v>228</v>
      </c>
      <c r="G99" t="b">
        <f t="shared" si="2"/>
        <v>1</v>
      </c>
      <c r="I99" s="7" t="s">
        <v>276</v>
      </c>
      <c r="K99" t="str">
        <f t="shared" si="3"/>
        <v>Nicaragua</v>
      </c>
      <c r="AC99" s="7" t="s">
        <v>272</v>
      </c>
      <c r="AD99">
        <v>96.937820000000002</v>
      </c>
    </row>
    <row r="100" spans="1:30">
      <c r="A100" t="s">
        <v>194</v>
      </c>
      <c r="C100" t="s">
        <v>230</v>
      </c>
      <c r="F100" t="s">
        <v>230</v>
      </c>
      <c r="G100" t="b">
        <f t="shared" si="2"/>
        <v>1</v>
      </c>
      <c r="I100" s="7" t="s">
        <v>278</v>
      </c>
      <c r="K100" t="str">
        <f t="shared" si="3"/>
        <v>Niger</v>
      </c>
      <c r="AC100" s="7" t="s">
        <v>276</v>
      </c>
      <c r="AD100">
        <v>82.471847999999994</v>
      </c>
    </row>
    <row r="101" spans="1:30">
      <c r="A101" t="s">
        <v>196</v>
      </c>
      <c r="C101" t="s">
        <v>232</v>
      </c>
      <c r="F101" t="s">
        <v>232</v>
      </c>
      <c r="G101" t="b">
        <f t="shared" si="2"/>
        <v>1</v>
      </c>
      <c r="I101" s="7" t="s">
        <v>280</v>
      </c>
      <c r="K101" t="str">
        <f t="shared" si="3"/>
        <v>Nigeria</v>
      </c>
      <c r="AC101" s="7" t="s">
        <v>278</v>
      </c>
      <c r="AD101">
        <v>19.102599999999999</v>
      </c>
    </row>
    <row r="102" spans="1:30">
      <c r="A102" t="s">
        <v>198</v>
      </c>
      <c r="C102" t="s">
        <v>234</v>
      </c>
      <c r="F102" t="s">
        <v>234</v>
      </c>
      <c r="G102" t="b">
        <f t="shared" si="2"/>
        <v>1</v>
      </c>
      <c r="I102" s="7" t="s">
        <v>504</v>
      </c>
      <c r="K102" t="e">
        <f t="shared" si="3"/>
        <v>#N/A</v>
      </c>
      <c r="AC102" s="7" t="s">
        <v>280</v>
      </c>
      <c r="AD102">
        <v>59.568080999999999</v>
      </c>
    </row>
    <row r="103" spans="1:30">
      <c r="A103" t="s">
        <v>200</v>
      </c>
      <c r="C103" t="s">
        <v>236</v>
      </c>
      <c r="F103" t="s">
        <v>236</v>
      </c>
      <c r="G103" t="b">
        <f t="shared" si="2"/>
        <v>1</v>
      </c>
      <c r="I103" s="7" t="s">
        <v>282</v>
      </c>
      <c r="K103" t="str">
        <f t="shared" si="3"/>
        <v>North Macedonia</v>
      </c>
      <c r="AC103" s="7" t="s">
        <v>504</v>
      </c>
      <c r="AD103">
        <v>99.999236999999994</v>
      </c>
    </row>
    <row r="104" spans="1:30">
      <c r="A104" s="3" t="s">
        <v>489</v>
      </c>
      <c r="C104" t="s">
        <v>238</v>
      </c>
      <c r="F104" t="s">
        <v>238</v>
      </c>
      <c r="G104" t="b">
        <f t="shared" si="2"/>
        <v>1</v>
      </c>
      <c r="I104" s="7" t="s">
        <v>288</v>
      </c>
      <c r="K104" t="str">
        <f t="shared" si="3"/>
        <v>Oman</v>
      </c>
      <c r="AC104" s="7" t="s">
        <v>282</v>
      </c>
      <c r="AD104">
        <v>97.843757999999994</v>
      </c>
    </row>
    <row r="105" spans="1:30">
      <c r="A105" s="3" t="s">
        <v>490</v>
      </c>
      <c r="C105" t="s">
        <v>242</v>
      </c>
      <c r="F105" t="s">
        <v>242</v>
      </c>
      <c r="G105" t="b">
        <f t="shared" si="2"/>
        <v>1</v>
      </c>
      <c r="I105" s="7" t="s">
        <v>290</v>
      </c>
      <c r="K105" t="str">
        <f t="shared" si="3"/>
        <v>Pakistan</v>
      </c>
      <c r="AC105" s="7" t="s">
        <v>288</v>
      </c>
      <c r="AD105">
        <v>93.971648999999999</v>
      </c>
    </row>
    <row r="106" spans="1:30">
      <c r="A106" t="s">
        <v>204</v>
      </c>
      <c r="C106" t="s">
        <v>244</v>
      </c>
      <c r="F106" t="s">
        <v>244</v>
      </c>
      <c r="G106" t="b">
        <f t="shared" si="2"/>
        <v>1</v>
      </c>
      <c r="I106" s="7" t="s">
        <v>292</v>
      </c>
      <c r="K106" t="e">
        <f t="shared" si="3"/>
        <v>#N/A</v>
      </c>
      <c r="AC106" s="7" t="s">
        <v>290</v>
      </c>
      <c r="AD106">
        <v>56.440311000000001</v>
      </c>
    </row>
    <row r="107" spans="1:30">
      <c r="A107" t="s">
        <v>206</v>
      </c>
      <c r="C107" t="s">
        <v>246</v>
      </c>
      <c r="F107" t="s">
        <v>246</v>
      </c>
      <c r="G107" t="b">
        <f t="shared" si="2"/>
        <v>1</v>
      </c>
      <c r="I107" s="7" t="s">
        <v>505</v>
      </c>
      <c r="K107" t="e">
        <f t="shared" si="3"/>
        <v>#N/A</v>
      </c>
      <c r="AC107" s="7" t="s">
        <v>292</v>
      </c>
      <c r="AD107">
        <v>99.523972000000001</v>
      </c>
    </row>
    <row r="108" spans="1:30">
      <c r="A108" s="3" t="s">
        <v>491</v>
      </c>
      <c r="C108" t="s">
        <v>250</v>
      </c>
      <c r="F108" t="s">
        <v>250</v>
      </c>
      <c r="G108" t="b">
        <f t="shared" si="2"/>
        <v>1</v>
      </c>
      <c r="I108" s="7" t="s">
        <v>294</v>
      </c>
      <c r="K108" t="str">
        <f t="shared" si="3"/>
        <v>Panama</v>
      </c>
      <c r="AC108" s="7" t="s">
        <v>505</v>
      </c>
      <c r="AD108">
        <v>96.668036999999998</v>
      </c>
    </row>
    <row r="109" spans="1:30">
      <c r="A109" s="3" t="s">
        <v>492</v>
      </c>
      <c r="C109" t="s">
        <v>254</v>
      </c>
      <c r="F109" t="s">
        <v>254</v>
      </c>
      <c r="G109" t="b">
        <f t="shared" si="2"/>
        <v>1</v>
      </c>
      <c r="I109" s="7" t="s">
        <v>296</v>
      </c>
      <c r="K109" t="str">
        <f t="shared" si="3"/>
        <v>Papua New Guinea</v>
      </c>
      <c r="AC109" s="7" t="s">
        <v>294</v>
      </c>
      <c r="AD109">
        <v>95.038230999999996</v>
      </c>
    </row>
    <row r="110" spans="1:30">
      <c r="A110" t="s">
        <v>210</v>
      </c>
      <c r="C110" t="s">
        <v>256</v>
      </c>
      <c r="F110" t="s">
        <v>256</v>
      </c>
      <c r="G110" t="b">
        <f t="shared" si="2"/>
        <v>1</v>
      </c>
      <c r="I110" s="7" t="s">
        <v>298</v>
      </c>
      <c r="K110" t="str">
        <f t="shared" si="3"/>
        <v>Paraguay</v>
      </c>
      <c r="AC110" s="7" t="s">
        <v>296</v>
      </c>
      <c r="AD110">
        <v>63.433490999999997</v>
      </c>
    </row>
    <row r="111" spans="1:30">
      <c r="A111" t="s">
        <v>212</v>
      </c>
      <c r="C111" t="s">
        <v>258</v>
      </c>
      <c r="F111" t="s">
        <v>258</v>
      </c>
      <c r="G111" t="b">
        <f t="shared" si="2"/>
        <v>1</v>
      </c>
      <c r="I111" s="7" t="s">
        <v>300</v>
      </c>
      <c r="K111" t="str">
        <f t="shared" si="3"/>
        <v>Peru</v>
      </c>
      <c r="AC111" s="7" t="s">
        <v>298</v>
      </c>
      <c r="AD111">
        <v>95.536109999999994</v>
      </c>
    </row>
    <row r="112" spans="1:30">
      <c r="A112" t="s">
        <v>214</v>
      </c>
      <c r="C112" t="s">
        <v>260</v>
      </c>
      <c r="F112" t="s">
        <v>260</v>
      </c>
      <c r="G112" t="b">
        <f t="shared" si="2"/>
        <v>1</v>
      </c>
      <c r="I112" s="7" t="s">
        <v>302</v>
      </c>
      <c r="K112" t="str">
        <f t="shared" si="3"/>
        <v>Philippines</v>
      </c>
      <c r="AC112" s="7" t="s">
        <v>300</v>
      </c>
      <c r="AD112">
        <v>94.374352000000002</v>
      </c>
    </row>
    <row r="113" spans="1:30">
      <c r="A113" t="s">
        <v>216</v>
      </c>
      <c r="C113" t="s">
        <v>262</v>
      </c>
      <c r="F113" t="s">
        <v>262</v>
      </c>
      <c r="G113" t="b">
        <f t="shared" si="2"/>
        <v>1</v>
      </c>
      <c r="I113" s="7" t="s">
        <v>304</v>
      </c>
      <c r="K113" t="str">
        <f t="shared" si="3"/>
        <v>Poland</v>
      </c>
      <c r="AC113" s="7" t="s">
        <v>302</v>
      </c>
      <c r="AD113">
        <v>96.618026999999998</v>
      </c>
    </row>
    <row r="114" spans="1:30">
      <c r="A114" t="s">
        <v>218</v>
      </c>
      <c r="C114" t="s">
        <v>264</v>
      </c>
      <c r="F114" t="s">
        <v>264</v>
      </c>
      <c r="G114" t="b">
        <f t="shared" si="2"/>
        <v>1</v>
      </c>
      <c r="I114" s="7" t="s">
        <v>306</v>
      </c>
      <c r="K114" t="str">
        <f t="shared" si="3"/>
        <v>Portugal</v>
      </c>
      <c r="AC114" s="7" t="s">
        <v>304</v>
      </c>
      <c r="AD114">
        <v>99.787422000000007</v>
      </c>
    </row>
    <row r="115" spans="1:30">
      <c r="A115" t="s">
        <v>220</v>
      </c>
      <c r="C115" t="s">
        <v>268</v>
      </c>
      <c r="F115" t="s">
        <v>268</v>
      </c>
      <c r="G115" t="b">
        <f t="shared" si="2"/>
        <v>1</v>
      </c>
      <c r="I115" s="7" t="s">
        <v>308</v>
      </c>
      <c r="K115" t="e">
        <f t="shared" si="3"/>
        <v>#N/A</v>
      </c>
      <c r="AC115" s="7" t="s">
        <v>306</v>
      </c>
      <c r="AD115">
        <v>95.428107999999995</v>
      </c>
    </row>
    <row r="116" spans="1:30">
      <c r="A116" t="s">
        <v>222</v>
      </c>
      <c r="C116" t="s">
        <v>270</v>
      </c>
      <c r="F116" t="s">
        <v>270</v>
      </c>
      <c r="G116" t="b">
        <f t="shared" si="2"/>
        <v>1</v>
      </c>
      <c r="I116" s="7" t="s">
        <v>310</v>
      </c>
      <c r="K116" t="str">
        <f t="shared" si="3"/>
        <v>Qatar</v>
      </c>
      <c r="AC116" s="7" t="s">
        <v>308</v>
      </c>
      <c r="AD116">
        <v>93.329421999999994</v>
      </c>
    </row>
    <row r="117" spans="1:30">
      <c r="A117" t="s">
        <v>224</v>
      </c>
      <c r="C117" t="s">
        <v>274</v>
      </c>
      <c r="F117" t="s">
        <v>274</v>
      </c>
      <c r="G117" t="b">
        <f t="shared" si="2"/>
        <v>1</v>
      </c>
      <c r="I117" s="7" t="s">
        <v>312</v>
      </c>
      <c r="K117" t="str">
        <f t="shared" si="3"/>
        <v>Romania</v>
      </c>
      <c r="AC117" s="7" t="s">
        <v>310</v>
      </c>
      <c r="AD117">
        <v>97.757087999999996</v>
      </c>
    </row>
    <row r="118" spans="1:30">
      <c r="A118" t="s">
        <v>226</v>
      </c>
      <c r="C118" t="s">
        <v>276</v>
      </c>
      <c r="F118" t="s">
        <v>276</v>
      </c>
      <c r="G118" t="b">
        <f t="shared" si="2"/>
        <v>1</v>
      </c>
      <c r="I118" s="7" t="s">
        <v>493</v>
      </c>
      <c r="K118" t="str">
        <f t="shared" si="3"/>
        <v>Russia</v>
      </c>
      <c r="AC118" s="7" t="s">
        <v>312</v>
      </c>
      <c r="AD118">
        <v>98.757026999999994</v>
      </c>
    </row>
    <row r="119" spans="1:30">
      <c r="A119" t="s">
        <v>228</v>
      </c>
      <c r="C119" t="s">
        <v>278</v>
      </c>
      <c r="F119" t="s">
        <v>278</v>
      </c>
      <c r="G119" t="b">
        <f t="shared" si="2"/>
        <v>1</v>
      </c>
      <c r="I119" s="7" t="s">
        <v>315</v>
      </c>
      <c r="K119" t="str">
        <f t="shared" si="3"/>
        <v>Rwanda</v>
      </c>
      <c r="AC119" s="7" t="s">
        <v>493</v>
      </c>
      <c r="AD119">
        <v>99.719566</v>
      </c>
    </row>
    <row r="120" spans="1:30">
      <c r="A120" t="s">
        <v>230</v>
      </c>
      <c r="C120" t="s">
        <v>280</v>
      </c>
      <c r="F120" t="s">
        <v>280</v>
      </c>
      <c r="G120" t="b">
        <f t="shared" si="2"/>
        <v>1</v>
      </c>
      <c r="I120" s="7" t="s">
        <v>317</v>
      </c>
      <c r="K120" t="e">
        <f t="shared" si="3"/>
        <v>#N/A</v>
      </c>
      <c r="AC120" s="7" t="s">
        <v>315</v>
      </c>
      <c r="AD120">
        <v>71.243499999999997</v>
      </c>
    </row>
    <row r="121" spans="1:30">
      <c r="A121" t="s">
        <v>232</v>
      </c>
      <c r="C121" t="s">
        <v>286</v>
      </c>
      <c r="F121" t="s">
        <v>286</v>
      </c>
      <c r="G121" t="b">
        <f t="shared" si="2"/>
        <v>1</v>
      </c>
      <c r="I121" s="7" t="s">
        <v>321</v>
      </c>
      <c r="K121" t="e">
        <f t="shared" si="3"/>
        <v>#N/A</v>
      </c>
      <c r="AC121" s="7" t="s">
        <v>317</v>
      </c>
      <c r="AD121">
        <v>99.015006999999997</v>
      </c>
    </row>
    <row r="122" spans="1:30">
      <c r="A122" t="s">
        <v>234</v>
      </c>
      <c r="C122" t="s">
        <v>288</v>
      </c>
      <c r="F122" t="s">
        <v>288</v>
      </c>
      <c r="G122" t="b">
        <f t="shared" si="2"/>
        <v>1</v>
      </c>
      <c r="I122" s="7" t="s">
        <v>323</v>
      </c>
      <c r="K122" t="str">
        <f t="shared" si="3"/>
        <v>Saudi Arabia</v>
      </c>
      <c r="AC122" s="7" t="s">
        <v>321</v>
      </c>
      <c r="AD122">
        <v>91.747107999999997</v>
      </c>
    </row>
    <row r="123" spans="1:30">
      <c r="A123" t="s">
        <v>236</v>
      </c>
      <c r="C123" t="s">
        <v>290</v>
      </c>
      <c r="F123" t="s">
        <v>290</v>
      </c>
      <c r="G123" t="b">
        <f t="shared" si="2"/>
        <v>1</v>
      </c>
      <c r="I123" s="7" t="s">
        <v>325</v>
      </c>
      <c r="K123" t="str">
        <f t="shared" si="3"/>
        <v>Senegal</v>
      </c>
      <c r="AC123" s="7" t="s">
        <v>323</v>
      </c>
      <c r="AD123">
        <v>94.842369000000005</v>
      </c>
    </row>
    <row r="124" spans="1:30">
      <c r="A124" t="s">
        <v>238</v>
      </c>
      <c r="C124" t="s">
        <v>294</v>
      </c>
      <c r="F124" t="s">
        <v>294</v>
      </c>
      <c r="G124" t="b">
        <f t="shared" si="2"/>
        <v>1</v>
      </c>
      <c r="I124" s="7" t="s">
        <v>327</v>
      </c>
      <c r="K124" t="str">
        <f t="shared" si="3"/>
        <v>Serbia</v>
      </c>
      <c r="AC124" s="7" t="s">
        <v>325</v>
      </c>
      <c r="AD124">
        <v>55.624851</v>
      </c>
    </row>
    <row r="125" spans="1:30">
      <c r="A125" t="s">
        <v>240</v>
      </c>
      <c r="C125" t="s">
        <v>296</v>
      </c>
      <c r="F125" t="s">
        <v>296</v>
      </c>
      <c r="G125" t="b">
        <f t="shared" si="2"/>
        <v>1</v>
      </c>
      <c r="I125" s="7" t="s">
        <v>329</v>
      </c>
      <c r="K125" t="e">
        <f t="shared" si="3"/>
        <v>#N/A</v>
      </c>
      <c r="AC125" s="7" t="s">
        <v>327</v>
      </c>
      <c r="AD125">
        <v>98.002892000000003</v>
      </c>
    </row>
    <row r="126" spans="1:30">
      <c r="A126" t="s">
        <v>242</v>
      </c>
      <c r="C126" t="s">
        <v>298</v>
      </c>
      <c r="F126" t="s">
        <v>298</v>
      </c>
      <c r="G126" t="b">
        <f t="shared" si="2"/>
        <v>1</v>
      </c>
      <c r="I126" s="7" t="s">
        <v>331</v>
      </c>
      <c r="K126" t="str">
        <f t="shared" si="3"/>
        <v>Sierra Leone</v>
      </c>
      <c r="AC126" s="7" t="s">
        <v>329</v>
      </c>
      <c r="AD126">
        <v>95.321083000000002</v>
      </c>
    </row>
    <row r="127" spans="1:30">
      <c r="A127" t="s">
        <v>244</v>
      </c>
      <c r="C127" t="s">
        <v>300</v>
      </c>
      <c r="F127" t="s">
        <v>300</v>
      </c>
      <c r="G127" t="b">
        <f t="shared" si="2"/>
        <v>1</v>
      </c>
      <c r="I127" s="7" t="s">
        <v>333</v>
      </c>
      <c r="K127" t="str">
        <f t="shared" si="3"/>
        <v>Singapore</v>
      </c>
      <c r="AC127" s="7" t="s">
        <v>331</v>
      </c>
      <c r="AD127">
        <v>48.431899999999999</v>
      </c>
    </row>
    <row r="128" spans="1:30">
      <c r="A128" t="s">
        <v>246</v>
      </c>
      <c r="C128" t="s">
        <v>302</v>
      </c>
      <c r="F128" t="s">
        <v>302</v>
      </c>
      <c r="G128" t="b">
        <f t="shared" si="2"/>
        <v>1</v>
      </c>
      <c r="I128" s="7" t="s">
        <v>338</v>
      </c>
      <c r="K128" t="str">
        <f t="shared" si="3"/>
        <v>Slovenia</v>
      </c>
      <c r="AC128" s="7" t="s">
        <v>333</v>
      </c>
      <c r="AD128">
        <v>96.774628000000007</v>
      </c>
    </row>
    <row r="129" spans="1:30">
      <c r="A129" t="s">
        <v>248</v>
      </c>
      <c r="C129" t="s">
        <v>304</v>
      </c>
      <c r="F129" t="s">
        <v>304</v>
      </c>
      <c r="G129" t="b">
        <f t="shared" si="2"/>
        <v>1</v>
      </c>
      <c r="I129" s="7" t="s">
        <v>344</v>
      </c>
      <c r="K129" t="str">
        <f t="shared" si="3"/>
        <v>South Africa</v>
      </c>
      <c r="AC129" s="7" t="s">
        <v>338</v>
      </c>
      <c r="AD129">
        <v>99.714759999999998</v>
      </c>
    </row>
    <row r="130" spans="1:30">
      <c r="A130" t="s">
        <v>250</v>
      </c>
      <c r="C130" t="s">
        <v>306</v>
      </c>
      <c r="F130" t="s">
        <v>306</v>
      </c>
      <c r="G130" t="b">
        <f t="shared" ref="G130:G174" si="4">C130=F130</f>
        <v>1</v>
      </c>
      <c r="I130" s="7" t="s">
        <v>346</v>
      </c>
      <c r="K130" t="str">
        <f t="shared" ref="K130:K193" si="5">VLOOKUP(I130,$F$1:$F$174,1,FALSE)</f>
        <v>South Sudan</v>
      </c>
      <c r="AC130" s="7" t="s">
        <v>344</v>
      </c>
      <c r="AD130">
        <v>94.597938999999997</v>
      </c>
    </row>
    <row r="131" spans="1:30">
      <c r="A131" t="s">
        <v>252</v>
      </c>
      <c r="C131" t="s">
        <v>310</v>
      </c>
      <c r="F131" t="s">
        <v>310</v>
      </c>
      <c r="G131" t="b">
        <f t="shared" si="4"/>
        <v>1</v>
      </c>
      <c r="I131" s="7" t="s">
        <v>348</v>
      </c>
      <c r="K131" t="str">
        <f t="shared" si="5"/>
        <v>Spain</v>
      </c>
      <c r="AC131" s="7" t="s">
        <v>346</v>
      </c>
      <c r="AD131">
        <v>31.97625</v>
      </c>
    </row>
    <row r="132" spans="1:30">
      <c r="A132" t="s">
        <v>254</v>
      </c>
      <c r="C132" t="s">
        <v>312</v>
      </c>
      <c r="F132" t="s">
        <v>312</v>
      </c>
      <c r="G132" t="b">
        <f t="shared" si="4"/>
        <v>1</v>
      </c>
      <c r="I132" s="7" t="s">
        <v>350</v>
      </c>
      <c r="K132" t="str">
        <f t="shared" si="5"/>
        <v>Sri Lanka</v>
      </c>
      <c r="AC132" s="7" t="s">
        <v>348</v>
      </c>
      <c r="AD132">
        <v>98.114509999999996</v>
      </c>
    </row>
    <row r="133" spans="1:30">
      <c r="A133" t="s">
        <v>256</v>
      </c>
      <c r="C133" s="3" t="s">
        <v>493</v>
      </c>
      <c r="F133" t="s">
        <v>493</v>
      </c>
      <c r="G133" t="b">
        <f t="shared" si="4"/>
        <v>1</v>
      </c>
      <c r="I133" s="7" t="s">
        <v>360</v>
      </c>
      <c r="K133" t="str">
        <f t="shared" si="5"/>
        <v>Sudan</v>
      </c>
      <c r="AC133" s="7" t="s">
        <v>350</v>
      </c>
      <c r="AD133">
        <v>92.614165999999997</v>
      </c>
    </row>
    <row r="134" spans="1:30">
      <c r="A134" t="s">
        <v>258</v>
      </c>
      <c r="C134" t="s">
        <v>315</v>
      </c>
      <c r="F134" t="s">
        <v>315</v>
      </c>
      <c r="G134" t="b">
        <f t="shared" si="4"/>
        <v>1</v>
      </c>
      <c r="I134" s="7" t="s">
        <v>362</v>
      </c>
      <c r="K134" t="str">
        <f t="shared" si="5"/>
        <v>Suriname</v>
      </c>
      <c r="AC134" s="7" t="s">
        <v>360</v>
      </c>
      <c r="AD134">
        <v>58.601317999999999</v>
      </c>
    </row>
    <row r="135" spans="1:30">
      <c r="A135" t="s">
        <v>260</v>
      </c>
      <c r="C135" t="s">
        <v>323</v>
      </c>
      <c r="F135" t="s">
        <v>323</v>
      </c>
      <c r="G135" t="b">
        <f t="shared" si="4"/>
        <v>1</v>
      </c>
      <c r="I135" s="7" t="s">
        <v>495</v>
      </c>
      <c r="K135" t="str">
        <f t="shared" si="5"/>
        <v>Syria</v>
      </c>
      <c r="AC135" s="7" t="s">
        <v>362</v>
      </c>
      <c r="AD135">
        <v>95.538985999999994</v>
      </c>
    </row>
    <row r="136" spans="1:30">
      <c r="A136" t="s">
        <v>262</v>
      </c>
      <c r="C136" t="s">
        <v>325</v>
      </c>
      <c r="F136" t="s">
        <v>325</v>
      </c>
      <c r="G136" t="b">
        <f t="shared" si="4"/>
        <v>1</v>
      </c>
      <c r="I136" s="7" t="s">
        <v>369</v>
      </c>
      <c r="K136" t="str">
        <f t="shared" si="5"/>
        <v>Tajikistan</v>
      </c>
      <c r="AC136" s="7" t="s">
        <v>495</v>
      </c>
      <c r="AD136">
        <v>86.303932000000003</v>
      </c>
    </row>
    <row r="137" spans="1:30">
      <c r="A137" t="s">
        <v>264</v>
      </c>
      <c r="C137" t="s">
        <v>327</v>
      </c>
      <c r="F137" t="s">
        <v>327</v>
      </c>
      <c r="G137" t="b">
        <f t="shared" si="4"/>
        <v>1</v>
      </c>
      <c r="I137" s="7" t="s">
        <v>371</v>
      </c>
      <c r="K137" t="str">
        <f t="shared" si="5"/>
        <v>Tanzania</v>
      </c>
      <c r="AC137" s="7" t="s">
        <v>369</v>
      </c>
      <c r="AD137">
        <v>99.781052000000003</v>
      </c>
    </row>
    <row r="138" spans="1:30">
      <c r="A138" t="s">
        <v>266</v>
      </c>
      <c r="C138" t="s">
        <v>331</v>
      </c>
      <c r="F138" t="s">
        <v>331</v>
      </c>
      <c r="G138" t="b">
        <f t="shared" si="4"/>
        <v>1</v>
      </c>
      <c r="I138" s="7" t="s">
        <v>373</v>
      </c>
      <c r="K138" t="str">
        <f t="shared" si="5"/>
        <v>Thailand</v>
      </c>
      <c r="AC138" s="7" t="s">
        <v>371</v>
      </c>
      <c r="AD138">
        <v>80.359497000000005</v>
      </c>
    </row>
    <row r="139" spans="1:30">
      <c r="A139" t="s">
        <v>268</v>
      </c>
      <c r="C139" t="s">
        <v>333</v>
      </c>
      <c r="F139" t="s">
        <v>333</v>
      </c>
      <c r="G139" t="b">
        <f t="shared" si="4"/>
        <v>1</v>
      </c>
      <c r="I139" s="7" t="s">
        <v>508</v>
      </c>
      <c r="K139" t="e">
        <f t="shared" si="5"/>
        <v>#N/A</v>
      </c>
      <c r="AC139" s="7" t="s">
        <v>373</v>
      </c>
      <c r="AD139">
        <v>93.983017000000004</v>
      </c>
    </row>
    <row r="140" spans="1:30">
      <c r="A140" t="s">
        <v>270</v>
      </c>
      <c r="C140" s="3" t="s">
        <v>494</v>
      </c>
      <c r="F140" t="s">
        <v>494</v>
      </c>
      <c r="G140" t="b">
        <f t="shared" si="4"/>
        <v>1</v>
      </c>
      <c r="I140" s="7" t="s">
        <v>377</v>
      </c>
      <c r="K140" t="str">
        <f t="shared" si="5"/>
        <v>Togo</v>
      </c>
      <c r="AC140" s="7" t="s">
        <v>508</v>
      </c>
      <c r="AD140">
        <v>64.066139000000007</v>
      </c>
    </row>
    <row r="141" spans="1:30">
      <c r="A141" t="s">
        <v>272</v>
      </c>
      <c r="C141" t="s">
        <v>338</v>
      </c>
      <c r="F141" t="s">
        <v>338</v>
      </c>
      <c r="G141" t="b">
        <f t="shared" si="4"/>
        <v>1</v>
      </c>
      <c r="I141" s="7" t="s">
        <v>379</v>
      </c>
      <c r="K141" t="e">
        <f t="shared" si="5"/>
        <v>#N/A</v>
      </c>
      <c r="AC141" s="7" t="s">
        <v>377</v>
      </c>
      <c r="AD141">
        <v>66.537589999999994</v>
      </c>
    </row>
    <row r="142" spans="1:30">
      <c r="A142" t="s">
        <v>274</v>
      </c>
      <c r="C142" t="s">
        <v>340</v>
      </c>
      <c r="F142" t="s">
        <v>340</v>
      </c>
      <c r="G142" t="b">
        <f t="shared" si="4"/>
        <v>1</v>
      </c>
      <c r="I142" s="7" t="s">
        <v>381</v>
      </c>
      <c r="K142" t="str">
        <f t="shared" si="5"/>
        <v>Trinidad and Tobago</v>
      </c>
      <c r="AC142" s="7" t="s">
        <v>379</v>
      </c>
      <c r="AD142">
        <v>99.397857999999999</v>
      </c>
    </row>
    <row r="143" spans="1:30">
      <c r="A143" t="s">
        <v>276</v>
      </c>
      <c r="C143" t="s">
        <v>342</v>
      </c>
      <c r="F143" t="s">
        <v>342</v>
      </c>
      <c r="G143" t="b">
        <f t="shared" si="4"/>
        <v>1</v>
      </c>
      <c r="I143" s="7" t="s">
        <v>383</v>
      </c>
      <c r="K143" t="str">
        <f t="shared" si="5"/>
        <v>Tunisia</v>
      </c>
      <c r="AC143" s="7" t="s">
        <v>381</v>
      </c>
      <c r="AD143">
        <v>98.969582000000003</v>
      </c>
    </row>
    <row r="144" spans="1:30">
      <c r="A144" t="s">
        <v>278</v>
      </c>
      <c r="C144" t="s">
        <v>344</v>
      </c>
      <c r="F144" t="s">
        <v>344</v>
      </c>
      <c r="G144" t="b">
        <f t="shared" si="4"/>
        <v>1</v>
      </c>
      <c r="I144" s="7" t="s">
        <v>510</v>
      </c>
      <c r="K144" t="str">
        <f t="shared" si="5"/>
        <v>Turkey</v>
      </c>
      <c r="AC144" s="7" t="s">
        <v>383</v>
      </c>
      <c r="AD144">
        <v>81.054192</v>
      </c>
    </row>
    <row r="145" spans="1:30">
      <c r="A145" t="s">
        <v>280</v>
      </c>
      <c r="C145" t="s">
        <v>346</v>
      </c>
      <c r="F145" t="s">
        <v>346</v>
      </c>
      <c r="G145" t="b">
        <f t="shared" si="4"/>
        <v>1</v>
      </c>
      <c r="I145" s="7" t="s">
        <v>387</v>
      </c>
      <c r="K145" t="str">
        <f t="shared" si="5"/>
        <v>Turkmenistan</v>
      </c>
      <c r="AC145" s="7" t="s">
        <v>510</v>
      </c>
      <c r="AD145">
        <v>95.688102999999998</v>
      </c>
    </row>
    <row r="146" spans="1:30">
      <c r="A146" s="4" t="s">
        <v>282</v>
      </c>
      <c r="C146" t="s">
        <v>348</v>
      </c>
      <c r="F146" t="s">
        <v>348</v>
      </c>
      <c r="G146" t="b">
        <f t="shared" si="4"/>
        <v>1</v>
      </c>
      <c r="I146" s="7" t="s">
        <v>393</v>
      </c>
      <c r="K146" t="str">
        <f t="shared" si="5"/>
        <v>Uganda</v>
      </c>
      <c r="AC146" s="7" t="s">
        <v>387</v>
      </c>
      <c r="AD146">
        <v>99.692931999999999</v>
      </c>
    </row>
    <row r="147" spans="1:30">
      <c r="A147" t="s">
        <v>284</v>
      </c>
      <c r="C147" t="s">
        <v>350</v>
      </c>
      <c r="F147" t="s">
        <v>350</v>
      </c>
      <c r="G147" t="b">
        <f t="shared" si="4"/>
        <v>1</v>
      </c>
      <c r="I147" s="7" t="s">
        <v>395</v>
      </c>
      <c r="K147" t="str">
        <f t="shared" si="5"/>
        <v>Ukraine</v>
      </c>
      <c r="AC147" s="7" t="s">
        <v>393</v>
      </c>
      <c r="AD147">
        <v>73.809837000000002</v>
      </c>
    </row>
    <row r="148" spans="1:30">
      <c r="A148" t="s">
        <v>286</v>
      </c>
      <c r="C148" t="s">
        <v>360</v>
      </c>
      <c r="F148" t="s">
        <v>360</v>
      </c>
      <c r="G148" t="b">
        <f t="shared" si="4"/>
        <v>1</v>
      </c>
      <c r="I148" s="7" t="s">
        <v>397</v>
      </c>
      <c r="K148" t="str">
        <f t="shared" si="5"/>
        <v>United Arab Emirates</v>
      </c>
      <c r="AC148" s="7" t="s">
        <v>395</v>
      </c>
      <c r="AD148">
        <v>99.764106999999996</v>
      </c>
    </row>
    <row r="149" spans="1:30">
      <c r="A149" t="s">
        <v>288</v>
      </c>
      <c r="C149" t="s">
        <v>362</v>
      </c>
      <c r="F149" t="s">
        <v>362</v>
      </c>
      <c r="G149" t="b">
        <f t="shared" si="4"/>
        <v>1</v>
      </c>
      <c r="I149" s="7" t="s">
        <v>403</v>
      </c>
      <c r="K149" t="str">
        <f t="shared" si="5"/>
        <v>Uruguay</v>
      </c>
      <c r="AC149" s="7" t="s">
        <v>397</v>
      </c>
      <c r="AD149">
        <v>92.986366000000004</v>
      </c>
    </row>
    <row r="150" spans="1:30">
      <c r="A150" t="s">
        <v>290</v>
      </c>
      <c r="C150" t="s">
        <v>364</v>
      </c>
      <c r="F150" t="s">
        <v>364</v>
      </c>
      <c r="G150" t="b">
        <f t="shared" si="4"/>
        <v>1</v>
      </c>
      <c r="I150" s="7" t="s">
        <v>405</v>
      </c>
      <c r="K150" t="str">
        <f t="shared" si="5"/>
        <v>Uzbekistan</v>
      </c>
      <c r="AC150" s="7" t="s">
        <v>403</v>
      </c>
      <c r="AD150">
        <v>98.442100999999994</v>
      </c>
    </row>
    <row r="151" spans="1:30">
      <c r="A151" t="s">
        <v>292</v>
      </c>
      <c r="C151" t="s">
        <v>366</v>
      </c>
      <c r="F151" t="s">
        <v>366</v>
      </c>
      <c r="G151" t="b">
        <f t="shared" si="4"/>
        <v>1</v>
      </c>
      <c r="I151" s="7" t="s">
        <v>407</v>
      </c>
      <c r="K151" t="e">
        <f t="shared" si="5"/>
        <v>#N/A</v>
      </c>
      <c r="AC151" s="7" t="s">
        <v>405</v>
      </c>
      <c r="AD151">
        <v>99.995193</v>
      </c>
    </row>
    <row r="152" spans="1:30">
      <c r="A152" t="s">
        <v>294</v>
      </c>
      <c r="C152" s="3" t="s">
        <v>495</v>
      </c>
      <c r="F152" t="s">
        <v>495</v>
      </c>
      <c r="G152" t="b">
        <f t="shared" si="4"/>
        <v>1</v>
      </c>
      <c r="I152" s="7" t="s">
        <v>497</v>
      </c>
      <c r="K152" t="str">
        <f t="shared" si="5"/>
        <v>Venezuela</v>
      </c>
      <c r="AC152" s="7" t="s">
        <v>407</v>
      </c>
      <c r="AD152">
        <v>85.058678</v>
      </c>
    </row>
    <row r="153" spans="1:30">
      <c r="A153" t="s">
        <v>296</v>
      </c>
      <c r="C153" t="s">
        <v>496</v>
      </c>
      <c r="F153" t="s">
        <v>496</v>
      </c>
      <c r="G153" t="b">
        <f t="shared" si="4"/>
        <v>1</v>
      </c>
      <c r="I153" s="7" t="s">
        <v>410</v>
      </c>
      <c r="K153" t="str">
        <f t="shared" si="5"/>
        <v>Vietnam</v>
      </c>
      <c r="AC153" s="7" t="s">
        <v>497</v>
      </c>
      <c r="AD153">
        <v>95.399246000000005</v>
      </c>
    </row>
    <row r="154" spans="1:30">
      <c r="A154" t="s">
        <v>298</v>
      </c>
      <c r="C154" t="s">
        <v>369</v>
      </c>
      <c r="F154" t="s">
        <v>369</v>
      </c>
      <c r="G154" t="b">
        <f t="shared" si="4"/>
        <v>1</v>
      </c>
      <c r="I154" s="7" t="s">
        <v>498</v>
      </c>
      <c r="K154" t="str">
        <f t="shared" si="5"/>
        <v>Yemen</v>
      </c>
      <c r="AC154" s="7" t="s">
        <v>410</v>
      </c>
      <c r="AD154">
        <v>94.514267000000004</v>
      </c>
    </row>
    <row r="155" spans="1:30">
      <c r="A155" t="s">
        <v>300</v>
      </c>
      <c r="C155" t="s">
        <v>371</v>
      </c>
      <c r="F155" t="s">
        <v>371</v>
      </c>
      <c r="G155" t="b">
        <f t="shared" si="4"/>
        <v>1</v>
      </c>
      <c r="I155" s="7" t="s">
        <v>417</v>
      </c>
      <c r="K155" t="str">
        <f t="shared" si="5"/>
        <v>Zambia</v>
      </c>
      <c r="AC155" s="7" t="s">
        <v>498</v>
      </c>
      <c r="AD155">
        <v>69.961951999999997</v>
      </c>
    </row>
    <row r="156" spans="1:30">
      <c r="A156" t="s">
        <v>302</v>
      </c>
      <c r="C156" t="s">
        <v>373</v>
      </c>
      <c r="F156" t="s">
        <v>373</v>
      </c>
      <c r="G156" t="b">
        <f t="shared" si="4"/>
        <v>1</v>
      </c>
      <c r="I156" s="7" t="s">
        <v>419</v>
      </c>
      <c r="K156" t="str">
        <f t="shared" si="5"/>
        <v>Zimbabwe</v>
      </c>
      <c r="AC156" s="7" t="s">
        <v>417</v>
      </c>
      <c r="AD156">
        <v>85.117264000000006</v>
      </c>
    </row>
    <row r="157" spans="1:30">
      <c r="A157" t="s">
        <v>304</v>
      </c>
      <c r="C157" t="s">
        <v>375</v>
      </c>
      <c r="F157" t="s">
        <v>375</v>
      </c>
      <c r="G157" t="b">
        <f t="shared" si="4"/>
        <v>1</v>
      </c>
      <c r="I157" s="7" t="s">
        <v>323</v>
      </c>
      <c r="K157" t="str">
        <f t="shared" si="5"/>
        <v>Saudi Arabia</v>
      </c>
      <c r="AC157" s="7" t="s">
        <v>419</v>
      </c>
      <c r="AD157">
        <v>86.873481999999996</v>
      </c>
    </row>
    <row r="158" spans="1:30">
      <c r="A158" t="s">
        <v>306</v>
      </c>
      <c r="C158" t="s">
        <v>377</v>
      </c>
      <c r="F158" t="s">
        <v>377</v>
      </c>
      <c r="G158" t="b">
        <f t="shared" si="4"/>
        <v>1</v>
      </c>
      <c r="I158" s="7" t="s">
        <v>325</v>
      </c>
      <c r="K158" t="str">
        <f t="shared" si="5"/>
        <v>Senegal</v>
      </c>
    </row>
    <row r="159" spans="1:30">
      <c r="A159" t="s">
        <v>308</v>
      </c>
      <c r="C159" t="s">
        <v>381</v>
      </c>
      <c r="F159" t="s">
        <v>381</v>
      </c>
      <c r="G159" t="b">
        <f t="shared" si="4"/>
        <v>1</v>
      </c>
      <c r="I159" s="7" t="s">
        <v>327</v>
      </c>
      <c r="K159" t="str">
        <f t="shared" si="5"/>
        <v>Serbia</v>
      </c>
    </row>
    <row r="160" spans="1:30">
      <c r="A160" t="s">
        <v>310</v>
      </c>
      <c r="C160" t="s">
        <v>383</v>
      </c>
      <c r="F160" t="s">
        <v>383</v>
      </c>
      <c r="G160" t="b">
        <f t="shared" si="4"/>
        <v>1</v>
      </c>
      <c r="I160" s="7" t="s">
        <v>329</v>
      </c>
      <c r="K160" t="e">
        <f t="shared" si="5"/>
        <v>#N/A</v>
      </c>
    </row>
    <row r="161" spans="1:11">
      <c r="A161" t="s">
        <v>312</v>
      </c>
      <c r="C161" t="s">
        <v>510</v>
      </c>
      <c r="F161" t="s">
        <v>510</v>
      </c>
      <c r="G161" t="b">
        <f t="shared" si="4"/>
        <v>1</v>
      </c>
      <c r="I161" s="7" t="s">
        <v>331</v>
      </c>
      <c r="K161" t="str">
        <f t="shared" si="5"/>
        <v>Sierra Leone</v>
      </c>
    </row>
    <row r="162" spans="1:11">
      <c r="A162" s="3" t="s">
        <v>493</v>
      </c>
      <c r="C162" t="s">
        <v>387</v>
      </c>
      <c r="F162" t="s">
        <v>387</v>
      </c>
      <c r="G162" t="b">
        <f t="shared" si="4"/>
        <v>1</v>
      </c>
      <c r="I162" s="7" t="s">
        <v>494</v>
      </c>
      <c r="K162" t="str">
        <f t="shared" si="5"/>
        <v>Slovakia</v>
      </c>
    </row>
    <row r="163" spans="1:11">
      <c r="A163" t="s">
        <v>315</v>
      </c>
      <c r="C163" t="s">
        <v>393</v>
      </c>
      <c r="F163" t="s">
        <v>393</v>
      </c>
      <c r="G163" t="b">
        <f t="shared" si="4"/>
        <v>1</v>
      </c>
      <c r="I163" s="7" t="s">
        <v>338</v>
      </c>
      <c r="K163" t="str">
        <f t="shared" si="5"/>
        <v>Slovenia</v>
      </c>
    </row>
    <row r="164" spans="1:11">
      <c r="A164" t="s">
        <v>317</v>
      </c>
      <c r="C164" t="s">
        <v>395</v>
      </c>
      <c r="F164" t="s">
        <v>395</v>
      </c>
      <c r="G164" t="b">
        <f t="shared" si="4"/>
        <v>1</v>
      </c>
      <c r="I164" s="7" t="s">
        <v>340</v>
      </c>
      <c r="K164" t="str">
        <f t="shared" si="5"/>
        <v>Solomon Islands</v>
      </c>
    </row>
    <row r="165" spans="1:11">
      <c r="A165" t="s">
        <v>319</v>
      </c>
      <c r="C165" t="s">
        <v>397</v>
      </c>
      <c r="F165" t="s">
        <v>397</v>
      </c>
      <c r="G165" t="b">
        <f t="shared" si="4"/>
        <v>1</v>
      </c>
      <c r="I165" s="7" t="s">
        <v>342</v>
      </c>
      <c r="K165" t="str">
        <f t="shared" si="5"/>
        <v>Somalia</v>
      </c>
    </row>
    <row r="166" spans="1:11">
      <c r="A166" t="s">
        <v>321</v>
      </c>
      <c r="C166" t="s">
        <v>399</v>
      </c>
      <c r="F166" t="s">
        <v>399</v>
      </c>
      <c r="G166" t="b">
        <f t="shared" si="4"/>
        <v>1</v>
      </c>
      <c r="I166" s="7" t="s">
        <v>344</v>
      </c>
      <c r="K166" t="str">
        <f t="shared" si="5"/>
        <v>South Africa</v>
      </c>
    </row>
    <row r="167" spans="1:11">
      <c r="A167" t="s">
        <v>323</v>
      </c>
      <c r="C167" t="s">
        <v>401</v>
      </c>
      <c r="F167" t="s">
        <v>401</v>
      </c>
      <c r="G167" t="b">
        <f t="shared" si="4"/>
        <v>1</v>
      </c>
      <c r="I167" s="7" t="s">
        <v>346</v>
      </c>
      <c r="K167" t="str">
        <f t="shared" si="5"/>
        <v>South Sudan</v>
      </c>
    </row>
    <row r="168" spans="1:11">
      <c r="A168" t="s">
        <v>325</v>
      </c>
      <c r="C168" t="s">
        <v>403</v>
      </c>
      <c r="F168" t="s">
        <v>403</v>
      </c>
      <c r="G168" t="b">
        <f t="shared" si="4"/>
        <v>1</v>
      </c>
      <c r="I168" s="7" t="s">
        <v>348</v>
      </c>
      <c r="K168" t="str">
        <f t="shared" si="5"/>
        <v>Spain</v>
      </c>
    </row>
    <row r="169" spans="1:11">
      <c r="A169" t="s">
        <v>327</v>
      </c>
      <c r="C169" t="s">
        <v>405</v>
      </c>
      <c r="F169" t="s">
        <v>405</v>
      </c>
      <c r="G169" t="b">
        <f t="shared" si="4"/>
        <v>1</v>
      </c>
      <c r="I169" s="7" t="s">
        <v>350</v>
      </c>
      <c r="K169" t="str">
        <f t="shared" si="5"/>
        <v>Sri Lanka</v>
      </c>
    </row>
    <row r="170" spans="1:11">
      <c r="A170" t="s">
        <v>329</v>
      </c>
      <c r="C170" s="3" t="s">
        <v>497</v>
      </c>
      <c r="F170" t="s">
        <v>497</v>
      </c>
      <c r="G170" t="b">
        <f t="shared" si="4"/>
        <v>1</v>
      </c>
      <c r="I170" s="7" t="s">
        <v>360</v>
      </c>
      <c r="K170" t="str">
        <f t="shared" si="5"/>
        <v>Sudan</v>
      </c>
    </row>
    <row r="171" spans="1:11">
      <c r="A171" t="s">
        <v>331</v>
      </c>
      <c r="C171" t="s">
        <v>410</v>
      </c>
      <c r="F171" t="s">
        <v>410</v>
      </c>
      <c r="G171" t="b">
        <f t="shared" si="4"/>
        <v>1</v>
      </c>
      <c r="I171" s="7" t="s">
        <v>362</v>
      </c>
      <c r="K171" t="str">
        <f t="shared" si="5"/>
        <v>Suriname</v>
      </c>
    </row>
    <row r="172" spans="1:11">
      <c r="A172" t="s">
        <v>333</v>
      </c>
      <c r="C172" s="3" t="s">
        <v>498</v>
      </c>
      <c r="F172" t="s">
        <v>498</v>
      </c>
      <c r="G172" t="b">
        <f t="shared" si="4"/>
        <v>1</v>
      </c>
      <c r="I172" s="7" t="s">
        <v>364</v>
      </c>
      <c r="K172" t="str">
        <f t="shared" si="5"/>
        <v>Sweden</v>
      </c>
    </row>
    <row r="173" spans="1:11">
      <c r="A173" t="s">
        <v>335</v>
      </c>
      <c r="C173" t="s">
        <v>417</v>
      </c>
      <c r="F173" t="s">
        <v>417</v>
      </c>
      <c r="G173" t="b">
        <f t="shared" si="4"/>
        <v>1</v>
      </c>
      <c r="I173" s="7" t="s">
        <v>366</v>
      </c>
      <c r="K173" t="str">
        <f t="shared" si="5"/>
        <v>Switzerland</v>
      </c>
    </row>
    <row r="174" spans="1:11">
      <c r="A174" s="3" t="s">
        <v>494</v>
      </c>
      <c r="C174" t="s">
        <v>419</v>
      </c>
      <c r="F174" t="s">
        <v>419</v>
      </c>
      <c r="G174" t="b">
        <f t="shared" si="4"/>
        <v>1</v>
      </c>
      <c r="I174" s="7" t="s">
        <v>495</v>
      </c>
      <c r="K174" t="str">
        <f t="shared" si="5"/>
        <v>Syria</v>
      </c>
    </row>
    <row r="175" spans="1:11">
      <c r="A175" t="s">
        <v>338</v>
      </c>
      <c r="I175" s="7" t="s">
        <v>496</v>
      </c>
      <c r="K175" t="str">
        <f t="shared" si="5"/>
        <v>Taiwan</v>
      </c>
    </row>
    <row r="176" spans="1:11">
      <c r="A176" t="s">
        <v>340</v>
      </c>
      <c r="I176" s="7" t="s">
        <v>369</v>
      </c>
      <c r="K176" t="str">
        <f t="shared" si="5"/>
        <v>Tajikistan</v>
      </c>
    </row>
    <row r="177" spans="1:11">
      <c r="A177" t="s">
        <v>342</v>
      </c>
      <c r="I177" s="7" t="s">
        <v>371</v>
      </c>
      <c r="K177" t="str">
        <f t="shared" si="5"/>
        <v>Tanzania</v>
      </c>
    </row>
    <row r="178" spans="1:11">
      <c r="A178" t="s">
        <v>344</v>
      </c>
      <c r="I178" s="7" t="s">
        <v>373</v>
      </c>
      <c r="K178" t="str">
        <f t="shared" si="5"/>
        <v>Thailand</v>
      </c>
    </row>
    <row r="179" spans="1:11">
      <c r="A179" t="s">
        <v>346</v>
      </c>
      <c r="I179" s="7" t="s">
        <v>508</v>
      </c>
      <c r="K179" t="e">
        <f t="shared" si="5"/>
        <v>#N/A</v>
      </c>
    </row>
    <row r="180" spans="1:11">
      <c r="A180" t="s">
        <v>348</v>
      </c>
      <c r="I180" s="7" t="s">
        <v>377</v>
      </c>
      <c r="K180" t="str">
        <f t="shared" si="5"/>
        <v>Togo</v>
      </c>
    </row>
    <row r="181" spans="1:11">
      <c r="A181" t="s">
        <v>350</v>
      </c>
      <c r="I181" s="7" t="s">
        <v>509</v>
      </c>
      <c r="K181" t="e">
        <f t="shared" si="5"/>
        <v>#N/A</v>
      </c>
    </row>
    <row r="182" spans="1:11">
      <c r="A182" t="s">
        <v>352</v>
      </c>
      <c r="I182" s="7" t="s">
        <v>379</v>
      </c>
      <c r="K182" t="e">
        <f t="shared" si="5"/>
        <v>#N/A</v>
      </c>
    </row>
    <row r="183" spans="1:11">
      <c r="A183" t="s">
        <v>354</v>
      </c>
      <c r="I183" s="7" t="s">
        <v>381</v>
      </c>
      <c r="K183" t="str">
        <f t="shared" si="5"/>
        <v>Trinidad and Tobago</v>
      </c>
    </row>
    <row r="184" spans="1:11">
      <c r="A184" t="s">
        <v>356</v>
      </c>
      <c r="I184" s="7" t="s">
        <v>383</v>
      </c>
      <c r="K184" t="str">
        <f t="shared" si="5"/>
        <v>Tunisia</v>
      </c>
    </row>
    <row r="185" spans="1:11">
      <c r="A185" t="s">
        <v>358</v>
      </c>
      <c r="I185" s="7" t="s">
        <v>510</v>
      </c>
      <c r="K185" t="str">
        <f t="shared" si="5"/>
        <v>Turkey</v>
      </c>
    </row>
    <row r="186" spans="1:11">
      <c r="A186" t="s">
        <v>360</v>
      </c>
      <c r="I186" s="7" t="s">
        <v>387</v>
      </c>
      <c r="K186" t="str">
        <f t="shared" si="5"/>
        <v>Turkmenistan</v>
      </c>
    </row>
    <row r="187" spans="1:11">
      <c r="A187" t="s">
        <v>362</v>
      </c>
      <c r="I187" s="7" t="s">
        <v>391</v>
      </c>
      <c r="K187" t="e">
        <f t="shared" si="5"/>
        <v>#N/A</v>
      </c>
    </row>
    <row r="188" spans="1:11">
      <c r="A188" t="s">
        <v>364</v>
      </c>
      <c r="I188" s="7" t="s">
        <v>393</v>
      </c>
      <c r="K188" t="str">
        <f t="shared" si="5"/>
        <v>Uganda</v>
      </c>
    </row>
    <row r="189" spans="1:11">
      <c r="A189" t="s">
        <v>366</v>
      </c>
      <c r="I189" s="7" t="s">
        <v>395</v>
      </c>
      <c r="K189" t="str">
        <f t="shared" si="5"/>
        <v>Ukraine</v>
      </c>
    </row>
    <row r="190" spans="1:11">
      <c r="A190" s="3" t="s">
        <v>495</v>
      </c>
      <c r="I190" s="7" t="s">
        <v>397</v>
      </c>
      <c r="K190" t="str">
        <f t="shared" si="5"/>
        <v>United Arab Emirates</v>
      </c>
    </row>
    <row r="191" spans="1:11">
      <c r="A191" t="s">
        <v>369</v>
      </c>
      <c r="I191" s="7" t="s">
        <v>399</v>
      </c>
      <c r="K191" t="str">
        <f t="shared" si="5"/>
        <v>United Kingdom</v>
      </c>
    </row>
    <row r="192" spans="1:11">
      <c r="A192" t="s">
        <v>371</v>
      </c>
      <c r="I192" s="7" t="s">
        <v>401</v>
      </c>
      <c r="K192" t="str">
        <f t="shared" si="5"/>
        <v>United States</v>
      </c>
    </row>
    <row r="193" spans="1:11">
      <c r="A193" t="s">
        <v>373</v>
      </c>
      <c r="I193" s="7" t="s">
        <v>511</v>
      </c>
      <c r="K193" t="e">
        <f t="shared" si="5"/>
        <v>#N/A</v>
      </c>
    </row>
    <row r="194" spans="1:11">
      <c r="A194" t="s">
        <v>375</v>
      </c>
      <c r="I194" s="7" t="s">
        <v>403</v>
      </c>
      <c r="K194" t="str">
        <f t="shared" ref="K194:K201" si="6">VLOOKUP(I194,$F$1:$F$174,1,FALSE)</f>
        <v>Uruguay</v>
      </c>
    </row>
    <row r="195" spans="1:11">
      <c r="A195" t="s">
        <v>377</v>
      </c>
      <c r="I195" s="7" t="s">
        <v>405</v>
      </c>
      <c r="K195" t="str">
        <f t="shared" si="6"/>
        <v>Uzbekistan</v>
      </c>
    </row>
    <row r="196" spans="1:11">
      <c r="A196" t="s">
        <v>379</v>
      </c>
      <c r="I196" s="7" t="s">
        <v>407</v>
      </c>
      <c r="K196" t="e">
        <f t="shared" si="6"/>
        <v>#N/A</v>
      </c>
    </row>
    <row r="197" spans="1:11">
      <c r="A197" t="s">
        <v>381</v>
      </c>
      <c r="I197" s="7" t="s">
        <v>497</v>
      </c>
      <c r="K197" t="str">
        <f t="shared" si="6"/>
        <v>Venezuela</v>
      </c>
    </row>
    <row r="198" spans="1:11">
      <c r="A198" t="s">
        <v>383</v>
      </c>
      <c r="I198" s="7" t="s">
        <v>410</v>
      </c>
      <c r="K198" t="str">
        <f t="shared" si="6"/>
        <v>Vietnam</v>
      </c>
    </row>
    <row r="199" spans="1:11">
      <c r="A199" t="s">
        <v>385</v>
      </c>
      <c r="I199" s="7" t="s">
        <v>498</v>
      </c>
      <c r="K199" t="str">
        <f t="shared" si="6"/>
        <v>Yemen</v>
      </c>
    </row>
    <row r="200" spans="1:11">
      <c r="A200" t="s">
        <v>387</v>
      </c>
      <c r="I200" s="7" t="s">
        <v>417</v>
      </c>
      <c r="K200" t="str">
        <f t="shared" si="6"/>
        <v>Zambia</v>
      </c>
    </row>
    <row r="201" spans="1:11">
      <c r="A201" t="s">
        <v>389</v>
      </c>
      <c r="I201" s="7" t="s">
        <v>419</v>
      </c>
      <c r="K201" t="str">
        <f t="shared" si="6"/>
        <v>Zimbabwe</v>
      </c>
    </row>
    <row r="202" spans="1:11">
      <c r="A202" t="s">
        <v>391</v>
      </c>
    </row>
    <row r="203" spans="1:11">
      <c r="A203" t="s">
        <v>393</v>
      </c>
    </row>
    <row r="204" spans="1:11">
      <c r="A204" t="s">
        <v>395</v>
      </c>
    </row>
    <row r="205" spans="1:11">
      <c r="A205" t="s">
        <v>397</v>
      </c>
    </row>
    <row r="206" spans="1:11">
      <c r="A206" t="s">
        <v>399</v>
      </c>
    </row>
    <row r="207" spans="1:11">
      <c r="A207" t="s">
        <v>401</v>
      </c>
    </row>
    <row r="208" spans="1:11">
      <c r="A208" t="s">
        <v>403</v>
      </c>
    </row>
    <row r="209" spans="1:1">
      <c r="A209" t="s">
        <v>405</v>
      </c>
    </row>
    <row r="210" spans="1:1">
      <c r="A210" t="s">
        <v>407</v>
      </c>
    </row>
    <row r="211" spans="1:1">
      <c r="A211" s="3" t="s">
        <v>497</v>
      </c>
    </row>
    <row r="212" spans="1:1">
      <c r="A212" t="s">
        <v>410</v>
      </c>
    </row>
    <row r="213" spans="1:1">
      <c r="A213" t="s">
        <v>412</v>
      </c>
    </row>
    <row r="214" spans="1:1">
      <c r="A214" t="s">
        <v>414</v>
      </c>
    </row>
    <row r="215" spans="1:1">
      <c r="A215" s="3" t="s">
        <v>498</v>
      </c>
    </row>
    <row r="216" spans="1:1">
      <c r="A216" t="s">
        <v>417</v>
      </c>
    </row>
    <row r="217" spans="1:1">
      <c r="A217" t="s">
        <v>419</v>
      </c>
    </row>
  </sheetData>
  <sortState xmlns:xlrd2="http://schemas.microsoft.com/office/spreadsheetml/2017/richdata2" ref="K1:K201">
    <sortCondition ref="K1:K201"/>
  </sortState>
  <conditionalFormatting sqref="G1:G174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world_bank</vt:lpstr>
      <vt:lpstr>following_world</vt:lpstr>
      <vt:lpstr>continent</vt:lpstr>
      <vt:lpstr>validation_evaluation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Deardadaa</dc:creator>
  <cp:lastModifiedBy>Deardadaa</cp:lastModifiedBy>
  <dcterms:created xsi:type="dcterms:W3CDTF">2023-01-06T16:47:45Z</dcterms:created>
  <dcterms:modified xsi:type="dcterms:W3CDTF">2023-01-07T09:22:14Z</dcterms:modified>
</cp:coreProperties>
</file>