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" sheetId="1" r:id="rId4"/>
    <sheet state="visible" name="Salary Sheet" sheetId="2" r:id="rId5"/>
  </sheets>
  <definedNames/>
  <calcPr/>
</workbook>
</file>

<file path=xl/sharedStrings.xml><?xml version="1.0" encoding="utf-8"?>
<sst xmlns="http://schemas.openxmlformats.org/spreadsheetml/2006/main" count="245" uniqueCount="151">
  <si>
    <t>SuperPres</t>
  </si>
  <si>
    <t>Time Sheet</t>
  </si>
  <si>
    <t>David</t>
  </si>
  <si>
    <t>Boris</t>
  </si>
  <si>
    <t>Peter</t>
  </si>
  <si>
    <t>Brandon</t>
  </si>
  <si>
    <t>Sam</t>
  </si>
  <si>
    <t>Alan</t>
  </si>
  <si>
    <t>Pat</t>
  </si>
  <si>
    <t>Akif</t>
  </si>
  <si>
    <t>Totals</t>
  </si>
  <si>
    <t>Term/Weeks</t>
  </si>
  <si>
    <t>Lecture</t>
  </si>
  <si>
    <t>Meetings</t>
  </si>
  <si>
    <t>Production</t>
  </si>
  <si>
    <t>Documentation</t>
  </si>
  <si>
    <t>Breakdown</t>
  </si>
  <si>
    <t>Term 1/Week 1</t>
  </si>
  <si>
    <t>Term 1/Week 2</t>
  </si>
  <si>
    <t>Term 1/Week 3</t>
  </si>
  <si>
    <t>Term 1/Week 4</t>
  </si>
  <si>
    <t>Term 1/Week 5</t>
  </si>
  <si>
    <t>Term 1/Week 6</t>
  </si>
  <si>
    <t>Begin drafting of Functional Spec</t>
  </si>
  <si>
    <t>Term 1/Week 7</t>
  </si>
  <si>
    <t>Doc: Design Document (Create, Definition, Design Overview, Project Timeline &amp; Gantt Chart</t>
  </si>
  <si>
    <t>Term 1/Week 8</t>
  </si>
  <si>
    <t>Term 1/Week 9</t>
  </si>
  <si>
    <t>Draft QA Manual Role section</t>
  </si>
  <si>
    <t>Doc: QA manual - Own role part</t>
  </si>
  <si>
    <t>Doc: QA Manual (Own Role)</t>
  </si>
  <si>
    <t>Doc: QA manual own role</t>
  </si>
  <si>
    <t>Term 1/Week 10</t>
  </si>
  <si>
    <t xml:space="preserve">Work on assembling Fun. Spec and </t>
  </si>
  <si>
    <t>Doc: Func. Spec (UI Section), QA Manual (Own Role), Design Document (Reformatting)</t>
  </si>
  <si>
    <t>Doc: Func Spec (early set up)</t>
  </si>
  <si>
    <t>Term 1/Week 11</t>
  </si>
  <si>
    <t>Term 1/Week 12</t>
  </si>
  <si>
    <t>Term 1/Week 13</t>
  </si>
  <si>
    <t>Term 1/Week 14</t>
  </si>
  <si>
    <t>Term 1/Week 15</t>
  </si>
  <si>
    <t>Term 2/Week 1</t>
  </si>
  <si>
    <t>Term 2/Week 2</t>
  </si>
  <si>
    <t>Doc: Check, Proof, Edit initial Functional Spec.</t>
  </si>
  <si>
    <t>Doc: Gantt Chart</t>
  </si>
  <si>
    <t>Doc: Design Doc (Created)</t>
  </si>
  <si>
    <t>Term 2/Week 3</t>
  </si>
  <si>
    <t>Prod:  Prod: Spike on OpenJFX. Fix breaking bug in OpenJFX. Initialise OpenJFX project.</t>
  </si>
  <si>
    <t>Doc: Func. Spec - UI sketch &amp; flow chart</t>
  </si>
  <si>
    <t>Term 2/Week 4</t>
  </si>
  <si>
    <t>Prod: Build testing XML frontend and  Test Java Scripting API(spike)</t>
  </si>
  <si>
    <t>Doc: Func. Spec - proofread(2 hr), QA manual - Deliverable table(2 hr)</t>
  </si>
  <si>
    <t>Doc: Func. Spec (Files Section)</t>
  </si>
  <si>
    <t>Doc: Func spec (U,  overview + flowchart)</t>
  </si>
  <si>
    <t>Doc: func spec</t>
  </si>
  <si>
    <t>Term 2/Week 5</t>
  </si>
  <si>
    <t>Doc: Assemble draft sections of QA Manual. Work on PWS. Prod: FXML</t>
  </si>
  <si>
    <t>Doc: Finance business plan - Spreadsheet</t>
  </si>
  <si>
    <t>Doc: Func. Spec (UI Section), QA Manual (General Revision)</t>
  </si>
  <si>
    <t>Doc: Func Spec (UI), QA Manual (general)</t>
  </si>
  <si>
    <t>Doc: QA Manual</t>
  </si>
  <si>
    <t>Term 2/Week 6</t>
  </si>
  <si>
    <t>Doc: Finalise PWS. Tender Presentation. Prod: Integrate XOM as XML parser</t>
  </si>
  <si>
    <t xml:space="preserve">Doc: Tender presentation - finance section script(3hrs), Timesheet &amp; Salary Sheet - create and link to other sheet(3 hr), </t>
  </si>
  <si>
    <t>Doc: Fin. Prop (Create Document), QA Manual, (Roles), Tender Presentation (Feature Plan, Editing Audio File)</t>
  </si>
  <si>
    <t>Tender Presentation (Overview and motivations)</t>
  </si>
  <si>
    <t>Term 2/Week 7</t>
  </si>
  <si>
    <t>Doc: Check Fin. Rep. and tender.  Prod: Set up</t>
  </si>
  <si>
    <t>Doc: Tender presentation - recording(1 hr), Finance proposal - sale section(2 hr)</t>
  </si>
  <si>
    <t>Doc: Fin. Prop (Competitors)</t>
  </si>
  <si>
    <t>Doc: Marketing Strategy (Create document)</t>
  </si>
  <si>
    <t>Term 2/Week 8</t>
  </si>
  <si>
    <t>Doc:Contracts and look at fin. rep. Prod: Create classes for the required elements - investigate validation</t>
  </si>
  <si>
    <t>Prod: Tool parse on UI; Doc: Fin. Prop. - intro &amp; budget(1 hr), Module Contract(1 hr)</t>
  </si>
  <si>
    <t>Design Doc (Technical Architecture Revision)</t>
  </si>
  <si>
    <t>Doc: Revision</t>
  </si>
  <si>
    <t>Term 2/Week 9</t>
  </si>
  <si>
    <t>Doc: Revise fun. spec. Check financial report. Prod: Create Example doc. UI Stuff. Thread communications &amp; Engine. Fix issue on Mac for someone</t>
  </si>
  <si>
    <t>Doc: Finance report</t>
  </si>
  <si>
    <t>Doc: Func. Spec (Spell Check/Format), Design Document (Update Gantt Chart, Timeline Section)</t>
  </si>
  <si>
    <t>Doc: Marketing Strategy (Add to document)</t>
  </si>
  <si>
    <t>Doc: finance</t>
  </si>
  <si>
    <t>Term 2/Week 10</t>
  </si>
  <si>
    <t>Doc: Proofread, Check, Edit fun Spec., QA, test, etc for AEW. Prod: Tools loader, basic image &amp; shape meths. prep for AEW demo</t>
  </si>
  <si>
    <t>Doc: Test plan - unit test(2 hr), fin. prop - proofread(1 hr)</t>
  </si>
  <si>
    <t>Doc: Fin. Prop (Editing) Prod: UI</t>
  </si>
  <si>
    <t>Doc: JUnit research, start integraton and testing report</t>
  </si>
  <si>
    <t>Term 2/Week 11</t>
  </si>
  <si>
    <t xml:space="preserve">Prod: Scripting Engine, binding scripts to elements, events plumbing, </t>
  </si>
  <si>
    <t>Term 2/Week 12</t>
  </si>
  <si>
    <t>Prod: nav history, Set up auto linting</t>
  </si>
  <si>
    <t>Prod: Linting</t>
  </si>
  <si>
    <t>Term 2/Week 13</t>
  </si>
  <si>
    <t>Prod: Async image loader, recursive-searching script bindings, fadeout nb message</t>
  </si>
  <si>
    <t>Prod: Networking - client &amp; server class</t>
  </si>
  <si>
    <t>Prod: Tools</t>
  </si>
  <si>
    <t>Term 2/Week 14</t>
  </si>
  <si>
    <t>Prod: Move scripts to external file, refactor engine to be a subclass, cleanup zombie threads, UI improvements, shapes, Init stub Networking class. Move project away from Modular Java due to issues, refactor scripting engine, add custom IO class</t>
  </si>
  <si>
    <t>Prod: Networking - client &amp; server connection logic</t>
  </si>
  <si>
    <t>Prod: Testing, Linting</t>
  </si>
  <si>
    <t>Term 3/Week 1</t>
  </si>
  <si>
    <t>Prod: Allow changes from scripts, test onClick script callback, make document as start screen, help create some tests for scripting engine and bindings, add Mozilla Rhino JS, POM stuff Docs: Readme, check and merge QA and funspec changes from other members, Shape stuff</t>
  </si>
  <si>
    <t>Prod: Networking - RAS class and encyption logic</t>
  </si>
  <si>
    <t>Prod: Testing. Doc: Testing Report</t>
  </si>
  <si>
    <t>Prod: Research object API</t>
  </si>
  <si>
    <t>Term 3/Week 2</t>
  </si>
  <si>
    <t>Prod: Serialise data back to XML, UI, merge tests from Peter, build Rich Text Display + hyperlinks. Mostly finish Shapes. Bump OpenJFX to v.14, investigate VLCJ with others (spike) Doc: Look at financials with Boris et. al.</t>
  </si>
  <si>
    <t>Prod: Networking - thread initial</t>
  </si>
  <si>
    <t>Doc: Design Document(Reformatting), Prod: Tools</t>
  </si>
  <si>
    <t>Doc: Gantt chart</t>
  </si>
  <si>
    <t>Term 3/Week 3</t>
  </si>
  <si>
    <t>Prod: Help make basic console, Media Player, load from ZIP, no load from bare dir, init Stub IO tests for others to fill. Doc: look at financials and other docs</t>
  </si>
  <si>
    <t>Prod: Networking - data feeding between net engine and main engine; Doc: Finance report</t>
  </si>
  <si>
    <t>Doc: Marketing Plan (Create Document), Func. Spec (General Revision), QA Manual (General Revision)</t>
  </si>
  <si>
    <t>Doc: Marketing Strategy (further look into competitors)</t>
  </si>
  <si>
    <t>Prod: Attempt API</t>
  </si>
  <si>
    <t>Term 3/Week 4</t>
  </si>
  <si>
    <t>Prod:  bump OpenJFX on non-ppc64/FreeBSD platforms to 18 for libjpeg compatibility, refactor resource management, fix URI bug, remove dark mode</t>
  </si>
  <si>
    <t>Prod: Networking - data handling between threads</t>
  </si>
  <si>
    <t>Prod: Scripting, Linting, Doc: QA Manual (Format Roles Section)</t>
  </si>
  <si>
    <t>Prod. Testing</t>
  </si>
  <si>
    <t>Prod: Research Junit</t>
  </si>
  <si>
    <t>Term 3/Week 5</t>
  </si>
  <si>
    <t xml:space="preserve">Prod: Fix all Windows-specific bugs with Boris, add edit button, fix saving, allow drag/drop elements to save new position, properties. </t>
  </si>
  <si>
    <t>Prod: clien and server checking loop. Fix Windows bugs</t>
  </si>
  <si>
    <t>Prod: Linting, Scripting</t>
  </si>
  <si>
    <t>Prod: Testing</t>
  </si>
  <si>
    <t>Term 3/Week 6</t>
  </si>
  <si>
    <t>Prod: Investigate and fix Segfault. Add ability to read a line from the console, IO refactor, Tools stuff. Merge Windows fixes.</t>
  </si>
  <si>
    <t>Prod: Networking - packet class to avoid MouseEvent notSerializable bug; Doc: Finance summary report</t>
  </si>
  <si>
    <t>Doc: Presentation (General Additions on Drive), Marketing Plan (Add to Target Market)</t>
  </si>
  <si>
    <t>Prod: Testing. Doc: Marketing Strategy (ammend strategy and new research)</t>
  </si>
  <si>
    <t>Prod: Testing spec</t>
  </si>
  <si>
    <t>Term 3/Week 7</t>
  </si>
  <si>
    <t>Prod: Ready app for sales demo: add code editor, add delay/duration to elements, allow deletion of elements, allow properties editing, allow text editing, add some utility methods, break API, build Demo app. Doc: Assemble sales presentation/demo from other members material</t>
  </si>
  <si>
    <t>Doc: Finance proposal - revise due to rescoping(1 hr), finance business plan - revise due to rescoping(2 hr), Sale Presentaion - script and research(1 hr)</t>
  </si>
  <si>
    <t>Prod: Testing, Scripting, Doc: Marketing Doc (Target Market), Presentation (General Additions on Drive), Script (Own Section)</t>
  </si>
  <si>
    <t>Prod: Testing. Doc: Testing Reports, Sales presentation (Oppotunities in target market and future plans)</t>
  </si>
  <si>
    <t>Term 3/Week 8</t>
  </si>
  <si>
    <t>Prod: Investigate font issue. Doc: HTML tour, look over all other docs before submission, individual report.</t>
  </si>
  <si>
    <t>Doc: Gantt chart - to google sheet for clearer graphic(3 hr), Individual report(3 hr), meeting minute reviewed(4 hr)</t>
  </si>
  <si>
    <t>Doc: Financial Proposal (Rewritten for Supervisors Comments), Individual Report, Prod: Final linting before submission,</t>
  </si>
  <si>
    <t>Prod: Testing. Doc: Testing Reports, Sales presentation (Present), Individual Report</t>
  </si>
  <si>
    <t>Doc: User Manual</t>
  </si>
  <si>
    <t>Term 3/Week 9</t>
  </si>
  <si>
    <t>Term 3/Week 10</t>
  </si>
  <si>
    <t>Total hrs per subject</t>
  </si>
  <si>
    <t>Total hrs</t>
  </si>
  <si>
    <t>Salary Sheet</t>
  </si>
  <si>
    <t>Total Salary</t>
  </si>
  <si>
    <t>Wage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</si>
</sst>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"/>
    <numFmt numFmtId="165" formatCode="[$£-809]#,##0.00"/>
  </numFmts>
  <fonts count="22">
    <font>
      <sz val="10.0"/>
      <color rgb="FF000000"/>
      <name val="Arial"/>
      <scheme val="minor"/>
    </font>
    <font>
      <sz val="10.0"/>
      <color theme="1"/>
      <name val="Roboto"/>
    </font>
    <font>
      <color theme="1"/>
      <name val="Roboto"/>
    </font>
    <font>
      <sz val="10.0"/>
      <color rgb="FF6D64E8"/>
      <name val="Roboto"/>
    </font>
    <font>
      <sz val="20.0"/>
      <color rgb="FF6D64E8"/>
      <name val="Roboto"/>
    </font>
    <font>
      <color rgb="FF6D64E8"/>
      <name val="Roboto"/>
    </font>
    <font>
      <sz val="10.0"/>
      <color rgb="FF666666"/>
      <name val="Roboto"/>
    </font>
    <font>
      <color theme="1"/>
      <name val="Arial"/>
      <scheme val="minor"/>
    </font>
    <font>
      <color rgb="FF666666"/>
      <name val="Roboto"/>
    </font>
    <font>
      <b/>
      <sz val="34.0"/>
      <color rgb="FF283592"/>
      <name val="Roboto"/>
    </font>
    <font>
      <sz val="34.0"/>
      <color rgb="FF283592"/>
      <name val="Roboto"/>
    </font>
    <font>
      <b/>
      <sz val="12.0"/>
      <color rgb="FF2A3990"/>
      <name val="Roboto"/>
    </font>
    <font/>
    <font>
      <color rgb="FF2A3990"/>
      <name val="Roboto"/>
    </font>
    <font>
      <sz val="14.0"/>
      <color rgb="FF2A3990"/>
      <name val="Roboto"/>
    </font>
    <font>
      <b/>
      <sz val="9.0"/>
      <color rgb="FF434343"/>
      <name val="Roboto"/>
    </font>
    <font>
      <sz val="11.0"/>
      <color rgb="FF666666"/>
      <name val="Roboto"/>
    </font>
    <font>
      <sz val="10.0"/>
      <color rgb="FF2A3990"/>
      <name val="Roboto"/>
    </font>
    <font>
      <b/>
      <sz val="10.0"/>
      <color rgb="FF2A3990"/>
      <name val="Roboto"/>
    </font>
    <font>
      <b/>
      <sz val="10.0"/>
      <color rgb="FF666666"/>
      <name val="Roboto"/>
    </font>
    <font>
      <sz val="16.0"/>
      <color rgb="FFEB3F79"/>
      <name val="Roboto"/>
    </font>
    <font>
      <b/>
      <sz val="20.0"/>
      <color rgb="FFE01B84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21">
    <border/>
    <border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  <border>
      <right style="thin">
        <color rgb="FF999999"/>
      </right>
      <top style="thin">
        <color rgb="FF999999"/>
      </top>
    </border>
    <border>
      <left style="thin">
        <color rgb="FFB7B7B7"/>
      </left>
      <right style="thin">
        <color rgb="FFB7B7B7"/>
      </right>
    </border>
    <border>
      <right style="thin">
        <color rgb="FF999999"/>
      </right>
    </border>
    <border>
      <left style="thin">
        <color rgb="FF999999"/>
      </left>
    </border>
    <border>
      <bottom style="thin">
        <color rgb="FF999999"/>
      </bottom>
    </border>
    <border>
      <right style="thin">
        <color rgb="FFB7B7B7"/>
      </right>
      <bottom style="thin">
        <color rgb="FF999999"/>
      </bottom>
    </border>
    <border>
      <left style="thin">
        <color rgb="FFB7B7B7"/>
      </left>
      <bottom style="thin">
        <color rgb="FF999999"/>
      </bottom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top style="thin">
        <color rgb="FF999999"/>
      </top>
    </border>
    <border>
      <left style="thin">
        <color rgb="FF999999"/>
      </left>
      <bottom style="thin">
        <color rgb="FF999999"/>
      </bottom>
    </border>
    <border>
      <left style="thin">
        <color rgb="FFB7B7B7"/>
      </left>
      <right style="thin">
        <color rgb="FFB7B7B7"/>
      </right>
      <bottom style="thin">
        <color rgb="FF999999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2" fontId="1" numFmtId="14" xfId="0" applyAlignment="1" applyFont="1" applyNumberFormat="1">
      <alignment shrinkToFit="0" vertical="bottom" wrapText="1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vertical="bottom"/>
    </xf>
    <xf borderId="0" fillId="0" fontId="1" numFmtId="14" xfId="0" applyAlignment="1" applyFont="1" applyNumberFormat="1">
      <alignment shrinkToFit="0" vertical="bottom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Fon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1"/>
    </xf>
    <xf borderId="0" fillId="0" fontId="8" numFmtId="0" xfId="0" applyAlignment="1" applyFont="1">
      <alignment horizontal="right" vertical="center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 shrinkToFit="0" wrapText="1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right"/>
    </xf>
    <xf borderId="2" fillId="4" fontId="11" numFmtId="0" xfId="0" applyAlignment="1" applyBorder="1" applyFill="1" applyFont="1">
      <alignment horizontal="center" readingOrder="0" vertical="top"/>
    </xf>
    <xf borderId="3" fillId="0" fontId="12" numFmtId="0" xfId="0" applyBorder="1" applyFont="1"/>
    <xf borderId="4" fillId="0" fontId="12" numFmtId="0" xfId="0" applyBorder="1" applyFont="1"/>
    <xf borderId="3" fillId="4" fontId="11" numFmtId="0" xfId="0" applyAlignment="1" applyBorder="1" applyFont="1">
      <alignment horizontal="center" readingOrder="0" vertical="top"/>
    </xf>
    <xf borderId="2" fillId="4" fontId="11" numFmtId="0" xfId="0" applyAlignment="1" applyBorder="1" applyFont="1">
      <alignment horizontal="right" readingOrder="0" vertical="top"/>
    </xf>
    <xf borderId="0" fillId="0" fontId="13" numFmtId="164" xfId="0" applyAlignment="1" applyFont="1" applyNumberFormat="1">
      <alignment horizontal="right" vertical="top"/>
    </xf>
    <xf borderId="0" fillId="0" fontId="14" numFmtId="0" xfId="0" applyAlignment="1" applyFont="1">
      <alignment horizontal="right" readingOrder="0" vertical="top"/>
    </xf>
    <xf borderId="5" fillId="0" fontId="15" numFmtId="0" xfId="0" applyAlignment="1" applyBorder="1" applyFont="1">
      <alignment horizontal="center" readingOrder="0"/>
    </xf>
    <xf borderId="0" fillId="0" fontId="15" numFmtId="0" xfId="0" applyAlignment="1" applyFont="1">
      <alignment horizontal="center" readingOrder="0"/>
    </xf>
    <xf borderId="6" fillId="0" fontId="15" numFmtId="0" xfId="0" applyAlignment="1" applyBorder="1" applyFont="1">
      <alignment horizontal="center" readingOrder="0" shrinkToFit="0" wrapText="1"/>
    </xf>
    <xf borderId="7" fillId="0" fontId="15" numFmtId="0" xfId="0" applyAlignment="1" applyBorder="1" applyFont="1">
      <alignment horizontal="center" readingOrder="0"/>
    </xf>
    <xf borderId="8" fillId="0" fontId="11" numFmtId="0" xfId="0" applyAlignment="1" applyBorder="1" applyFont="1">
      <alignment horizontal="right" readingOrder="0" vertical="top"/>
    </xf>
    <xf borderId="3" fillId="0" fontId="6" numFmtId="2" xfId="0" applyAlignment="1" applyBorder="1" applyFont="1" applyNumberFormat="1">
      <alignment horizontal="right" readingOrder="0" vertical="center"/>
    </xf>
    <xf borderId="9" fillId="0" fontId="6" numFmtId="2" xfId="0" applyAlignment="1" applyBorder="1" applyFont="1" applyNumberFormat="1">
      <alignment horizontal="right" readingOrder="0" shrinkToFit="0" vertical="center" wrapText="1"/>
    </xf>
    <xf borderId="4" fillId="0" fontId="6" numFmtId="2" xfId="0" applyAlignment="1" applyBorder="1" applyFont="1" applyNumberFormat="1">
      <alignment horizontal="right" readingOrder="0" vertical="center"/>
    </xf>
    <xf borderId="2" fillId="0" fontId="6" numFmtId="2" xfId="0" applyAlignment="1" applyBorder="1" applyFont="1" applyNumberFormat="1">
      <alignment horizontal="right" readingOrder="0" vertical="center"/>
    </xf>
    <xf borderId="5" fillId="0" fontId="6" numFmtId="2" xfId="0" applyAlignment="1" applyBorder="1" applyFont="1" applyNumberFormat="1">
      <alignment horizontal="right" readingOrder="0" vertical="center"/>
    </xf>
    <xf borderId="0" fillId="0" fontId="6" numFmtId="2" xfId="0" applyAlignment="1" applyFont="1" applyNumberFormat="1">
      <alignment horizontal="right" readingOrder="0" vertical="center"/>
    </xf>
    <xf borderId="7" fillId="0" fontId="6" numFmtId="2" xfId="0" applyAlignment="1" applyBorder="1" applyFont="1" applyNumberFormat="1">
      <alignment horizontal="right" readingOrder="0" vertical="center"/>
    </xf>
    <xf borderId="10" fillId="0" fontId="11" numFmtId="0" xfId="0" applyAlignment="1" applyBorder="1" applyFont="1">
      <alignment horizontal="right" readingOrder="0" vertical="top"/>
    </xf>
    <xf borderId="0" fillId="0" fontId="2" numFmtId="0" xfId="0" applyAlignment="1" applyFont="1">
      <alignment vertical="center"/>
    </xf>
    <xf borderId="0" fillId="0" fontId="11" numFmtId="0" xfId="0" applyAlignment="1" applyFont="1">
      <alignment horizontal="right" readingOrder="0" vertical="top"/>
    </xf>
    <xf borderId="11" fillId="0" fontId="6" numFmtId="2" xfId="0" applyAlignment="1" applyBorder="1" applyFont="1" applyNumberFormat="1">
      <alignment horizontal="right" readingOrder="0" vertical="center"/>
    </xf>
    <xf borderId="0" fillId="5" fontId="11" numFmtId="0" xfId="0" applyAlignment="1" applyFill="1" applyFont="1">
      <alignment horizontal="right" readingOrder="0" vertical="top"/>
    </xf>
    <xf borderId="0" fillId="5" fontId="6" numFmtId="2" xfId="0" applyAlignment="1" applyFont="1" applyNumberFormat="1">
      <alignment horizontal="right" readingOrder="0" vertical="center"/>
    </xf>
    <xf borderId="0" fillId="5" fontId="6" numFmtId="2" xfId="0" applyAlignment="1" applyFont="1" applyNumberFormat="1">
      <alignment horizontal="right" readingOrder="0" shrinkToFit="0" vertical="center" wrapText="1"/>
    </xf>
    <xf borderId="7" fillId="5" fontId="6" numFmtId="2" xfId="0" applyAlignment="1" applyBorder="1" applyFont="1" applyNumberFormat="1">
      <alignment horizontal="right" readingOrder="0" vertical="center"/>
    </xf>
    <xf borderId="5" fillId="5" fontId="6" numFmtId="2" xfId="0" applyAlignment="1" applyBorder="1" applyFont="1" applyNumberFormat="1">
      <alignment horizontal="right" readingOrder="0" vertical="center"/>
    </xf>
    <xf borderId="0" fillId="0" fontId="16" numFmtId="2" xfId="0" applyAlignment="1" applyFont="1" applyNumberFormat="1">
      <alignment horizontal="right" readingOrder="0" vertical="center"/>
    </xf>
    <xf borderId="7" fillId="0" fontId="16" numFmtId="2" xfId="0" applyAlignment="1" applyBorder="1" applyFont="1" applyNumberFormat="1">
      <alignment horizontal="right" readingOrder="0" vertical="center"/>
    </xf>
    <xf borderId="9" fillId="0" fontId="16" numFmtId="2" xfId="0" applyAlignment="1" applyBorder="1" applyFont="1" applyNumberFormat="1">
      <alignment horizontal="right" readingOrder="0" shrinkToFit="0" vertical="center" wrapText="1"/>
    </xf>
    <xf borderId="0" fillId="3" fontId="8" numFmtId="2" xfId="0" applyAlignment="1" applyFont="1" applyNumberFormat="1">
      <alignment readingOrder="0"/>
    </xf>
    <xf borderId="5" fillId="0" fontId="16" numFmtId="2" xfId="0" applyAlignment="1" applyBorder="1" applyFont="1" applyNumberFormat="1">
      <alignment horizontal="right" readingOrder="0" vertical="center"/>
    </xf>
    <xf borderId="12" fillId="5" fontId="6" numFmtId="2" xfId="0" applyAlignment="1" applyBorder="1" applyFont="1" applyNumberFormat="1">
      <alignment horizontal="right" readingOrder="0" vertical="center"/>
    </xf>
    <xf borderId="9" fillId="5" fontId="6" numFmtId="2" xfId="0" applyAlignment="1" applyBorder="1" applyFont="1" applyNumberFormat="1">
      <alignment horizontal="right" readingOrder="0" shrinkToFit="0" vertical="center" wrapText="1"/>
    </xf>
    <xf borderId="13" fillId="5" fontId="6" numFmtId="2" xfId="0" applyAlignment="1" applyBorder="1" applyFont="1" applyNumberFormat="1">
      <alignment horizontal="right" readingOrder="0" vertical="center"/>
    </xf>
    <xf borderId="14" fillId="5" fontId="6" numFmtId="2" xfId="0" applyAlignment="1" applyBorder="1" applyFont="1" applyNumberFormat="1">
      <alignment horizontal="right" readingOrder="0" vertical="center"/>
    </xf>
    <xf borderId="0" fillId="0" fontId="17" numFmtId="0" xfId="0" applyAlignment="1" applyFont="1">
      <alignment vertical="bottom"/>
    </xf>
    <xf borderId="12" fillId="0" fontId="18" numFmtId="0" xfId="0" applyAlignment="1" applyBorder="1" applyFont="1">
      <alignment readingOrder="0" vertical="bottom"/>
    </xf>
    <xf borderId="15" fillId="0" fontId="17" numFmtId="2" xfId="0" applyAlignment="1" applyBorder="1" applyFont="1" applyNumberFormat="1">
      <alignment horizontal="right" vertical="bottom"/>
    </xf>
    <xf borderId="1" fillId="0" fontId="17" numFmtId="2" xfId="0" applyAlignment="1" applyBorder="1" applyFont="1" applyNumberFormat="1">
      <alignment horizontal="right" vertical="bottom"/>
    </xf>
    <xf borderId="9" fillId="5" fontId="17" numFmtId="2" xfId="0" applyAlignment="1" applyBorder="1" applyFont="1" applyNumberFormat="1">
      <alignment horizontal="right" shrinkToFit="0" vertical="bottom" wrapText="1"/>
    </xf>
    <xf borderId="6" fillId="0" fontId="17" numFmtId="2" xfId="0" applyAlignment="1" applyBorder="1" applyFont="1" applyNumberFormat="1">
      <alignment horizontal="right" vertical="bottom"/>
    </xf>
    <xf borderId="0" fillId="4" fontId="17" numFmtId="0" xfId="0" applyAlignment="1" applyFont="1">
      <alignment vertical="bottom"/>
    </xf>
    <xf borderId="12" fillId="4" fontId="18" numFmtId="0" xfId="0" applyAlignment="1" applyBorder="1" applyFont="1">
      <alignment readingOrder="0" vertical="bottom"/>
    </xf>
    <xf borderId="15" fillId="4" fontId="17" numFmtId="2" xfId="0" applyAlignment="1" applyBorder="1" applyFont="1" applyNumberFormat="1">
      <alignment horizontal="right" vertical="bottom"/>
    </xf>
    <xf borderId="1" fillId="0" fontId="12" numFmtId="0" xfId="0" applyBorder="1" applyFont="1"/>
    <xf borderId="6" fillId="0" fontId="12" numFmtId="0" xfId="0" applyBorder="1" applyFont="1"/>
    <xf borderId="16" fillId="5" fontId="17" numFmtId="2" xfId="0" applyAlignment="1" applyBorder="1" applyFont="1" applyNumberFormat="1">
      <alignment horizontal="right" shrinkToFit="0" vertical="bottom" wrapText="1"/>
    </xf>
    <xf borderId="15" fillId="4" fontId="18" numFmtId="2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6" numFmtId="2" xfId="0" applyAlignment="1" applyFont="1" applyNumberFormat="1">
      <alignment horizontal="right" readingOrder="0" shrinkToFit="0" vertical="bottom" wrapText="0"/>
    </xf>
    <xf borderId="0" fillId="0" fontId="19" numFmtId="2" xfId="0" applyAlignment="1" applyFont="1" applyNumberFormat="1">
      <alignment horizontal="right" readingOrder="0" shrinkToFit="0" vertical="bottom" wrapText="0"/>
    </xf>
    <xf borderId="0" fillId="0" fontId="20" numFmtId="0" xfId="0" applyAlignment="1" applyFont="1">
      <alignment vertical="center"/>
    </xf>
    <xf borderId="0" fillId="0" fontId="20" numFmtId="0" xfId="0" applyAlignment="1" applyFont="1">
      <alignment horizontal="left" readingOrder="0" vertical="center"/>
    </xf>
    <xf borderId="0" fillId="0" fontId="20" numFmtId="0" xfId="0" applyAlignment="1" applyFont="1">
      <alignment shrinkToFit="0" vertical="center" wrapText="1"/>
    </xf>
    <xf borderId="0" fillId="0" fontId="21" numFmtId="165" xfId="0" applyAlignment="1" applyFont="1" applyNumberFormat="1">
      <alignment vertical="center"/>
    </xf>
    <xf borderId="0" fillId="0" fontId="2" numFmtId="0" xfId="0" applyAlignment="1" applyFont="1">
      <alignment shrinkToFit="0" vertical="center" wrapText="1"/>
    </xf>
    <xf borderId="17" fillId="4" fontId="11" numFmtId="0" xfId="0" applyAlignment="1" applyBorder="1" applyFont="1">
      <alignment horizontal="center" readingOrder="0" vertical="top"/>
    </xf>
    <xf borderId="4" fillId="4" fontId="11" numFmtId="0" xfId="0" applyAlignment="1" applyBorder="1" applyFont="1">
      <alignment horizontal="center" readingOrder="0" vertical="top"/>
    </xf>
    <xf borderId="17" fillId="4" fontId="11" numFmtId="0" xfId="0" applyAlignment="1" applyBorder="1" applyFont="1">
      <alignment horizontal="right" readingOrder="0" vertical="top"/>
    </xf>
    <xf borderId="9" fillId="0" fontId="15" numFmtId="0" xfId="0" applyAlignment="1" applyBorder="1" applyFont="1">
      <alignment horizontal="center" readingOrder="0"/>
    </xf>
    <xf borderId="16" fillId="0" fontId="15" numFmtId="0" xfId="0" applyAlignment="1" applyBorder="1" applyFont="1">
      <alignment horizontal="center" readingOrder="0"/>
    </xf>
    <xf borderId="18" fillId="0" fontId="11" numFmtId="0" xfId="0" applyAlignment="1" applyBorder="1" applyFont="1">
      <alignment horizontal="right" readingOrder="0" vertical="top"/>
    </xf>
    <xf borderId="17" fillId="0" fontId="6" numFmtId="2" xfId="0" applyAlignment="1" applyBorder="1" applyFont="1" applyNumberFormat="1">
      <alignment horizontal="right" readingOrder="0" vertical="center"/>
    </xf>
    <xf borderId="9" fillId="0" fontId="19" numFmtId="2" xfId="0" applyAlignment="1" applyBorder="1" applyFont="1" applyNumberFormat="1">
      <alignment horizontal="right" readingOrder="0" vertical="center"/>
    </xf>
    <xf borderId="9" fillId="0" fontId="6" numFmtId="2" xfId="0" applyAlignment="1" applyBorder="1" applyFont="1" applyNumberFormat="1">
      <alignment horizontal="right" readingOrder="0" vertical="center"/>
    </xf>
    <xf borderId="9" fillId="5" fontId="19" numFmtId="2" xfId="0" applyAlignment="1" applyBorder="1" applyFont="1" applyNumberFormat="1">
      <alignment horizontal="right" readingOrder="0" vertical="center"/>
    </xf>
    <xf borderId="19" fillId="5" fontId="6" numFmtId="2" xfId="0" applyAlignment="1" applyBorder="1" applyFont="1" applyNumberFormat="1">
      <alignment horizontal="right" readingOrder="0" vertical="center"/>
    </xf>
    <xf borderId="20" fillId="5" fontId="19" numFmtId="2" xfId="0" applyAlignment="1" applyBorder="1" applyFont="1" applyNumberFormat="1">
      <alignment horizontal="right" readingOrder="0" vertical="center"/>
    </xf>
    <xf borderId="16" fillId="0" fontId="18" numFmtId="2" xfId="0" applyAlignment="1" applyBorder="1" applyFont="1" applyNumberFormat="1">
      <alignment horizontal="right" vertical="bottom"/>
    </xf>
    <xf borderId="0" fillId="0" fontId="20" numFmtId="0" xfId="0" applyAlignment="1" applyFont="1">
      <alignment horizontal="right" readingOrder="0" vertical="center"/>
    </xf>
    <xf borderId="0" fillId="0" fontId="20" numFmtId="165" xfId="0" applyAlignment="1" applyFont="1" applyNumberFormat="1">
      <alignment readingOrder="0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Time Sheet-style">
      <tableStyleElement dxfId="1" type="firstRowStripe"/>
      <tableStyleElement dxfId="2" type="secondRowStripe"/>
    </tableStyle>
    <tableStyle count="2" pivot="0" name="Salary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3:AT54" displayName="Table_1" id="1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Time Sheet-style" showColumnStripes="0" showFirstColumn="1" showLastColumn="1" showRowStripes="1"/>
</table>
</file>

<file path=xl/tables/table2.xml><?xml version="1.0" encoding="utf-8"?>
<table xmlns="http://schemas.openxmlformats.org/spreadsheetml/2006/main" headerRowCount="0" ref="B13:K54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alary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17.25"/>
    <col customWidth="1" min="3" max="3" width="6.13"/>
    <col customWidth="1" min="4" max="4" width="7.25"/>
    <col customWidth="1" min="5" max="5" width="8.38"/>
    <col customWidth="1" min="6" max="6" width="11.25"/>
    <col customWidth="1" min="7" max="7" width="18.88"/>
    <col customWidth="1" min="8" max="8" width="6.13"/>
    <col customWidth="1" min="9" max="9" width="7.25"/>
    <col customWidth="1" min="10" max="10" width="8.38"/>
    <col customWidth="1" min="11" max="11" width="11.25"/>
    <col customWidth="1" min="12" max="12" width="18.88"/>
    <col customWidth="1" min="13" max="13" width="6.13"/>
    <col customWidth="1" min="14" max="14" width="7.25"/>
    <col customWidth="1" min="15" max="15" width="8.38"/>
    <col customWidth="1" min="16" max="16" width="11.25"/>
    <col customWidth="1" min="17" max="17" width="18.88"/>
    <col customWidth="1" min="18" max="18" width="6.13"/>
    <col customWidth="1" min="19" max="19" width="7.25"/>
    <col customWidth="1" min="20" max="20" width="8.38"/>
    <col customWidth="1" min="21" max="21" width="11.25"/>
    <col customWidth="1" min="22" max="22" width="18.88"/>
    <col customWidth="1" min="23" max="23" width="6.13"/>
    <col customWidth="1" min="24" max="24" width="7.25"/>
    <col customWidth="1" min="25" max="25" width="8.38"/>
    <col customWidth="1" min="26" max="26" width="11.25"/>
    <col customWidth="1" min="27" max="27" width="18.88"/>
    <col customWidth="1" min="28" max="28" width="6.13"/>
    <col customWidth="1" min="29" max="29" width="7.25"/>
    <col customWidth="1" min="30" max="30" width="8.38"/>
    <col customWidth="1" min="31" max="31" width="11.25"/>
    <col customWidth="1" min="32" max="32" width="18.88"/>
    <col customWidth="1" min="33" max="33" width="6.13"/>
    <col customWidth="1" min="34" max="34" width="7.25"/>
    <col customWidth="1" min="35" max="35" width="8.38"/>
    <col customWidth="1" min="36" max="36" width="11.25"/>
    <col customWidth="1" min="37" max="37" width="18.88"/>
    <col customWidth="1" min="38" max="38" width="6.13"/>
    <col customWidth="1" min="39" max="39" width="7.25"/>
    <col customWidth="1" min="40" max="40" width="8.38"/>
    <col customWidth="1" min="41" max="41" width="11.25"/>
    <col customWidth="1" min="42" max="42" width="18.88"/>
    <col customWidth="1" min="43" max="43" width="6.5"/>
    <col customWidth="1" min="44" max="44" width="7.25"/>
    <col customWidth="1" min="45" max="45" width="8.38"/>
    <col customWidth="1" min="46" max="46" width="11.25"/>
    <col customWidth="1" min="47" max="47" width="6.13"/>
  </cols>
  <sheetData>
    <row r="1" ht="6.0" customHeight="1">
      <c r="A1" s="1"/>
      <c r="B1" s="1"/>
      <c r="C1" s="2"/>
      <c r="D1" s="2"/>
      <c r="E1" s="2"/>
      <c r="F1" s="2"/>
      <c r="G1" s="3"/>
      <c r="H1" s="2"/>
      <c r="I1" s="1"/>
      <c r="J1" s="1"/>
      <c r="K1" s="1"/>
      <c r="L1" s="3"/>
      <c r="M1" s="1"/>
      <c r="N1" s="1"/>
      <c r="O1" s="1"/>
      <c r="P1" s="1"/>
      <c r="Q1" s="3"/>
      <c r="R1" s="1"/>
      <c r="S1" s="1"/>
      <c r="T1" s="1"/>
      <c r="U1" s="1"/>
      <c r="V1" s="3"/>
      <c r="W1" s="1"/>
      <c r="X1" s="1"/>
      <c r="Y1" s="1"/>
      <c r="Z1" s="1"/>
      <c r="AA1" s="3"/>
      <c r="AB1" s="1"/>
      <c r="AC1" s="1"/>
      <c r="AD1" s="1"/>
      <c r="AE1" s="1"/>
      <c r="AF1" s="3"/>
      <c r="AG1" s="1"/>
      <c r="AH1" s="1"/>
      <c r="AI1" s="1"/>
      <c r="AJ1" s="1"/>
      <c r="AK1" s="3"/>
      <c r="AL1" s="1"/>
      <c r="AM1" s="1"/>
      <c r="AN1" s="1"/>
      <c r="AO1" s="1"/>
      <c r="AP1" s="3"/>
      <c r="AQ1" s="4"/>
      <c r="AR1" s="4"/>
      <c r="AS1" s="4"/>
      <c r="AT1" s="4"/>
      <c r="AU1" s="5"/>
    </row>
    <row r="2" ht="18.0" customHeight="1">
      <c r="A2" s="6"/>
      <c r="B2" s="6"/>
      <c r="C2" s="7"/>
      <c r="D2" s="7"/>
      <c r="E2" s="7"/>
      <c r="F2" s="7"/>
      <c r="G2" s="8"/>
      <c r="H2" s="7"/>
      <c r="I2" s="6"/>
      <c r="J2" s="6"/>
      <c r="K2" s="6"/>
      <c r="L2" s="8"/>
      <c r="M2" s="6"/>
      <c r="N2" s="6"/>
      <c r="O2" s="6"/>
      <c r="P2" s="6"/>
      <c r="Q2" s="8"/>
      <c r="R2" s="6"/>
      <c r="S2" s="6"/>
      <c r="T2" s="6"/>
      <c r="U2" s="6"/>
      <c r="V2" s="8"/>
      <c r="W2" s="6"/>
      <c r="X2" s="6"/>
      <c r="Y2" s="6"/>
      <c r="Z2" s="6"/>
      <c r="AA2" s="8"/>
      <c r="AB2" s="6"/>
      <c r="AC2" s="6"/>
      <c r="AD2" s="6"/>
      <c r="AE2" s="6"/>
      <c r="AF2" s="8"/>
      <c r="AG2" s="6"/>
      <c r="AH2" s="6"/>
      <c r="AI2" s="6"/>
      <c r="AJ2" s="6"/>
      <c r="AK2" s="8"/>
      <c r="AL2" s="6"/>
      <c r="AM2" s="6"/>
      <c r="AN2" s="6"/>
      <c r="AO2" s="6"/>
      <c r="AP2" s="8"/>
      <c r="AQ2" s="9"/>
      <c r="AR2" s="9"/>
      <c r="AS2" s="9"/>
      <c r="AT2" s="9"/>
      <c r="AU2" s="10"/>
    </row>
    <row r="3" ht="19.5" customHeight="1">
      <c r="A3" s="11"/>
      <c r="B3" s="12" t="s">
        <v>0</v>
      </c>
      <c r="C3" s="13"/>
      <c r="D3" s="13"/>
      <c r="E3" s="13"/>
      <c r="F3" s="13"/>
      <c r="G3" s="14"/>
      <c r="H3" s="13"/>
      <c r="I3" s="11"/>
      <c r="J3" s="11"/>
      <c r="K3" s="11"/>
      <c r="L3" s="14"/>
      <c r="M3" s="11"/>
      <c r="N3" s="15"/>
      <c r="O3" s="15"/>
      <c r="P3" s="15"/>
      <c r="Q3" s="14"/>
      <c r="R3" s="15"/>
      <c r="S3" s="15"/>
      <c r="T3" s="15"/>
      <c r="U3" s="15"/>
      <c r="V3" s="14"/>
      <c r="W3" s="15"/>
      <c r="X3" s="15"/>
      <c r="Y3" s="15"/>
      <c r="Z3" s="15"/>
      <c r="AA3" s="14"/>
      <c r="AB3" s="15"/>
      <c r="AC3" s="15"/>
      <c r="AD3" s="15"/>
      <c r="AE3" s="15"/>
      <c r="AF3" s="14"/>
      <c r="AG3" s="15"/>
      <c r="AH3" s="15"/>
      <c r="AI3" s="15"/>
      <c r="AJ3" s="15"/>
      <c r="AK3" s="14"/>
      <c r="AL3" s="15"/>
      <c r="AM3" s="15"/>
      <c r="AN3" s="15"/>
      <c r="AO3" s="15"/>
      <c r="AP3" s="14"/>
      <c r="AQ3" s="16"/>
      <c r="AR3" s="16"/>
      <c r="AS3" s="16"/>
      <c r="AT3" s="16"/>
      <c r="AU3" s="17"/>
    </row>
    <row r="4">
      <c r="A4" s="18"/>
      <c r="B4" s="19"/>
      <c r="I4" s="18"/>
      <c r="J4" s="18"/>
      <c r="K4" s="18"/>
      <c r="L4" s="20"/>
      <c r="M4" s="18"/>
      <c r="N4" s="18"/>
      <c r="O4" s="18"/>
      <c r="P4" s="18"/>
      <c r="Q4" s="20"/>
      <c r="R4" s="18"/>
      <c r="S4" s="18"/>
      <c r="T4" s="18"/>
      <c r="U4" s="18"/>
      <c r="V4" s="20"/>
      <c r="W4" s="18"/>
      <c r="X4" s="18"/>
      <c r="Y4" s="18"/>
      <c r="Z4" s="18"/>
      <c r="AA4" s="20"/>
      <c r="AB4" s="18"/>
      <c r="AC4" s="18"/>
      <c r="AD4" s="18"/>
      <c r="AE4" s="18"/>
      <c r="AF4" s="20"/>
      <c r="AG4" s="18"/>
      <c r="AH4" s="18"/>
      <c r="AI4" s="18"/>
      <c r="AJ4" s="18"/>
      <c r="AK4" s="20"/>
      <c r="AL4" s="18"/>
      <c r="AM4" s="18"/>
      <c r="AN4" s="18"/>
      <c r="AO4" s="18"/>
      <c r="AP4" s="20"/>
      <c r="AQ4" s="21"/>
      <c r="AR4" s="21"/>
      <c r="AS4" s="21"/>
      <c r="AT4" s="21"/>
      <c r="AU4" s="22"/>
    </row>
    <row r="5">
      <c r="A5" s="18"/>
      <c r="B5" s="23"/>
      <c r="I5" s="18"/>
      <c r="J5" s="18"/>
      <c r="K5" s="18"/>
      <c r="L5" s="20"/>
      <c r="M5" s="18"/>
      <c r="N5" s="18"/>
      <c r="O5" s="18"/>
      <c r="P5" s="18"/>
      <c r="Q5" s="20"/>
      <c r="R5" s="18"/>
      <c r="S5" s="18"/>
      <c r="T5" s="18"/>
      <c r="U5" s="18"/>
      <c r="V5" s="20"/>
      <c r="W5" s="18"/>
      <c r="X5" s="18"/>
      <c r="Y5" s="18"/>
      <c r="Z5" s="18"/>
      <c r="AA5" s="20"/>
      <c r="AB5" s="18"/>
      <c r="AC5" s="18"/>
      <c r="AD5" s="18"/>
      <c r="AE5" s="18"/>
      <c r="AF5" s="20"/>
      <c r="AG5" s="18"/>
      <c r="AH5" s="18"/>
      <c r="AI5" s="18"/>
      <c r="AJ5" s="18"/>
      <c r="AK5" s="20"/>
      <c r="AL5" s="18"/>
      <c r="AM5" s="18"/>
      <c r="AN5" s="18"/>
      <c r="AO5" s="18"/>
      <c r="AP5" s="20"/>
      <c r="AQ5" s="21"/>
      <c r="AR5" s="21"/>
      <c r="AS5" s="21"/>
      <c r="AT5" s="21"/>
      <c r="AU5" s="22"/>
    </row>
    <row r="6">
      <c r="A6" s="24"/>
      <c r="B6" s="25"/>
      <c r="I6" s="24"/>
      <c r="J6" s="24"/>
      <c r="K6" s="24"/>
      <c r="L6" s="20"/>
      <c r="M6" s="24"/>
      <c r="N6" s="24"/>
      <c r="O6" s="24"/>
      <c r="P6" s="24"/>
      <c r="Q6" s="20"/>
      <c r="R6" s="24"/>
      <c r="S6" s="24"/>
      <c r="T6" s="24"/>
      <c r="U6" s="24"/>
      <c r="V6" s="20"/>
      <c r="W6" s="24"/>
      <c r="X6" s="24"/>
      <c r="Y6" s="24"/>
      <c r="Z6" s="24"/>
      <c r="AA6" s="20"/>
      <c r="AB6" s="24"/>
      <c r="AC6" s="24"/>
      <c r="AD6" s="24"/>
      <c r="AE6" s="24"/>
      <c r="AF6" s="20"/>
      <c r="AG6" s="24"/>
      <c r="AH6" s="24"/>
      <c r="AI6" s="24"/>
      <c r="AJ6" s="24"/>
      <c r="AK6" s="20"/>
      <c r="AL6" s="24"/>
      <c r="AM6" s="24"/>
      <c r="AN6" s="24"/>
      <c r="AO6" s="24"/>
      <c r="AP6" s="20"/>
      <c r="AQ6" s="26"/>
      <c r="AR6" s="26"/>
      <c r="AS6" s="26"/>
      <c r="AT6" s="26"/>
      <c r="AU6" s="26"/>
    </row>
    <row r="7" ht="18.0" customHeight="1">
      <c r="A7" s="27"/>
      <c r="B7" s="18"/>
      <c r="C7" s="18"/>
      <c r="D7" s="18"/>
      <c r="E7" s="18"/>
      <c r="F7" s="18"/>
      <c r="G7" s="28"/>
      <c r="H7" s="18"/>
      <c r="I7" s="18"/>
      <c r="J7" s="18"/>
      <c r="K7" s="18"/>
      <c r="L7" s="28"/>
      <c r="M7" s="18"/>
      <c r="N7" s="18"/>
      <c r="O7" s="18"/>
      <c r="P7" s="18"/>
      <c r="Q7" s="28"/>
      <c r="R7" s="18"/>
      <c r="S7" s="18"/>
      <c r="T7" s="18"/>
      <c r="U7" s="18"/>
      <c r="V7" s="28"/>
      <c r="W7" s="18"/>
      <c r="X7" s="18"/>
      <c r="Y7" s="18"/>
      <c r="Z7" s="18"/>
      <c r="AA7" s="28"/>
      <c r="AB7" s="18"/>
      <c r="AC7" s="18"/>
      <c r="AD7" s="18"/>
      <c r="AE7" s="18"/>
      <c r="AF7" s="28"/>
      <c r="AG7" s="18"/>
      <c r="AH7" s="18"/>
      <c r="AI7" s="18"/>
      <c r="AJ7" s="18"/>
      <c r="AK7" s="28"/>
      <c r="AL7" s="18"/>
      <c r="AM7" s="18"/>
      <c r="AN7" s="18"/>
      <c r="AO7" s="18"/>
      <c r="AP7" s="28"/>
      <c r="AQ7" s="21"/>
      <c r="AR7" s="21"/>
      <c r="AS7" s="21"/>
      <c r="AT7" s="21"/>
      <c r="AU7" s="29"/>
    </row>
    <row r="8" ht="19.5" customHeight="1">
      <c r="A8" s="30"/>
      <c r="B8" s="31" t="s">
        <v>1</v>
      </c>
      <c r="I8" s="32"/>
      <c r="J8" s="32"/>
      <c r="K8" s="32"/>
      <c r="L8" s="20"/>
      <c r="M8" s="32"/>
      <c r="N8" s="33"/>
      <c r="O8" s="33"/>
      <c r="P8" s="33"/>
      <c r="Q8" s="20"/>
      <c r="R8" s="33"/>
      <c r="S8" s="33"/>
      <c r="T8" s="33"/>
      <c r="U8" s="33"/>
      <c r="V8" s="20"/>
      <c r="W8" s="33"/>
      <c r="X8" s="33"/>
      <c r="Y8" s="33"/>
      <c r="Z8" s="33"/>
      <c r="AA8" s="20"/>
      <c r="AB8" s="33"/>
      <c r="AC8" s="33"/>
      <c r="AD8" s="33"/>
      <c r="AE8" s="33"/>
      <c r="AF8" s="20"/>
      <c r="AG8" s="33"/>
      <c r="AH8" s="33"/>
      <c r="AI8" s="33"/>
      <c r="AJ8" s="33"/>
      <c r="AK8" s="20"/>
      <c r="AL8" s="33"/>
      <c r="AM8" s="33"/>
      <c r="AN8" s="33"/>
      <c r="AO8" s="33"/>
      <c r="AP8" s="20"/>
      <c r="AQ8" s="33"/>
      <c r="AR8" s="33"/>
      <c r="AS8" s="33"/>
      <c r="AT8" s="33"/>
      <c r="AU8" s="30"/>
    </row>
    <row r="9" ht="1.5" customHeight="1">
      <c r="A9" s="18"/>
      <c r="B9" s="34"/>
      <c r="C9" s="35"/>
      <c r="D9" s="35"/>
      <c r="E9" s="35"/>
      <c r="F9" s="35"/>
      <c r="G9" s="36"/>
      <c r="H9" s="34"/>
      <c r="I9" s="35"/>
      <c r="J9" s="35"/>
      <c r="K9" s="35"/>
      <c r="L9" s="36"/>
      <c r="M9" s="35"/>
      <c r="N9" s="34"/>
      <c r="O9" s="34"/>
      <c r="P9" s="34"/>
      <c r="Q9" s="36"/>
      <c r="R9" s="34"/>
      <c r="S9" s="34"/>
      <c r="T9" s="34"/>
      <c r="U9" s="34"/>
      <c r="V9" s="36"/>
      <c r="W9" s="34"/>
      <c r="X9" s="34"/>
      <c r="Y9" s="34"/>
      <c r="Z9" s="34"/>
      <c r="AA9" s="36"/>
      <c r="AB9" s="34"/>
      <c r="AC9" s="34"/>
      <c r="AD9" s="34"/>
      <c r="AE9" s="34"/>
      <c r="AF9" s="36"/>
      <c r="AG9" s="34"/>
      <c r="AH9" s="34"/>
      <c r="AI9" s="34"/>
      <c r="AJ9" s="34"/>
      <c r="AK9" s="36"/>
      <c r="AL9" s="34"/>
      <c r="AM9" s="34"/>
      <c r="AN9" s="34"/>
      <c r="AO9" s="34"/>
      <c r="AP9" s="36"/>
      <c r="AQ9" s="34"/>
      <c r="AR9" s="34"/>
      <c r="AS9" s="34"/>
      <c r="AT9" s="34"/>
      <c r="AU9" s="18"/>
    </row>
    <row r="10">
      <c r="A10" s="37"/>
      <c r="B10" s="38"/>
      <c r="C10" s="38"/>
      <c r="D10" s="38"/>
      <c r="E10" s="38"/>
      <c r="F10" s="38"/>
      <c r="G10" s="39"/>
      <c r="H10" s="38"/>
      <c r="I10" s="37"/>
      <c r="J10" s="37"/>
      <c r="K10" s="37"/>
      <c r="L10" s="39"/>
      <c r="M10" s="37"/>
      <c r="N10" s="38"/>
      <c r="O10" s="38"/>
      <c r="P10" s="38"/>
      <c r="Q10" s="39"/>
      <c r="R10" s="38"/>
      <c r="S10" s="38"/>
      <c r="T10" s="38"/>
      <c r="U10" s="38"/>
      <c r="V10" s="39"/>
      <c r="W10" s="38"/>
      <c r="X10" s="38"/>
      <c r="Y10" s="38"/>
      <c r="Z10" s="38"/>
      <c r="AA10" s="39"/>
      <c r="AB10" s="38"/>
      <c r="AC10" s="38"/>
      <c r="AD10" s="38"/>
      <c r="AE10" s="38"/>
      <c r="AF10" s="39"/>
      <c r="AG10" s="38"/>
      <c r="AH10" s="38"/>
      <c r="AI10" s="38"/>
      <c r="AJ10" s="38"/>
      <c r="AK10" s="39"/>
      <c r="AL10" s="38"/>
      <c r="AM10" s="38"/>
      <c r="AN10" s="38"/>
      <c r="AO10" s="38"/>
      <c r="AP10" s="39"/>
      <c r="AQ10" s="38"/>
      <c r="AR10" s="38"/>
      <c r="AS10" s="38"/>
      <c r="AT10" s="38"/>
      <c r="AU10" s="37"/>
    </row>
    <row r="11" ht="19.5" customHeight="1">
      <c r="A11" s="40"/>
      <c r="B11" s="41"/>
      <c r="C11" s="42" t="s">
        <v>2</v>
      </c>
      <c r="D11" s="43"/>
      <c r="E11" s="43"/>
      <c r="F11" s="43"/>
      <c r="G11" s="44"/>
      <c r="H11" s="45" t="s">
        <v>3</v>
      </c>
      <c r="I11" s="43"/>
      <c r="J11" s="43"/>
      <c r="K11" s="43"/>
      <c r="L11" s="44"/>
      <c r="M11" s="45" t="s">
        <v>4</v>
      </c>
      <c r="N11" s="43"/>
      <c r="O11" s="43"/>
      <c r="P11" s="43"/>
      <c r="Q11" s="44"/>
      <c r="R11" s="42" t="s">
        <v>5</v>
      </c>
      <c r="S11" s="43"/>
      <c r="T11" s="43"/>
      <c r="U11" s="43"/>
      <c r="V11" s="44"/>
      <c r="W11" s="42" t="s">
        <v>6</v>
      </c>
      <c r="X11" s="43"/>
      <c r="Y11" s="43"/>
      <c r="Z11" s="43"/>
      <c r="AA11" s="44"/>
      <c r="AB11" s="42" t="s">
        <v>7</v>
      </c>
      <c r="AC11" s="43"/>
      <c r="AD11" s="43"/>
      <c r="AE11" s="43"/>
      <c r="AF11" s="44"/>
      <c r="AG11" s="42" t="s">
        <v>8</v>
      </c>
      <c r="AH11" s="43"/>
      <c r="AI11" s="43"/>
      <c r="AJ11" s="43"/>
      <c r="AK11" s="44"/>
      <c r="AL11" s="42" t="s">
        <v>9</v>
      </c>
      <c r="AM11" s="43"/>
      <c r="AN11" s="43"/>
      <c r="AO11" s="43"/>
      <c r="AP11" s="44"/>
      <c r="AQ11" s="46" t="s">
        <v>10</v>
      </c>
      <c r="AR11" s="43"/>
      <c r="AS11" s="43"/>
      <c r="AT11" s="44"/>
      <c r="AU11" s="40"/>
    </row>
    <row r="12">
      <c r="A12" s="47"/>
      <c r="B12" s="48" t="s">
        <v>11</v>
      </c>
      <c r="C12" s="49" t="s">
        <v>12</v>
      </c>
      <c r="D12" s="50" t="s">
        <v>13</v>
      </c>
      <c r="E12" s="50" t="s">
        <v>14</v>
      </c>
      <c r="F12" s="50" t="s">
        <v>15</v>
      </c>
      <c r="G12" s="51" t="s">
        <v>16</v>
      </c>
      <c r="H12" s="50" t="s">
        <v>12</v>
      </c>
      <c r="I12" s="50" t="s">
        <v>13</v>
      </c>
      <c r="J12" s="50" t="s">
        <v>14</v>
      </c>
      <c r="K12" s="52" t="s">
        <v>15</v>
      </c>
      <c r="L12" s="51" t="s">
        <v>16</v>
      </c>
      <c r="M12" s="49" t="s">
        <v>12</v>
      </c>
      <c r="N12" s="50" t="s">
        <v>13</v>
      </c>
      <c r="O12" s="50" t="s">
        <v>14</v>
      </c>
      <c r="P12" s="52" t="s">
        <v>15</v>
      </c>
      <c r="Q12" s="51" t="s">
        <v>16</v>
      </c>
      <c r="R12" s="49" t="s">
        <v>12</v>
      </c>
      <c r="S12" s="50" t="s">
        <v>13</v>
      </c>
      <c r="T12" s="50" t="s">
        <v>14</v>
      </c>
      <c r="U12" s="52" t="s">
        <v>15</v>
      </c>
      <c r="V12" s="51" t="s">
        <v>16</v>
      </c>
      <c r="W12" s="49" t="s">
        <v>12</v>
      </c>
      <c r="X12" s="50" t="s">
        <v>13</v>
      </c>
      <c r="Y12" s="50" t="s">
        <v>14</v>
      </c>
      <c r="Z12" s="52" t="s">
        <v>15</v>
      </c>
      <c r="AA12" s="51" t="s">
        <v>16</v>
      </c>
      <c r="AB12" s="49" t="s">
        <v>12</v>
      </c>
      <c r="AC12" s="50" t="s">
        <v>13</v>
      </c>
      <c r="AD12" s="50" t="s">
        <v>14</v>
      </c>
      <c r="AE12" s="52" t="s">
        <v>15</v>
      </c>
      <c r="AF12" s="51" t="s">
        <v>16</v>
      </c>
      <c r="AG12" s="49" t="s">
        <v>12</v>
      </c>
      <c r="AH12" s="50" t="s">
        <v>13</v>
      </c>
      <c r="AI12" s="50" t="s">
        <v>14</v>
      </c>
      <c r="AJ12" s="52" t="s">
        <v>15</v>
      </c>
      <c r="AK12" s="51" t="s">
        <v>16</v>
      </c>
      <c r="AL12" s="49" t="s">
        <v>12</v>
      </c>
      <c r="AM12" s="50" t="s">
        <v>13</v>
      </c>
      <c r="AN12" s="50" t="s">
        <v>14</v>
      </c>
      <c r="AO12" s="52" t="s">
        <v>15</v>
      </c>
      <c r="AP12" s="51" t="s">
        <v>16</v>
      </c>
      <c r="AQ12" s="49" t="s">
        <v>12</v>
      </c>
      <c r="AR12" s="50" t="s">
        <v>13</v>
      </c>
      <c r="AS12" s="50" t="s">
        <v>14</v>
      </c>
      <c r="AT12" s="52" t="s">
        <v>15</v>
      </c>
      <c r="AU12" s="47"/>
    </row>
    <row r="13" ht="21.0" customHeight="1">
      <c r="A13" s="24"/>
      <c r="B13" s="53" t="s">
        <v>17</v>
      </c>
      <c r="C13" s="54">
        <v>0.0</v>
      </c>
      <c r="D13" s="54">
        <v>0.0</v>
      </c>
      <c r="E13" s="54">
        <v>0.0</v>
      </c>
      <c r="F13" s="54">
        <v>0.0</v>
      </c>
      <c r="G13" s="55"/>
      <c r="H13" s="54">
        <v>0.0</v>
      </c>
      <c r="I13" s="54">
        <v>0.0</v>
      </c>
      <c r="J13" s="54">
        <v>0.0</v>
      </c>
      <c r="K13" s="56">
        <v>0.0</v>
      </c>
      <c r="L13" s="55"/>
      <c r="M13" s="57">
        <v>0.0</v>
      </c>
      <c r="N13" s="54">
        <v>0.0</v>
      </c>
      <c r="O13" s="54">
        <v>0.0</v>
      </c>
      <c r="P13" s="56">
        <v>0.0</v>
      </c>
      <c r="Q13" s="55"/>
      <c r="R13" s="57">
        <v>0.0</v>
      </c>
      <c r="S13" s="54">
        <v>0.0</v>
      </c>
      <c r="T13" s="54">
        <v>0.0</v>
      </c>
      <c r="U13" s="56">
        <v>0.0</v>
      </c>
      <c r="V13" s="55"/>
      <c r="W13" s="57">
        <v>0.0</v>
      </c>
      <c r="X13" s="54">
        <v>0.0</v>
      </c>
      <c r="Y13" s="54">
        <v>0.0</v>
      </c>
      <c r="Z13" s="56">
        <v>0.0</v>
      </c>
      <c r="AA13" s="55"/>
      <c r="AB13" s="57">
        <v>0.0</v>
      </c>
      <c r="AC13" s="54">
        <v>0.0</v>
      </c>
      <c r="AD13" s="54">
        <v>0.0</v>
      </c>
      <c r="AE13" s="56">
        <v>0.0</v>
      </c>
      <c r="AF13" s="55"/>
      <c r="AG13" s="57">
        <v>0.0</v>
      </c>
      <c r="AH13" s="54">
        <v>0.0</v>
      </c>
      <c r="AI13" s="54">
        <v>0.0</v>
      </c>
      <c r="AJ13" s="56">
        <v>0.0</v>
      </c>
      <c r="AK13" s="55"/>
      <c r="AL13" s="57">
        <v>0.0</v>
      </c>
      <c r="AM13" s="54">
        <v>0.0</v>
      </c>
      <c r="AN13" s="54">
        <v>0.0</v>
      </c>
      <c r="AO13" s="54">
        <v>0.0</v>
      </c>
      <c r="AP13" s="55"/>
      <c r="AQ13" s="58">
        <f t="shared" ref="AQ13:AT13" si="1">C13+H13+M13+R13+W13+AB13+AG13+AL13</f>
        <v>0</v>
      </c>
      <c r="AR13" s="59">
        <f t="shared" si="1"/>
        <v>0</v>
      </c>
      <c r="AS13" s="59">
        <f t="shared" si="1"/>
        <v>0</v>
      </c>
      <c r="AT13" s="60">
        <f t="shared" si="1"/>
        <v>0</v>
      </c>
      <c r="AU13" s="24"/>
    </row>
    <row r="14" ht="21.0" customHeight="1">
      <c r="A14" s="26"/>
      <c r="B14" s="61" t="s">
        <v>18</v>
      </c>
      <c r="C14" s="59">
        <v>1.0</v>
      </c>
      <c r="D14" s="59">
        <v>0.0</v>
      </c>
      <c r="E14" s="59">
        <v>0.0</v>
      </c>
      <c r="F14" s="59">
        <v>0.0</v>
      </c>
      <c r="G14" s="55"/>
      <c r="H14" s="59">
        <v>1.0</v>
      </c>
      <c r="I14" s="59">
        <v>0.0</v>
      </c>
      <c r="J14" s="59">
        <v>0.0</v>
      </c>
      <c r="K14" s="60">
        <v>0.0</v>
      </c>
      <c r="L14" s="55"/>
      <c r="M14" s="58">
        <v>1.0</v>
      </c>
      <c r="N14" s="59">
        <v>0.0</v>
      </c>
      <c r="O14" s="59">
        <v>0.0</v>
      </c>
      <c r="P14" s="60">
        <v>0.0</v>
      </c>
      <c r="Q14" s="55"/>
      <c r="R14" s="58">
        <v>0.0</v>
      </c>
      <c r="S14" s="59">
        <v>0.0</v>
      </c>
      <c r="T14" s="59">
        <v>0.0</v>
      </c>
      <c r="U14" s="60">
        <v>0.0</v>
      </c>
      <c r="V14" s="55"/>
      <c r="W14" s="58">
        <v>1.0</v>
      </c>
      <c r="X14" s="59">
        <v>0.0</v>
      </c>
      <c r="Y14" s="59">
        <v>0.0</v>
      </c>
      <c r="Z14" s="60">
        <v>0.0</v>
      </c>
      <c r="AA14" s="55"/>
      <c r="AB14" s="58">
        <v>0.0</v>
      </c>
      <c r="AC14" s="59">
        <v>0.0</v>
      </c>
      <c r="AD14" s="59">
        <v>0.0</v>
      </c>
      <c r="AE14" s="60">
        <v>0.0</v>
      </c>
      <c r="AF14" s="55"/>
      <c r="AG14" s="58">
        <v>1.0</v>
      </c>
      <c r="AH14" s="59">
        <v>0.0</v>
      </c>
      <c r="AI14" s="59">
        <v>0.0</v>
      </c>
      <c r="AJ14" s="60">
        <v>0.0</v>
      </c>
      <c r="AK14" s="55"/>
      <c r="AL14" s="58">
        <v>0.0</v>
      </c>
      <c r="AM14" s="59">
        <v>0.0</v>
      </c>
      <c r="AN14" s="59">
        <v>0.0</v>
      </c>
      <c r="AO14" s="59">
        <v>0.0</v>
      </c>
      <c r="AP14" s="55"/>
      <c r="AQ14" s="58">
        <f t="shared" ref="AQ14:AT14" si="2">C14+H14+M14+R14+W14+AB14+AG14+AL14</f>
        <v>5</v>
      </c>
      <c r="AR14" s="59">
        <f t="shared" si="2"/>
        <v>0</v>
      </c>
      <c r="AS14" s="59">
        <f t="shared" si="2"/>
        <v>0</v>
      </c>
      <c r="AT14" s="60">
        <f t="shared" si="2"/>
        <v>0</v>
      </c>
      <c r="AU14" s="26"/>
    </row>
    <row r="15" ht="21.0" customHeight="1">
      <c r="A15" s="26"/>
      <c r="B15" s="61" t="s">
        <v>19</v>
      </c>
      <c r="C15" s="59">
        <v>1.0</v>
      </c>
      <c r="D15" s="59">
        <v>1.0</v>
      </c>
      <c r="E15" s="59">
        <v>0.0</v>
      </c>
      <c r="F15" s="59">
        <v>0.0</v>
      </c>
      <c r="G15" s="55"/>
      <c r="H15" s="59">
        <v>1.0</v>
      </c>
      <c r="I15" s="59">
        <v>0.0</v>
      </c>
      <c r="J15" s="59">
        <v>0.0</v>
      </c>
      <c r="K15" s="60">
        <v>0.0</v>
      </c>
      <c r="L15" s="55"/>
      <c r="M15" s="58">
        <v>1.0</v>
      </c>
      <c r="N15" s="59">
        <v>1.0</v>
      </c>
      <c r="O15" s="59">
        <v>0.0</v>
      </c>
      <c r="P15" s="60">
        <v>0.0</v>
      </c>
      <c r="Q15" s="55"/>
      <c r="R15" s="58">
        <v>0.0</v>
      </c>
      <c r="S15" s="59">
        <v>1.0</v>
      </c>
      <c r="T15" s="59">
        <v>0.0</v>
      </c>
      <c r="U15" s="60">
        <v>0.0</v>
      </c>
      <c r="V15" s="55"/>
      <c r="W15" s="58">
        <v>1.0</v>
      </c>
      <c r="X15" s="59">
        <v>1.0</v>
      </c>
      <c r="Y15" s="59">
        <v>0.0</v>
      </c>
      <c r="Z15" s="60">
        <v>0.0</v>
      </c>
      <c r="AA15" s="55"/>
      <c r="AB15" s="58">
        <v>0.0</v>
      </c>
      <c r="AC15" s="59">
        <v>1.0</v>
      </c>
      <c r="AD15" s="59">
        <v>0.0</v>
      </c>
      <c r="AE15" s="60">
        <v>0.0</v>
      </c>
      <c r="AF15" s="55"/>
      <c r="AG15" s="58">
        <v>1.0</v>
      </c>
      <c r="AH15" s="59">
        <v>0.0</v>
      </c>
      <c r="AI15" s="59">
        <v>0.0</v>
      </c>
      <c r="AJ15" s="60">
        <v>0.0</v>
      </c>
      <c r="AK15" s="55"/>
      <c r="AL15" s="58">
        <v>0.0</v>
      </c>
      <c r="AM15" s="59">
        <v>1.0</v>
      </c>
      <c r="AN15" s="59">
        <v>0.0</v>
      </c>
      <c r="AO15" s="59">
        <v>0.0</v>
      </c>
      <c r="AP15" s="55"/>
      <c r="AQ15" s="58">
        <f t="shared" ref="AQ15:AT15" si="3">C15+H15+M15+R15+W15+AB15+AG15+AL15</f>
        <v>5</v>
      </c>
      <c r="AR15" s="59">
        <f t="shared" si="3"/>
        <v>6</v>
      </c>
      <c r="AS15" s="59">
        <f t="shared" si="3"/>
        <v>0</v>
      </c>
      <c r="AT15" s="60">
        <f t="shared" si="3"/>
        <v>0</v>
      </c>
      <c r="AU15" s="26"/>
    </row>
    <row r="16" ht="21.0" customHeight="1">
      <c r="A16" s="26"/>
      <c r="B16" s="61" t="s">
        <v>20</v>
      </c>
      <c r="C16" s="59">
        <v>1.0</v>
      </c>
      <c r="D16" s="59">
        <v>2.0</v>
      </c>
      <c r="E16" s="59">
        <v>0.0</v>
      </c>
      <c r="F16" s="59">
        <v>0.0</v>
      </c>
      <c r="G16" s="55"/>
      <c r="H16" s="59">
        <v>1.0</v>
      </c>
      <c r="I16" s="59">
        <v>1.0</v>
      </c>
      <c r="J16" s="59">
        <v>0.0</v>
      </c>
      <c r="K16" s="60">
        <v>0.0</v>
      </c>
      <c r="L16" s="55"/>
      <c r="M16" s="58">
        <v>1.0</v>
      </c>
      <c r="N16" s="59">
        <v>2.0</v>
      </c>
      <c r="O16" s="59">
        <v>0.0</v>
      </c>
      <c r="P16" s="60">
        <v>0.0</v>
      </c>
      <c r="Q16" s="55"/>
      <c r="R16" s="58">
        <v>0.0</v>
      </c>
      <c r="S16" s="59">
        <v>0.0</v>
      </c>
      <c r="T16" s="59">
        <v>0.0</v>
      </c>
      <c r="U16" s="60">
        <v>0.0</v>
      </c>
      <c r="V16" s="55"/>
      <c r="W16" s="58">
        <v>1.0</v>
      </c>
      <c r="X16" s="59">
        <v>2.0</v>
      </c>
      <c r="Y16" s="59">
        <v>0.0</v>
      </c>
      <c r="Z16" s="60">
        <v>0.0</v>
      </c>
      <c r="AA16" s="55"/>
      <c r="AB16" s="58">
        <v>0.0</v>
      </c>
      <c r="AC16" s="59">
        <v>0.0</v>
      </c>
      <c r="AD16" s="59">
        <v>0.0</v>
      </c>
      <c r="AE16" s="60">
        <v>0.0</v>
      </c>
      <c r="AF16" s="55"/>
      <c r="AG16" s="58">
        <v>1.0</v>
      </c>
      <c r="AH16" s="59">
        <v>0.0</v>
      </c>
      <c r="AI16" s="59">
        <v>0.0</v>
      </c>
      <c r="AJ16" s="60">
        <v>0.0</v>
      </c>
      <c r="AK16" s="55"/>
      <c r="AL16" s="58">
        <v>0.0</v>
      </c>
      <c r="AM16" s="59">
        <v>0.0</v>
      </c>
      <c r="AN16" s="59">
        <v>0.0</v>
      </c>
      <c r="AO16" s="59">
        <v>0.0</v>
      </c>
      <c r="AP16" s="55"/>
      <c r="AQ16" s="58">
        <f t="shared" ref="AQ16:AT16" si="4">C16+H16+M16+R16+W16+AB16+AG16+AL16</f>
        <v>5</v>
      </c>
      <c r="AR16" s="59">
        <f t="shared" si="4"/>
        <v>7</v>
      </c>
      <c r="AS16" s="59">
        <f t="shared" si="4"/>
        <v>0</v>
      </c>
      <c r="AT16" s="60">
        <f t="shared" si="4"/>
        <v>0</v>
      </c>
      <c r="AU16" s="26"/>
    </row>
    <row r="17" ht="21.75" customHeight="1">
      <c r="A17" s="62"/>
      <c r="B17" s="61" t="s">
        <v>21</v>
      </c>
      <c r="C17" s="59">
        <v>1.0</v>
      </c>
      <c r="D17" s="59">
        <v>0.0</v>
      </c>
      <c r="E17" s="59">
        <v>0.0</v>
      </c>
      <c r="F17" s="59">
        <v>0.0</v>
      </c>
      <c r="G17" s="55"/>
      <c r="H17" s="59">
        <v>1.0</v>
      </c>
      <c r="I17" s="59">
        <v>0.0</v>
      </c>
      <c r="J17" s="59">
        <v>0.0</v>
      </c>
      <c r="K17" s="60">
        <v>0.0</v>
      </c>
      <c r="L17" s="55"/>
      <c r="M17" s="58">
        <v>1.0</v>
      </c>
      <c r="N17" s="59">
        <v>0.0</v>
      </c>
      <c r="O17" s="59">
        <v>0.0</v>
      </c>
      <c r="P17" s="60">
        <v>0.0</v>
      </c>
      <c r="Q17" s="55"/>
      <c r="R17" s="58">
        <v>0.0</v>
      </c>
      <c r="S17" s="59">
        <v>0.0</v>
      </c>
      <c r="T17" s="59">
        <v>0.0</v>
      </c>
      <c r="U17" s="60">
        <v>0.0</v>
      </c>
      <c r="V17" s="55"/>
      <c r="W17" s="58">
        <v>1.0</v>
      </c>
      <c r="X17" s="59">
        <v>0.0</v>
      </c>
      <c r="Y17" s="59">
        <v>0.0</v>
      </c>
      <c r="Z17" s="60">
        <v>0.0</v>
      </c>
      <c r="AA17" s="55"/>
      <c r="AB17" s="58">
        <v>0.0</v>
      </c>
      <c r="AC17" s="59">
        <v>0.0</v>
      </c>
      <c r="AD17" s="59">
        <v>0.0</v>
      </c>
      <c r="AE17" s="60">
        <v>0.0</v>
      </c>
      <c r="AF17" s="55"/>
      <c r="AG17" s="58">
        <v>1.0</v>
      </c>
      <c r="AH17" s="59">
        <v>0.0</v>
      </c>
      <c r="AI17" s="59">
        <v>0.0</v>
      </c>
      <c r="AJ17" s="60">
        <v>0.0</v>
      </c>
      <c r="AK17" s="55"/>
      <c r="AL17" s="58">
        <v>0.0</v>
      </c>
      <c r="AM17" s="59">
        <v>0.0</v>
      </c>
      <c r="AN17" s="59">
        <v>0.0</v>
      </c>
      <c r="AO17" s="59">
        <v>0.0</v>
      </c>
      <c r="AP17" s="55"/>
      <c r="AQ17" s="58">
        <f t="shared" ref="AQ17:AT17" si="5">C17+H17+M17+R17+W17+AB17+AG17+AL17</f>
        <v>5</v>
      </c>
      <c r="AR17" s="59">
        <f t="shared" si="5"/>
        <v>0</v>
      </c>
      <c r="AS17" s="59">
        <f t="shared" si="5"/>
        <v>0</v>
      </c>
      <c r="AT17" s="60">
        <f t="shared" si="5"/>
        <v>0</v>
      </c>
      <c r="AU17" s="62"/>
    </row>
    <row r="18" ht="21.75" customHeight="1">
      <c r="A18" s="62"/>
      <c r="B18" s="61" t="s">
        <v>22</v>
      </c>
      <c r="C18" s="59">
        <v>1.0</v>
      </c>
      <c r="D18" s="59">
        <v>0.0</v>
      </c>
      <c r="E18" s="59">
        <v>0.0</v>
      </c>
      <c r="F18" s="59">
        <v>1.0</v>
      </c>
      <c r="G18" s="55" t="s">
        <v>23</v>
      </c>
      <c r="H18" s="59">
        <v>1.0</v>
      </c>
      <c r="I18" s="59">
        <v>0.0</v>
      </c>
      <c r="J18" s="59">
        <v>0.0</v>
      </c>
      <c r="K18" s="60">
        <v>0.0</v>
      </c>
      <c r="L18" s="55"/>
      <c r="M18" s="58">
        <v>1.0</v>
      </c>
      <c r="N18" s="59">
        <v>0.0</v>
      </c>
      <c r="O18" s="59">
        <v>0.0</v>
      </c>
      <c r="P18" s="60">
        <v>0.0</v>
      </c>
      <c r="Q18" s="55"/>
      <c r="R18" s="58">
        <v>0.0</v>
      </c>
      <c r="S18" s="59">
        <v>0.0</v>
      </c>
      <c r="T18" s="59">
        <v>0.0</v>
      </c>
      <c r="U18" s="60">
        <v>0.0</v>
      </c>
      <c r="V18" s="55"/>
      <c r="W18" s="58">
        <v>1.0</v>
      </c>
      <c r="X18" s="59">
        <v>0.0</v>
      </c>
      <c r="Y18" s="59">
        <v>0.0</v>
      </c>
      <c r="Z18" s="60">
        <v>0.0</v>
      </c>
      <c r="AA18" s="55"/>
      <c r="AB18" s="58">
        <v>0.0</v>
      </c>
      <c r="AC18" s="59">
        <v>0.0</v>
      </c>
      <c r="AD18" s="59">
        <v>0.0</v>
      </c>
      <c r="AE18" s="60">
        <v>0.0</v>
      </c>
      <c r="AF18" s="55"/>
      <c r="AG18" s="58">
        <v>1.0</v>
      </c>
      <c r="AH18" s="59">
        <v>0.0</v>
      </c>
      <c r="AI18" s="59">
        <v>0.0</v>
      </c>
      <c r="AJ18" s="60">
        <v>0.0</v>
      </c>
      <c r="AK18" s="55"/>
      <c r="AL18" s="58">
        <v>0.0</v>
      </c>
      <c r="AM18" s="59">
        <v>0.0</v>
      </c>
      <c r="AN18" s="59">
        <v>0.0</v>
      </c>
      <c r="AO18" s="59">
        <v>0.0</v>
      </c>
      <c r="AP18" s="55"/>
      <c r="AQ18" s="58">
        <f t="shared" ref="AQ18:AT18" si="6">C18+H18+M18+R18+W18+AB18+AG18+AL18</f>
        <v>5</v>
      </c>
      <c r="AR18" s="59">
        <f t="shared" si="6"/>
        <v>0</v>
      </c>
      <c r="AS18" s="59">
        <f t="shared" si="6"/>
        <v>0</v>
      </c>
      <c r="AT18" s="60">
        <f t="shared" si="6"/>
        <v>1</v>
      </c>
      <c r="AU18" s="62"/>
    </row>
    <row r="19" ht="21.75" customHeight="1">
      <c r="A19" s="62"/>
      <c r="B19" s="61" t="s">
        <v>24</v>
      </c>
      <c r="C19" s="59">
        <v>1.0</v>
      </c>
      <c r="D19" s="59">
        <v>0.0</v>
      </c>
      <c r="E19" s="59">
        <v>0.0</v>
      </c>
      <c r="F19" s="59">
        <v>0.0</v>
      </c>
      <c r="G19" s="55"/>
      <c r="H19" s="59">
        <v>1.0</v>
      </c>
      <c r="I19" s="59">
        <v>0.0</v>
      </c>
      <c r="J19" s="59">
        <v>0.0</v>
      </c>
      <c r="K19" s="60">
        <v>0.0</v>
      </c>
      <c r="L19" s="55"/>
      <c r="M19" s="59">
        <v>1.0</v>
      </c>
      <c r="N19" s="59">
        <v>0.0</v>
      </c>
      <c r="O19" s="59">
        <v>0.0</v>
      </c>
      <c r="P19" s="60">
        <v>2.0</v>
      </c>
      <c r="Q19" s="55" t="s">
        <v>25</v>
      </c>
      <c r="R19" s="59">
        <v>0.0</v>
      </c>
      <c r="S19" s="59">
        <v>0.0</v>
      </c>
      <c r="T19" s="59">
        <v>0.0</v>
      </c>
      <c r="U19" s="60">
        <v>0.0</v>
      </c>
      <c r="V19" s="55"/>
      <c r="W19" s="59">
        <v>1.0</v>
      </c>
      <c r="X19" s="59">
        <v>0.0</v>
      </c>
      <c r="Y19" s="59">
        <v>0.0</v>
      </c>
      <c r="Z19" s="60">
        <v>0.0</v>
      </c>
      <c r="AA19" s="55"/>
      <c r="AB19" s="59">
        <v>0.0</v>
      </c>
      <c r="AC19" s="59">
        <v>0.0</v>
      </c>
      <c r="AD19" s="59">
        <v>0.0</v>
      </c>
      <c r="AE19" s="60">
        <v>0.0</v>
      </c>
      <c r="AF19" s="55"/>
      <c r="AG19" s="59">
        <v>1.0</v>
      </c>
      <c r="AH19" s="59">
        <v>0.0</v>
      </c>
      <c r="AI19" s="59">
        <v>0.0</v>
      </c>
      <c r="AJ19" s="60">
        <v>0.0</v>
      </c>
      <c r="AK19" s="55"/>
      <c r="AL19" s="59">
        <v>0.0</v>
      </c>
      <c r="AM19" s="59">
        <v>0.0</v>
      </c>
      <c r="AN19" s="59">
        <v>0.0</v>
      </c>
      <c r="AO19" s="59">
        <v>0.0</v>
      </c>
      <c r="AP19" s="55"/>
      <c r="AQ19" s="58">
        <f t="shared" ref="AQ19:AT19" si="7">C19+H19+M19+R19+W19+AB19+AG19+AL19</f>
        <v>5</v>
      </c>
      <c r="AR19" s="59">
        <f t="shared" si="7"/>
        <v>0</v>
      </c>
      <c r="AS19" s="59">
        <f t="shared" si="7"/>
        <v>0</v>
      </c>
      <c r="AT19" s="60">
        <f t="shared" si="7"/>
        <v>2</v>
      </c>
      <c r="AU19" s="62"/>
    </row>
    <row r="20" ht="21.75" customHeight="1">
      <c r="A20" s="62"/>
      <c r="B20" s="63" t="s">
        <v>26</v>
      </c>
      <c r="C20" s="64">
        <v>1.0</v>
      </c>
      <c r="D20" s="59">
        <v>0.0</v>
      </c>
      <c r="E20" s="59">
        <v>0.0</v>
      </c>
      <c r="F20" s="59">
        <v>0.0</v>
      </c>
      <c r="G20" s="55"/>
      <c r="H20" s="59">
        <v>1.0</v>
      </c>
      <c r="I20" s="59">
        <v>0.0</v>
      </c>
      <c r="J20" s="59">
        <v>0.0</v>
      </c>
      <c r="K20" s="60">
        <v>0.0</v>
      </c>
      <c r="L20" s="55"/>
      <c r="M20" s="58">
        <v>1.0</v>
      </c>
      <c r="N20" s="59">
        <v>0.0</v>
      </c>
      <c r="O20" s="59">
        <v>0.0</v>
      </c>
      <c r="P20" s="60">
        <v>0.0</v>
      </c>
      <c r="Q20" s="55"/>
      <c r="R20" s="58"/>
      <c r="S20" s="59"/>
      <c r="T20" s="59"/>
      <c r="U20" s="60"/>
      <c r="V20" s="55"/>
      <c r="W20" s="58">
        <v>1.0</v>
      </c>
      <c r="X20" s="59">
        <v>0.0</v>
      </c>
      <c r="Y20" s="59">
        <v>0.0</v>
      </c>
      <c r="Z20" s="60">
        <v>0.0</v>
      </c>
      <c r="AA20" s="55"/>
      <c r="AB20" s="58"/>
      <c r="AC20" s="59"/>
      <c r="AD20" s="59"/>
      <c r="AE20" s="60"/>
      <c r="AF20" s="55"/>
      <c r="AG20" s="58">
        <v>1.0</v>
      </c>
      <c r="AH20" s="59"/>
      <c r="AI20" s="59"/>
      <c r="AJ20" s="60"/>
      <c r="AK20" s="55"/>
      <c r="AL20" s="58"/>
      <c r="AM20" s="59"/>
      <c r="AN20" s="59"/>
      <c r="AO20" s="59"/>
      <c r="AP20" s="55"/>
      <c r="AQ20" s="58">
        <f t="shared" ref="AQ20:AT20" si="8">C20+H20+M20+R20+W20+AB20+AG20+AL20</f>
        <v>5</v>
      </c>
      <c r="AR20" s="59">
        <f t="shared" si="8"/>
        <v>0</v>
      </c>
      <c r="AS20" s="59">
        <f t="shared" si="8"/>
        <v>0</v>
      </c>
      <c r="AT20" s="60">
        <f t="shared" si="8"/>
        <v>0</v>
      </c>
      <c r="AU20" s="62"/>
    </row>
    <row r="21" ht="21.75" customHeight="1">
      <c r="A21" s="62"/>
      <c r="B21" s="63" t="s">
        <v>27</v>
      </c>
      <c r="C21" s="64">
        <v>1.0</v>
      </c>
      <c r="D21" s="59">
        <v>0.0</v>
      </c>
      <c r="E21" s="59">
        <v>0.0</v>
      </c>
      <c r="F21" s="59">
        <v>1.0</v>
      </c>
      <c r="G21" s="55" t="s">
        <v>28</v>
      </c>
      <c r="H21" s="59">
        <v>1.0</v>
      </c>
      <c r="I21" s="59">
        <v>1.0</v>
      </c>
      <c r="J21" s="59">
        <v>0.0</v>
      </c>
      <c r="K21" s="60">
        <v>1.0</v>
      </c>
      <c r="L21" s="55" t="s">
        <v>29</v>
      </c>
      <c r="M21" s="58">
        <v>1.0</v>
      </c>
      <c r="N21" s="59">
        <v>0.0</v>
      </c>
      <c r="O21" s="59">
        <v>0.0</v>
      </c>
      <c r="P21" s="60">
        <v>1.0</v>
      </c>
      <c r="Q21" s="55" t="s">
        <v>30</v>
      </c>
      <c r="R21" s="58"/>
      <c r="S21" s="59"/>
      <c r="T21" s="59"/>
      <c r="U21" s="60"/>
      <c r="V21" s="55"/>
      <c r="W21" s="58">
        <v>1.0</v>
      </c>
      <c r="X21" s="59">
        <v>0.0</v>
      </c>
      <c r="Y21" s="59">
        <v>0.0</v>
      </c>
      <c r="Z21" s="60">
        <v>1.0</v>
      </c>
      <c r="AA21" s="55" t="s">
        <v>31</v>
      </c>
      <c r="AB21" s="58"/>
      <c r="AC21" s="59"/>
      <c r="AD21" s="59"/>
      <c r="AE21" s="60"/>
      <c r="AF21" s="55"/>
      <c r="AG21" s="58">
        <v>1.0</v>
      </c>
      <c r="AH21" s="59"/>
      <c r="AI21" s="59"/>
      <c r="AJ21" s="60"/>
      <c r="AK21" s="55"/>
      <c r="AL21" s="58"/>
      <c r="AM21" s="59"/>
      <c r="AN21" s="59"/>
      <c r="AO21" s="59"/>
      <c r="AP21" s="55"/>
      <c r="AQ21" s="58">
        <f t="shared" ref="AQ21:AT21" si="9">C21+H21+M21+R21+W21+AB21+AG21+AL21</f>
        <v>5</v>
      </c>
      <c r="AR21" s="59">
        <f t="shared" si="9"/>
        <v>1</v>
      </c>
      <c r="AS21" s="59">
        <f t="shared" si="9"/>
        <v>0</v>
      </c>
      <c r="AT21" s="60">
        <f t="shared" si="9"/>
        <v>4</v>
      </c>
      <c r="AU21" s="62"/>
    </row>
    <row r="22" ht="21.75" customHeight="1">
      <c r="A22" s="62"/>
      <c r="B22" s="63" t="s">
        <v>32</v>
      </c>
      <c r="C22" s="64">
        <v>1.0</v>
      </c>
      <c r="D22" s="59">
        <v>0.0</v>
      </c>
      <c r="E22" s="59">
        <v>0.0</v>
      </c>
      <c r="F22" s="59">
        <v>2.0</v>
      </c>
      <c r="G22" s="55" t="s">
        <v>33</v>
      </c>
      <c r="H22" s="59">
        <v>1.0</v>
      </c>
      <c r="I22" s="59">
        <v>0.0</v>
      </c>
      <c r="J22" s="59">
        <v>0.0</v>
      </c>
      <c r="K22" s="60">
        <v>1.0</v>
      </c>
      <c r="L22" s="55"/>
      <c r="M22" s="58">
        <v>1.0</v>
      </c>
      <c r="N22" s="59">
        <v>0.0</v>
      </c>
      <c r="O22" s="59">
        <v>0.0</v>
      </c>
      <c r="P22" s="60">
        <v>4.0</v>
      </c>
      <c r="Q22" s="55" t="s">
        <v>34</v>
      </c>
      <c r="R22" s="58"/>
      <c r="S22" s="59"/>
      <c r="T22" s="59"/>
      <c r="U22" s="60"/>
      <c r="V22" s="55"/>
      <c r="W22" s="58">
        <v>1.0</v>
      </c>
      <c r="X22" s="59">
        <v>0.0</v>
      </c>
      <c r="Y22" s="59">
        <v>0.0</v>
      </c>
      <c r="Z22" s="60">
        <v>2.0</v>
      </c>
      <c r="AA22" s="55" t="s">
        <v>35</v>
      </c>
      <c r="AB22" s="58"/>
      <c r="AC22" s="59"/>
      <c r="AD22" s="59"/>
      <c r="AE22" s="60"/>
      <c r="AF22" s="55"/>
      <c r="AG22" s="58">
        <v>1.0</v>
      </c>
      <c r="AH22" s="59"/>
      <c r="AI22" s="59"/>
      <c r="AJ22" s="60"/>
      <c r="AK22" s="55"/>
      <c r="AL22" s="58"/>
      <c r="AM22" s="59"/>
      <c r="AN22" s="59"/>
      <c r="AO22" s="59"/>
      <c r="AP22" s="55"/>
      <c r="AQ22" s="58">
        <f t="shared" ref="AQ22:AT22" si="10">C22+H22+M22+R22+W22+AB22+AG22+AL22</f>
        <v>5</v>
      </c>
      <c r="AR22" s="59">
        <f t="shared" si="10"/>
        <v>0</v>
      </c>
      <c r="AS22" s="59">
        <f t="shared" si="10"/>
        <v>0</v>
      </c>
      <c r="AT22" s="60">
        <f t="shared" si="10"/>
        <v>9</v>
      </c>
      <c r="AU22" s="62"/>
    </row>
    <row r="23" ht="21.75" customHeight="1">
      <c r="A23" s="62"/>
      <c r="B23" s="63" t="s">
        <v>36</v>
      </c>
      <c r="C23" s="64">
        <v>0.0</v>
      </c>
      <c r="D23" s="59">
        <v>0.0</v>
      </c>
      <c r="E23" s="59">
        <v>0.0</v>
      </c>
      <c r="F23" s="59">
        <v>0.0</v>
      </c>
      <c r="G23" s="55"/>
      <c r="H23" s="59">
        <v>0.0</v>
      </c>
      <c r="I23" s="59">
        <v>0.0</v>
      </c>
      <c r="J23" s="59">
        <v>0.0</v>
      </c>
      <c r="K23" s="60">
        <v>0.0</v>
      </c>
      <c r="L23" s="55"/>
      <c r="M23" s="58">
        <v>0.0</v>
      </c>
      <c r="N23" s="59">
        <v>0.0</v>
      </c>
      <c r="O23" s="59">
        <v>0.0</v>
      </c>
      <c r="P23" s="60">
        <v>0.0</v>
      </c>
      <c r="Q23" s="55"/>
      <c r="R23" s="58"/>
      <c r="S23" s="59"/>
      <c r="T23" s="59"/>
      <c r="U23" s="60"/>
      <c r="V23" s="55"/>
      <c r="W23" s="58">
        <v>0.0</v>
      </c>
      <c r="X23" s="59">
        <v>0.0</v>
      </c>
      <c r="Y23" s="59">
        <v>0.0</v>
      </c>
      <c r="Z23" s="60">
        <v>0.0</v>
      </c>
      <c r="AA23" s="55"/>
      <c r="AB23" s="58"/>
      <c r="AC23" s="59"/>
      <c r="AD23" s="59"/>
      <c r="AE23" s="60"/>
      <c r="AF23" s="55"/>
      <c r="AG23" s="58"/>
      <c r="AH23" s="59"/>
      <c r="AI23" s="59"/>
      <c r="AJ23" s="60"/>
      <c r="AK23" s="55"/>
      <c r="AL23" s="58"/>
      <c r="AM23" s="59"/>
      <c r="AN23" s="59"/>
      <c r="AO23" s="59"/>
      <c r="AP23" s="55"/>
      <c r="AQ23" s="58">
        <f t="shared" ref="AQ23:AT23" si="11">C23+H23+M23+R23+W23+AB23+AG23+AL23</f>
        <v>0</v>
      </c>
      <c r="AR23" s="59">
        <f t="shared" si="11"/>
        <v>0</v>
      </c>
      <c r="AS23" s="59">
        <f t="shared" si="11"/>
        <v>0</v>
      </c>
      <c r="AT23" s="60">
        <f t="shared" si="11"/>
        <v>0</v>
      </c>
      <c r="AU23" s="62"/>
    </row>
    <row r="24" ht="21.75" customHeight="1">
      <c r="A24" s="62"/>
      <c r="B24" s="63" t="s">
        <v>37</v>
      </c>
      <c r="C24" s="64">
        <v>0.0</v>
      </c>
      <c r="D24" s="59">
        <v>0.0</v>
      </c>
      <c r="E24" s="59">
        <v>0.0</v>
      </c>
      <c r="F24" s="59">
        <v>0.0</v>
      </c>
      <c r="G24" s="55"/>
      <c r="H24" s="59">
        <v>0.0</v>
      </c>
      <c r="I24" s="59">
        <v>0.0</v>
      </c>
      <c r="J24" s="59">
        <v>0.0</v>
      </c>
      <c r="K24" s="60">
        <v>0.0</v>
      </c>
      <c r="L24" s="55"/>
      <c r="M24" s="58">
        <v>0.0</v>
      </c>
      <c r="N24" s="59">
        <v>0.0</v>
      </c>
      <c r="O24" s="59">
        <v>0.0</v>
      </c>
      <c r="P24" s="60">
        <v>0.0</v>
      </c>
      <c r="Q24" s="55"/>
      <c r="R24" s="58"/>
      <c r="S24" s="59"/>
      <c r="T24" s="59"/>
      <c r="U24" s="60"/>
      <c r="V24" s="55"/>
      <c r="W24" s="58">
        <v>0.0</v>
      </c>
      <c r="X24" s="59">
        <v>0.0</v>
      </c>
      <c r="Y24" s="59">
        <v>0.0</v>
      </c>
      <c r="Z24" s="60">
        <v>0.0</v>
      </c>
      <c r="AA24" s="55"/>
      <c r="AB24" s="58"/>
      <c r="AC24" s="59"/>
      <c r="AD24" s="59"/>
      <c r="AE24" s="60"/>
      <c r="AF24" s="55"/>
      <c r="AG24" s="58"/>
      <c r="AH24" s="59"/>
      <c r="AI24" s="59"/>
      <c r="AJ24" s="60"/>
      <c r="AK24" s="55"/>
      <c r="AL24" s="58"/>
      <c r="AM24" s="59"/>
      <c r="AN24" s="59"/>
      <c r="AO24" s="59"/>
      <c r="AP24" s="55"/>
      <c r="AQ24" s="58">
        <f t="shared" ref="AQ24:AT24" si="12">C24+H24+M24+R24+W24+AB24+AG24+AL24</f>
        <v>0</v>
      </c>
      <c r="AR24" s="59">
        <f t="shared" si="12"/>
        <v>0</v>
      </c>
      <c r="AS24" s="59">
        <f t="shared" si="12"/>
        <v>0</v>
      </c>
      <c r="AT24" s="60">
        <f t="shared" si="12"/>
        <v>0</v>
      </c>
      <c r="AU24" s="62"/>
    </row>
    <row r="25" ht="21.75" customHeight="1">
      <c r="A25" s="62"/>
      <c r="B25" s="63" t="s">
        <v>38</v>
      </c>
      <c r="C25" s="64">
        <v>0.0</v>
      </c>
      <c r="D25" s="59">
        <v>0.0</v>
      </c>
      <c r="E25" s="59">
        <v>0.0</v>
      </c>
      <c r="F25" s="59">
        <v>0.0</v>
      </c>
      <c r="G25" s="55"/>
      <c r="H25" s="59">
        <v>0.0</v>
      </c>
      <c r="I25" s="59">
        <v>0.0</v>
      </c>
      <c r="J25" s="59">
        <v>0.0</v>
      </c>
      <c r="K25" s="60">
        <v>0.0</v>
      </c>
      <c r="L25" s="55"/>
      <c r="M25" s="58">
        <v>0.0</v>
      </c>
      <c r="N25" s="59">
        <v>0.0</v>
      </c>
      <c r="O25" s="59">
        <v>0.0</v>
      </c>
      <c r="P25" s="60">
        <v>0.0</v>
      </c>
      <c r="Q25" s="55"/>
      <c r="R25" s="58"/>
      <c r="S25" s="59"/>
      <c r="T25" s="59"/>
      <c r="U25" s="60"/>
      <c r="V25" s="55"/>
      <c r="W25" s="58">
        <v>0.0</v>
      </c>
      <c r="X25" s="59">
        <v>0.0</v>
      </c>
      <c r="Y25" s="59">
        <v>0.0</v>
      </c>
      <c r="Z25" s="60">
        <v>0.0</v>
      </c>
      <c r="AA25" s="55"/>
      <c r="AB25" s="58"/>
      <c r="AC25" s="59"/>
      <c r="AD25" s="59"/>
      <c r="AE25" s="60"/>
      <c r="AF25" s="55"/>
      <c r="AG25" s="58"/>
      <c r="AH25" s="59"/>
      <c r="AI25" s="59"/>
      <c r="AJ25" s="60"/>
      <c r="AK25" s="55"/>
      <c r="AL25" s="58"/>
      <c r="AM25" s="59"/>
      <c r="AN25" s="59"/>
      <c r="AO25" s="59"/>
      <c r="AP25" s="55"/>
      <c r="AQ25" s="58">
        <f t="shared" ref="AQ25:AT25" si="13">C25+H25+M25+R25+W25+AB25+AG25+AL25</f>
        <v>0</v>
      </c>
      <c r="AR25" s="59">
        <f t="shared" si="13"/>
        <v>0</v>
      </c>
      <c r="AS25" s="59">
        <f t="shared" si="13"/>
        <v>0</v>
      </c>
      <c r="AT25" s="60">
        <f t="shared" si="13"/>
        <v>0</v>
      </c>
      <c r="AU25" s="62"/>
    </row>
    <row r="26" ht="21.75" customHeight="1">
      <c r="A26" s="62"/>
      <c r="B26" s="63" t="s">
        <v>39</v>
      </c>
      <c r="C26" s="64">
        <v>0.0</v>
      </c>
      <c r="D26" s="59">
        <v>0.0</v>
      </c>
      <c r="E26" s="59">
        <v>0.0</v>
      </c>
      <c r="F26" s="59">
        <v>0.0</v>
      </c>
      <c r="G26" s="55"/>
      <c r="H26" s="59">
        <v>0.0</v>
      </c>
      <c r="I26" s="59">
        <v>0.0</v>
      </c>
      <c r="J26" s="59">
        <v>0.0</v>
      </c>
      <c r="K26" s="60">
        <v>0.0</v>
      </c>
      <c r="L26" s="55"/>
      <c r="M26" s="58">
        <v>0.0</v>
      </c>
      <c r="N26" s="59">
        <v>0.0</v>
      </c>
      <c r="O26" s="59">
        <v>0.0</v>
      </c>
      <c r="P26" s="60">
        <v>0.0</v>
      </c>
      <c r="Q26" s="55"/>
      <c r="R26" s="58"/>
      <c r="S26" s="59"/>
      <c r="T26" s="59"/>
      <c r="U26" s="60"/>
      <c r="V26" s="55"/>
      <c r="W26" s="58">
        <v>0.0</v>
      </c>
      <c r="X26" s="59">
        <v>0.0</v>
      </c>
      <c r="Y26" s="59">
        <v>0.0</v>
      </c>
      <c r="Z26" s="60">
        <v>0.0</v>
      </c>
      <c r="AA26" s="55"/>
      <c r="AB26" s="58"/>
      <c r="AC26" s="59"/>
      <c r="AD26" s="59"/>
      <c r="AE26" s="60"/>
      <c r="AF26" s="55"/>
      <c r="AG26" s="58"/>
      <c r="AH26" s="59"/>
      <c r="AI26" s="59"/>
      <c r="AJ26" s="60"/>
      <c r="AK26" s="55"/>
      <c r="AL26" s="58"/>
      <c r="AM26" s="59"/>
      <c r="AN26" s="59"/>
      <c r="AO26" s="59"/>
      <c r="AP26" s="55"/>
      <c r="AQ26" s="58">
        <f t="shared" ref="AQ26:AT26" si="14">C26+H26+M26+R26+W26+AB26+AG26+AL26</f>
        <v>0</v>
      </c>
      <c r="AR26" s="59">
        <f t="shared" si="14"/>
        <v>0</v>
      </c>
      <c r="AS26" s="59">
        <f t="shared" si="14"/>
        <v>0</v>
      </c>
      <c r="AT26" s="60">
        <f t="shared" si="14"/>
        <v>0</v>
      </c>
      <c r="AU26" s="62"/>
    </row>
    <row r="27" ht="21.75" customHeight="1">
      <c r="A27" s="62"/>
      <c r="B27" s="63" t="s">
        <v>40</v>
      </c>
      <c r="C27" s="64">
        <v>0.0</v>
      </c>
      <c r="D27" s="59">
        <v>0.0</v>
      </c>
      <c r="E27" s="59">
        <v>0.0</v>
      </c>
      <c r="F27" s="59">
        <v>0.0</v>
      </c>
      <c r="G27" s="55"/>
      <c r="H27" s="59">
        <v>0.0</v>
      </c>
      <c r="I27" s="59">
        <v>0.0</v>
      </c>
      <c r="J27" s="59">
        <v>0.0</v>
      </c>
      <c r="K27" s="60">
        <v>0.0</v>
      </c>
      <c r="L27" s="55"/>
      <c r="M27" s="58">
        <v>0.0</v>
      </c>
      <c r="N27" s="59">
        <v>0.0</v>
      </c>
      <c r="O27" s="59">
        <v>0.0</v>
      </c>
      <c r="P27" s="60">
        <v>0.0</v>
      </c>
      <c r="Q27" s="55"/>
      <c r="R27" s="58"/>
      <c r="S27" s="59"/>
      <c r="T27" s="59"/>
      <c r="U27" s="60"/>
      <c r="V27" s="55"/>
      <c r="W27" s="58">
        <v>0.0</v>
      </c>
      <c r="X27" s="59">
        <v>0.0</v>
      </c>
      <c r="Y27" s="59">
        <v>0.0</v>
      </c>
      <c r="Z27" s="60">
        <v>0.0</v>
      </c>
      <c r="AA27" s="55"/>
      <c r="AB27" s="58"/>
      <c r="AC27" s="59"/>
      <c r="AD27" s="59"/>
      <c r="AE27" s="60"/>
      <c r="AF27" s="55"/>
      <c r="AG27" s="58"/>
      <c r="AH27" s="59"/>
      <c r="AI27" s="59"/>
      <c r="AJ27" s="60"/>
      <c r="AK27" s="55"/>
      <c r="AL27" s="58"/>
      <c r="AM27" s="59"/>
      <c r="AN27" s="59"/>
      <c r="AO27" s="59"/>
      <c r="AP27" s="55"/>
      <c r="AQ27" s="58">
        <f t="shared" ref="AQ27:AT27" si="15">C27+H27+M27+R27+W27+AB27+AG27+AL27</f>
        <v>0</v>
      </c>
      <c r="AR27" s="59">
        <f t="shared" si="15"/>
        <v>0</v>
      </c>
      <c r="AS27" s="59">
        <f t="shared" si="15"/>
        <v>0</v>
      </c>
      <c r="AT27" s="60">
        <f t="shared" si="15"/>
        <v>0</v>
      </c>
      <c r="AU27" s="62"/>
    </row>
    <row r="28" ht="21.75" customHeight="1">
      <c r="A28" s="62"/>
      <c r="B28" s="65"/>
      <c r="C28" s="66"/>
      <c r="D28" s="66"/>
      <c r="E28" s="66"/>
      <c r="F28" s="66"/>
      <c r="G28" s="67"/>
      <c r="H28" s="66"/>
      <c r="I28" s="66"/>
      <c r="J28" s="66"/>
      <c r="K28" s="68"/>
      <c r="L28" s="67"/>
      <c r="M28" s="69"/>
      <c r="N28" s="66"/>
      <c r="O28" s="66"/>
      <c r="P28" s="68"/>
      <c r="Q28" s="67"/>
      <c r="R28" s="69"/>
      <c r="S28" s="66"/>
      <c r="T28" s="66"/>
      <c r="U28" s="68"/>
      <c r="V28" s="67"/>
      <c r="W28" s="69"/>
      <c r="X28" s="66"/>
      <c r="Y28" s="66"/>
      <c r="Z28" s="68"/>
      <c r="AA28" s="67"/>
      <c r="AB28" s="69"/>
      <c r="AC28" s="66"/>
      <c r="AD28" s="66"/>
      <c r="AE28" s="68"/>
      <c r="AF28" s="67"/>
      <c r="AG28" s="69"/>
      <c r="AH28" s="66"/>
      <c r="AI28" s="66"/>
      <c r="AJ28" s="68"/>
      <c r="AK28" s="67"/>
      <c r="AL28" s="69"/>
      <c r="AM28" s="66"/>
      <c r="AN28" s="66"/>
      <c r="AO28" s="66"/>
      <c r="AP28" s="67"/>
      <c r="AQ28" s="69"/>
      <c r="AR28" s="66"/>
      <c r="AS28" s="66"/>
      <c r="AT28" s="68"/>
      <c r="AU28" s="62"/>
    </row>
    <row r="29" ht="21.75" customHeight="1">
      <c r="A29" s="62"/>
      <c r="B29" s="63" t="s">
        <v>41</v>
      </c>
      <c r="C29" s="64">
        <v>0.0</v>
      </c>
      <c r="D29" s="59"/>
      <c r="E29" s="59"/>
      <c r="F29" s="59"/>
      <c r="G29" s="55"/>
      <c r="H29" s="59">
        <v>0.0</v>
      </c>
      <c r="I29" s="59">
        <v>0.0</v>
      </c>
      <c r="J29" s="59">
        <v>0.0</v>
      </c>
      <c r="K29" s="60">
        <v>0.0</v>
      </c>
      <c r="L29" s="55"/>
      <c r="M29" s="64">
        <v>0.0</v>
      </c>
      <c r="N29" s="59">
        <v>0.0</v>
      </c>
      <c r="O29" s="59">
        <v>0.0</v>
      </c>
      <c r="P29" s="60">
        <v>0.0</v>
      </c>
      <c r="Q29" s="55"/>
      <c r="R29" s="64">
        <v>0.0</v>
      </c>
      <c r="S29" s="59"/>
      <c r="T29" s="59"/>
      <c r="U29" s="60"/>
      <c r="V29" s="55"/>
      <c r="W29" s="64">
        <v>0.0</v>
      </c>
      <c r="X29" s="59">
        <v>0.0</v>
      </c>
      <c r="Y29" s="59">
        <v>0.0</v>
      </c>
      <c r="Z29" s="60">
        <v>0.0</v>
      </c>
      <c r="AA29" s="55"/>
      <c r="AB29" s="64">
        <v>0.0</v>
      </c>
      <c r="AC29" s="59"/>
      <c r="AD29" s="59"/>
      <c r="AE29" s="60"/>
      <c r="AF29" s="55"/>
      <c r="AG29" s="64">
        <v>0.0</v>
      </c>
      <c r="AH29" s="70">
        <v>0.0</v>
      </c>
      <c r="AI29" s="70">
        <v>0.0</v>
      </c>
      <c r="AJ29" s="71">
        <v>0.0</v>
      </c>
      <c r="AK29" s="55"/>
      <c r="AL29" s="64">
        <v>0.0</v>
      </c>
      <c r="AM29" s="59"/>
      <c r="AN29" s="59"/>
      <c r="AO29" s="59"/>
      <c r="AP29" s="55"/>
      <c r="AQ29" s="58">
        <f t="shared" ref="AQ29:AT29" si="16">C29+H29+M29+R29+W29+AB29+AG29+AL29</f>
        <v>0</v>
      </c>
      <c r="AR29" s="59">
        <f t="shared" si="16"/>
        <v>0</v>
      </c>
      <c r="AS29" s="59">
        <f t="shared" si="16"/>
        <v>0</v>
      </c>
      <c r="AT29" s="60">
        <f t="shared" si="16"/>
        <v>0</v>
      </c>
      <c r="AU29" s="62"/>
    </row>
    <row r="30" ht="21.75" customHeight="1">
      <c r="A30" s="62"/>
      <c r="B30" s="63" t="s">
        <v>42</v>
      </c>
      <c r="C30" s="64">
        <v>0.0</v>
      </c>
      <c r="D30" s="59">
        <v>2.0</v>
      </c>
      <c r="E30" s="59">
        <v>0.0</v>
      </c>
      <c r="F30" s="59">
        <v>3.0</v>
      </c>
      <c r="G30" s="55" t="s">
        <v>43</v>
      </c>
      <c r="H30" s="59">
        <v>0.0</v>
      </c>
      <c r="I30" s="59">
        <v>2.0</v>
      </c>
      <c r="J30" s="59">
        <v>0.0</v>
      </c>
      <c r="K30" s="60">
        <v>1.0</v>
      </c>
      <c r="L30" s="55" t="s">
        <v>44</v>
      </c>
      <c r="M30" s="64">
        <v>0.0</v>
      </c>
      <c r="N30" s="59">
        <v>2.0</v>
      </c>
      <c r="O30" s="59">
        <v>0.0</v>
      </c>
      <c r="P30" s="60">
        <v>3.0</v>
      </c>
      <c r="Q30" s="55" t="s">
        <v>45</v>
      </c>
      <c r="R30" s="64">
        <v>0.0</v>
      </c>
      <c r="S30" s="59"/>
      <c r="T30" s="59"/>
      <c r="U30" s="60"/>
      <c r="V30" s="55"/>
      <c r="W30" s="64">
        <v>0.0</v>
      </c>
      <c r="X30" s="59">
        <v>2.0</v>
      </c>
      <c r="Y30" s="59">
        <v>0.0</v>
      </c>
      <c r="Z30" s="60">
        <v>0.0</v>
      </c>
      <c r="AA30" s="55"/>
      <c r="AB30" s="64">
        <v>0.0</v>
      </c>
      <c r="AC30" s="59"/>
      <c r="AD30" s="59"/>
      <c r="AE30" s="60"/>
      <c r="AF30" s="55"/>
      <c r="AG30" s="64">
        <v>0.0</v>
      </c>
      <c r="AH30" s="59">
        <v>0.0</v>
      </c>
      <c r="AI30" s="70">
        <v>0.0</v>
      </c>
      <c r="AJ30" s="71">
        <v>0.0</v>
      </c>
      <c r="AK30" s="55"/>
      <c r="AL30" s="64">
        <v>0.0</v>
      </c>
      <c r="AM30" s="59"/>
      <c r="AN30" s="59"/>
      <c r="AO30" s="59"/>
      <c r="AP30" s="55"/>
      <c r="AQ30" s="58">
        <f t="shared" ref="AQ30:AT30" si="17">C30+H30+M30+R30+W30+AB30+AG30+AL30</f>
        <v>0</v>
      </c>
      <c r="AR30" s="59">
        <f t="shared" si="17"/>
        <v>8</v>
      </c>
      <c r="AS30" s="59">
        <f t="shared" si="17"/>
        <v>0</v>
      </c>
      <c r="AT30" s="60">
        <f t="shared" si="17"/>
        <v>7</v>
      </c>
      <c r="AU30" s="62"/>
    </row>
    <row r="31" ht="21.75" customHeight="1">
      <c r="A31" s="62"/>
      <c r="B31" s="63" t="s">
        <v>46</v>
      </c>
      <c r="C31" s="64">
        <v>0.0</v>
      </c>
      <c r="D31" s="59">
        <v>2.0</v>
      </c>
      <c r="E31" s="59">
        <v>2.0</v>
      </c>
      <c r="F31" s="59"/>
      <c r="G31" s="55" t="s">
        <v>47</v>
      </c>
      <c r="H31" s="59">
        <v>0.0</v>
      </c>
      <c r="I31" s="59">
        <v>2.0</v>
      </c>
      <c r="J31" s="59">
        <v>0.0</v>
      </c>
      <c r="K31" s="60">
        <v>1.0</v>
      </c>
      <c r="L31" s="55" t="s">
        <v>48</v>
      </c>
      <c r="M31" s="64">
        <v>0.0</v>
      </c>
      <c r="N31" s="59">
        <v>2.0</v>
      </c>
      <c r="O31" s="59">
        <v>0.0</v>
      </c>
      <c r="P31" s="60">
        <v>0.0</v>
      </c>
      <c r="Q31" s="55"/>
      <c r="R31" s="64">
        <v>0.0</v>
      </c>
      <c r="S31" s="59"/>
      <c r="T31" s="59"/>
      <c r="U31" s="60"/>
      <c r="V31" s="55"/>
      <c r="W31" s="64">
        <v>0.0</v>
      </c>
      <c r="X31" s="59">
        <v>2.0</v>
      </c>
      <c r="Y31" s="59">
        <v>0.0</v>
      </c>
      <c r="Z31" s="60">
        <v>0.0</v>
      </c>
      <c r="AA31" s="55"/>
      <c r="AB31" s="64">
        <v>0.0</v>
      </c>
      <c r="AC31" s="59"/>
      <c r="AD31" s="59"/>
      <c r="AE31" s="60"/>
      <c r="AF31" s="55"/>
      <c r="AG31" s="64">
        <v>0.0</v>
      </c>
      <c r="AH31" s="59">
        <v>2.0</v>
      </c>
      <c r="AI31" s="70">
        <v>0.0</v>
      </c>
      <c r="AJ31" s="71">
        <v>0.0</v>
      </c>
      <c r="AK31" s="55"/>
      <c r="AL31" s="64">
        <v>0.0</v>
      </c>
      <c r="AM31" s="59"/>
      <c r="AN31" s="59"/>
      <c r="AO31" s="59"/>
      <c r="AP31" s="55"/>
      <c r="AQ31" s="58">
        <f t="shared" ref="AQ31:AT31" si="18">C31+H31+M31+R31+W31+AB31+AG31+AL31</f>
        <v>0</v>
      </c>
      <c r="AR31" s="59">
        <f t="shared" si="18"/>
        <v>10</v>
      </c>
      <c r="AS31" s="59">
        <f t="shared" si="18"/>
        <v>2</v>
      </c>
      <c r="AT31" s="60">
        <f t="shared" si="18"/>
        <v>1</v>
      </c>
      <c r="AU31" s="62"/>
    </row>
    <row r="32" ht="21.75" customHeight="1">
      <c r="A32" s="62"/>
      <c r="B32" s="63" t="s">
        <v>49</v>
      </c>
      <c r="C32" s="64">
        <v>0.0</v>
      </c>
      <c r="D32" s="59">
        <v>2.0</v>
      </c>
      <c r="E32" s="59">
        <v>2.0</v>
      </c>
      <c r="F32" s="59"/>
      <c r="G32" s="55" t="s">
        <v>50</v>
      </c>
      <c r="H32" s="59">
        <v>0.0</v>
      </c>
      <c r="I32" s="59">
        <v>2.0</v>
      </c>
      <c r="J32" s="59">
        <v>0.0</v>
      </c>
      <c r="K32" s="60">
        <v>2.0</v>
      </c>
      <c r="L32" s="55" t="s">
        <v>51</v>
      </c>
      <c r="M32" s="64">
        <v>0.0</v>
      </c>
      <c r="N32" s="59">
        <v>2.0</v>
      </c>
      <c r="O32" s="59">
        <v>0.0</v>
      </c>
      <c r="P32" s="60">
        <v>1.0</v>
      </c>
      <c r="Q32" s="55" t="s">
        <v>52</v>
      </c>
      <c r="R32" s="64">
        <v>0.0</v>
      </c>
      <c r="S32" s="59"/>
      <c r="T32" s="59"/>
      <c r="U32" s="60"/>
      <c r="V32" s="55"/>
      <c r="W32" s="64">
        <v>0.0</v>
      </c>
      <c r="X32" s="59">
        <v>2.0</v>
      </c>
      <c r="Y32" s="59">
        <v>0.0</v>
      </c>
      <c r="Z32" s="60">
        <v>2.0</v>
      </c>
      <c r="AA32" s="55" t="s">
        <v>53</v>
      </c>
      <c r="AB32" s="64">
        <v>0.0</v>
      </c>
      <c r="AC32" s="59"/>
      <c r="AD32" s="59"/>
      <c r="AE32" s="60"/>
      <c r="AF32" s="55"/>
      <c r="AG32" s="64">
        <v>0.0</v>
      </c>
      <c r="AH32" s="59">
        <v>0.0</v>
      </c>
      <c r="AI32" s="70">
        <v>0.0</v>
      </c>
      <c r="AJ32" s="71">
        <v>1.0</v>
      </c>
      <c r="AK32" s="72" t="s">
        <v>54</v>
      </c>
      <c r="AL32" s="64">
        <v>0.0</v>
      </c>
      <c r="AM32" s="59"/>
      <c r="AN32" s="59"/>
      <c r="AO32" s="59"/>
      <c r="AP32" s="55"/>
      <c r="AQ32" s="58">
        <f t="shared" ref="AQ32:AT32" si="19">C32+H32+M32+R32+W32+AB32+AG32+AL32</f>
        <v>0</v>
      </c>
      <c r="AR32" s="59">
        <f t="shared" si="19"/>
        <v>8</v>
      </c>
      <c r="AS32" s="59">
        <f t="shared" si="19"/>
        <v>2</v>
      </c>
      <c r="AT32" s="60">
        <f t="shared" si="19"/>
        <v>6</v>
      </c>
      <c r="AU32" s="62"/>
    </row>
    <row r="33" ht="21.75" customHeight="1">
      <c r="A33" s="62"/>
      <c r="B33" s="63" t="s">
        <v>55</v>
      </c>
      <c r="C33" s="64">
        <v>0.0</v>
      </c>
      <c r="D33" s="59">
        <v>2.0</v>
      </c>
      <c r="E33" s="59">
        <v>2.0</v>
      </c>
      <c r="F33" s="59">
        <v>4.0</v>
      </c>
      <c r="G33" s="55" t="s">
        <v>56</v>
      </c>
      <c r="H33" s="59">
        <v>0.0</v>
      </c>
      <c r="I33" s="59">
        <v>2.0</v>
      </c>
      <c r="J33" s="59">
        <v>0.0</v>
      </c>
      <c r="K33" s="59">
        <v>4.0</v>
      </c>
      <c r="L33" s="55" t="s">
        <v>57</v>
      </c>
      <c r="M33" s="64">
        <v>0.0</v>
      </c>
      <c r="N33" s="59">
        <v>2.0</v>
      </c>
      <c r="O33" s="59">
        <v>0.0</v>
      </c>
      <c r="P33" s="60">
        <v>1.0</v>
      </c>
      <c r="Q33" s="55" t="s">
        <v>58</v>
      </c>
      <c r="R33" s="64">
        <v>0.0</v>
      </c>
      <c r="S33" s="59"/>
      <c r="T33" s="59"/>
      <c r="U33" s="60"/>
      <c r="V33" s="55"/>
      <c r="W33" s="64">
        <v>0.0</v>
      </c>
      <c r="X33" s="59">
        <v>2.0</v>
      </c>
      <c r="Y33" s="59">
        <v>0.0</v>
      </c>
      <c r="Z33" s="60">
        <v>3.0</v>
      </c>
      <c r="AA33" s="55" t="s">
        <v>59</v>
      </c>
      <c r="AB33" s="64">
        <v>0.0</v>
      </c>
      <c r="AC33" s="59"/>
      <c r="AD33" s="59"/>
      <c r="AE33" s="60"/>
      <c r="AF33" s="55"/>
      <c r="AG33" s="64">
        <v>0.0</v>
      </c>
      <c r="AH33" s="59">
        <v>2.0</v>
      </c>
      <c r="AI33" s="70">
        <v>0.0</v>
      </c>
      <c r="AJ33" s="60">
        <v>1.0</v>
      </c>
      <c r="AK33" s="72" t="s">
        <v>60</v>
      </c>
      <c r="AL33" s="64">
        <v>0.0</v>
      </c>
      <c r="AM33" s="59"/>
      <c r="AN33" s="59"/>
      <c r="AO33" s="59"/>
      <c r="AP33" s="55"/>
      <c r="AQ33" s="58">
        <f t="shared" ref="AQ33:AT33" si="20">C33+H33+M33+R33+W33+AB33+AG33+AL33</f>
        <v>0</v>
      </c>
      <c r="AR33" s="59">
        <f t="shared" si="20"/>
        <v>10</v>
      </c>
      <c r="AS33" s="59">
        <f t="shared" si="20"/>
        <v>2</v>
      </c>
      <c r="AT33" s="60">
        <f t="shared" si="20"/>
        <v>13</v>
      </c>
      <c r="AU33" s="62"/>
    </row>
    <row r="34" ht="21.75" customHeight="1">
      <c r="A34" s="62"/>
      <c r="B34" s="63" t="s">
        <v>61</v>
      </c>
      <c r="C34" s="64">
        <v>0.0</v>
      </c>
      <c r="D34" s="59">
        <v>2.0</v>
      </c>
      <c r="E34" s="59">
        <v>2.0</v>
      </c>
      <c r="F34" s="59">
        <v>8.0</v>
      </c>
      <c r="G34" s="55" t="s">
        <v>62</v>
      </c>
      <c r="H34" s="59">
        <v>0.0</v>
      </c>
      <c r="I34" s="59">
        <v>2.0</v>
      </c>
      <c r="J34" s="59">
        <v>0.0</v>
      </c>
      <c r="K34" s="59">
        <v>6.0</v>
      </c>
      <c r="L34" s="55" t="s">
        <v>63</v>
      </c>
      <c r="M34" s="64">
        <v>0.0</v>
      </c>
      <c r="N34" s="59">
        <v>2.0</v>
      </c>
      <c r="O34" s="59">
        <v>0.0</v>
      </c>
      <c r="P34" s="60">
        <v>4.0</v>
      </c>
      <c r="Q34" s="55" t="s">
        <v>64</v>
      </c>
      <c r="R34" s="64">
        <v>0.0</v>
      </c>
      <c r="S34" s="59"/>
      <c r="T34" s="59"/>
      <c r="U34" s="60"/>
      <c r="V34" s="55"/>
      <c r="W34" s="64">
        <v>0.0</v>
      </c>
      <c r="X34" s="59">
        <v>2.0</v>
      </c>
      <c r="Y34" s="59">
        <v>0.0</v>
      </c>
      <c r="Z34" s="60">
        <v>2.0</v>
      </c>
      <c r="AA34" s="55" t="s">
        <v>65</v>
      </c>
      <c r="AB34" s="64">
        <v>0.0</v>
      </c>
      <c r="AC34" s="59"/>
      <c r="AD34" s="59"/>
      <c r="AE34" s="60"/>
      <c r="AF34" s="55"/>
      <c r="AG34" s="64">
        <v>0.0</v>
      </c>
      <c r="AH34" s="59">
        <v>0.0</v>
      </c>
      <c r="AI34" s="70">
        <v>0.0</v>
      </c>
      <c r="AJ34" s="71">
        <v>0.0</v>
      </c>
      <c r="AK34" s="55"/>
      <c r="AL34" s="64">
        <v>0.0</v>
      </c>
      <c r="AM34" s="59"/>
      <c r="AN34" s="59"/>
      <c r="AO34" s="59"/>
      <c r="AP34" s="55"/>
      <c r="AQ34" s="58">
        <f t="shared" ref="AQ34:AT34" si="21">C34+H34+M34+R34+W34+AB34+AG34+AL34</f>
        <v>0</v>
      </c>
      <c r="AR34" s="59">
        <f t="shared" si="21"/>
        <v>8</v>
      </c>
      <c r="AS34" s="59">
        <f t="shared" si="21"/>
        <v>2</v>
      </c>
      <c r="AT34" s="60">
        <f t="shared" si="21"/>
        <v>20</v>
      </c>
      <c r="AU34" s="62"/>
    </row>
    <row r="35" ht="21.75" customHeight="1">
      <c r="A35" s="62"/>
      <c r="B35" s="63" t="s">
        <v>66</v>
      </c>
      <c r="C35" s="64">
        <v>0.0</v>
      </c>
      <c r="D35" s="59">
        <v>2.0</v>
      </c>
      <c r="E35" s="59">
        <v>2.0</v>
      </c>
      <c r="F35" s="59">
        <v>1.0</v>
      </c>
      <c r="G35" s="55" t="s">
        <v>67</v>
      </c>
      <c r="H35" s="59">
        <v>0.0</v>
      </c>
      <c r="I35" s="59">
        <v>2.0</v>
      </c>
      <c r="J35" s="59">
        <v>0.0</v>
      </c>
      <c r="K35" s="60">
        <v>3.0</v>
      </c>
      <c r="L35" s="55" t="s">
        <v>68</v>
      </c>
      <c r="M35" s="64">
        <v>0.0</v>
      </c>
      <c r="N35" s="59">
        <v>2.0</v>
      </c>
      <c r="O35" s="59">
        <v>0.0</v>
      </c>
      <c r="P35" s="60">
        <v>1.0</v>
      </c>
      <c r="Q35" s="55" t="s">
        <v>69</v>
      </c>
      <c r="R35" s="64">
        <v>0.0</v>
      </c>
      <c r="S35" s="59"/>
      <c r="T35" s="59"/>
      <c r="U35" s="60"/>
      <c r="V35" s="55"/>
      <c r="W35" s="64">
        <v>0.0</v>
      </c>
      <c r="X35" s="59">
        <v>2.0</v>
      </c>
      <c r="Y35" s="59">
        <v>0.0</v>
      </c>
      <c r="Z35" s="60">
        <v>2.0</v>
      </c>
      <c r="AA35" s="55" t="s">
        <v>70</v>
      </c>
      <c r="AB35" s="64">
        <v>0.0</v>
      </c>
      <c r="AC35" s="59"/>
      <c r="AD35" s="59"/>
      <c r="AE35" s="60"/>
      <c r="AF35" s="55"/>
      <c r="AG35" s="64">
        <v>0.0</v>
      </c>
      <c r="AH35" s="59">
        <v>0.0</v>
      </c>
      <c r="AI35" s="70">
        <v>0.0</v>
      </c>
      <c r="AJ35" s="71">
        <v>0.0</v>
      </c>
      <c r="AK35" s="55"/>
      <c r="AL35" s="64">
        <v>0.0</v>
      </c>
      <c r="AM35" s="59"/>
      <c r="AN35" s="59"/>
      <c r="AO35" s="59"/>
      <c r="AP35" s="55"/>
      <c r="AQ35" s="58">
        <f t="shared" ref="AQ35:AT35" si="22">C35+H35+M35+R35+W35+AB35+AG35+AL35</f>
        <v>0</v>
      </c>
      <c r="AR35" s="59">
        <f t="shared" si="22"/>
        <v>8</v>
      </c>
      <c r="AS35" s="59">
        <f t="shared" si="22"/>
        <v>2</v>
      </c>
      <c r="AT35" s="60">
        <f t="shared" si="22"/>
        <v>7</v>
      </c>
      <c r="AU35" s="62"/>
    </row>
    <row r="36" ht="21.75" customHeight="1">
      <c r="A36" s="62"/>
      <c r="B36" s="63" t="s">
        <v>71</v>
      </c>
      <c r="C36" s="64">
        <v>0.0</v>
      </c>
      <c r="D36" s="59">
        <v>2.0</v>
      </c>
      <c r="E36" s="59">
        <v>5.0</v>
      </c>
      <c r="F36" s="59">
        <v>2.0</v>
      </c>
      <c r="G36" s="55" t="s">
        <v>72</v>
      </c>
      <c r="H36" s="59">
        <v>0.0</v>
      </c>
      <c r="I36" s="59">
        <v>2.0</v>
      </c>
      <c r="J36" s="59">
        <v>2.0</v>
      </c>
      <c r="K36" s="60">
        <v>2.0</v>
      </c>
      <c r="L36" s="55" t="s">
        <v>73</v>
      </c>
      <c r="M36" s="64">
        <v>0.0</v>
      </c>
      <c r="N36" s="59">
        <v>2.0</v>
      </c>
      <c r="O36" s="59">
        <v>0.0</v>
      </c>
      <c r="P36" s="60">
        <v>2.0</v>
      </c>
      <c r="Q36" s="55" t="s">
        <v>74</v>
      </c>
      <c r="R36" s="64">
        <v>0.0</v>
      </c>
      <c r="S36" s="59"/>
      <c r="T36" s="59"/>
      <c r="U36" s="60"/>
      <c r="V36" s="55"/>
      <c r="W36" s="64">
        <v>0.0</v>
      </c>
      <c r="X36" s="59">
        <v>2.0</v>
      </c>
      <c r="Y36" s="59">
        <v>0.0</v>
      </c>
      <c r="Z36" s="60">
        <v>0.0</v>
      </c>
      <c r="AA36" s="55"/>
      <c r="AB36" s="64">
        <v>0.0</v>
      </c>
      <c r="AC36" s="59"/>
      <c r="AD36" s="59"/>
      <c r="AE36" s="60"/>
      <c r="AF36" s="55"/>
      <c r="AG36" s="64">
        <v>0.0</v>
      </c>
      <c r="AH36" s="59">
        <v>1.0</v>
      </c>
      <c r="AI36" s="70">
        <v>0.0</v>
      </c>
      <c r="AJ36" s="60">
        <v>1.0</v>
      </c>
      <c r="AK36" s="72" t="s">
        <v>75</v>
      </c>
      <c r="AL36" s="64">
        <v>0.0</v>
      </c>
      <c r="AM36" s="59"/>
      <c r="AN36" s="59"/>
      <c r="AO36" s="59"/>
      <c r="AP36" s="55"/>
      <c r="AQ36" s="58">
        <f t="shared" ref="AQ36:AT36" si="23">C36+H36+M36+R36+W36+AB36+AG36+AL36</f>
        <v>0</v>
      </c>
      <c r="AR36" s="59">
        <f t="shared" si="23"/>
        <v>9</v>
      </c>
      <c r="AS36" s="59">
        <f t="shared" si="23"/>
        <v>7</v>
      </c>
      <c r="AT36" s="60">
        <f t="shared" si="23"/>
        <v>7</v>
      </c>
      <c r="AU36" s="62"/>
    </row>
    <row r="37" ht="21.75" customHeight="1">
      <c r="A37" s="62"/>
      <c r="B37" s="63" t="s">
        <v>76</v>
      </c>
      <c r="C37" s="64">
        <v>0.0</v>
      </c>
      <c r="D37" s="59">
        <v>1.0</v>
      </c>
      <c r="E37" s="59">
        <v>6.0</v>
      </c>
      <c r="F37" s="59">
        <v>3.0</v>
      </c>
      <c r="G37" s="55" t="s">
        <v>77</v>
      </c>
      <c r="H37" s="59">
        <v>0.0</v>
      </c>
      <c r="I37" s="59">
        <v>3.0</v>
      </c>
      <c r="J37" s="59">
        <v>0.0</v>
      </c>
      <c r="K37" s="60">
        <v>1.0</v>
      </c>
      <c r="L37" s="55" t="s">
        <v>78</v>
      </c>
      <c r="M37" s="64">
        <v>0.0</v>
      </c>
      <c r="N37" s="59">
        <v>1.5</v>
      </c>
      <c r="O37" s="59">
        <v>0.0</v>
      </c>
      <c r="P37" s="60">
        <v>2.0</v>
      </c>
      <c r="Q37" s="55" t="s">
        <v>79</v>
      </c>
      <c r="R37" s="64">
        <v>0.0</v>
      </c>
      <c r="S37" s="59"/>
      <c r="T37" s="59"/>
      <c r="U37" s="60"/>
      <c r="V37" s="55"/>
      <c r="W37" s="64">
        <v>0.0</v>
      </c>
      <c r="X37" s="59">
        <v>2.0</v>
      </c>
      <c r="Y37" s="59">
        <v>0.0</v>
      </c>
      <c r="Z37" s="60">
        <v>4.0</v>
      </c>
      <c r="AA37" s="55" t="s">
        <v>80</v>
      </c>
      <c r="AB37" s="64">
        <v>0.0</v>
      </c>
      <c r="AC37" s="59"/>
      <c r="AD37" s="59"/>
      <c r="AE37" s="60"/>
      <c r="AF37" s="55"/>
      <c r="AG37" s="64">
        <v>0.0</v>
      </c>
      <c r="AH37" s="59">
        <v>2.0</v>
      </c>
      <c r="AI37" s="70">
        <v>0.0</v>
      </c>
      <c r="AJ37" s="71">
        <v>2.0</v>
      </c>
      <c r="AK37" s="72" t="s">
        <v>81</v>
      </c>
      <c r="AL37" s="64">
        <v>0.0</v>
      </c>
      <c r="AM37" s="59"/>
      <c r="AN37" s="59"/>
      <c r="AO37" s="59"/>
      <c r="AP37" s="55"/>
      <c r="AQ37" s="58">
        <f t="shared" ref="AQ37:AT37" si="24">C37+H37+M37+R37+W37+AB37+AG37+AL37</f>
        <v>0</v>
      </c>
      <c r="AR37" s="59">
        <f t="shared" si="24"/>
        <v>9.5</v>
      </c>
      <c r="AS37" s="59">
        <f t="shared" si="24"/>
        <v>6</v>
      </c>
      <c r="AT37" s="60">
        <f t="shared" si="24"/>
        <v>12</v>
      </c>
      <c r="AU37" s="62"/>
    </row>
    <row r="38" ht="21.75" customHeight="1">
      <c r="A38" s="62"/>
      <c r="B38" s="63" t="s">
        <v>82</v>
      </c>
      <c r="C38" s="64">
        <v>0.0</v>
      </c>
      <c r="D38" s="59">
        <v>2.0</v>
      </c>
      <c r="E38" s="59">
        <v>8.0</v>
      </c>
      <c r="F38" s="59">
        <v>4.0</v>
      </c>
      <c r="G38" s="55" t="s">
        <v>83</v>
      </c>
      <c r="H38" s="59">
        <v>0.0</v>
      </c>
      <c r="I38" s="59">
        <v>2.0</v>
      </c>
      <c r="J38" s="59">
        <v>0.0</v>
      </c>
      <c r="K38" s="60">
        <v>3.0</v>
      </c>
      <c r="L38" s="55" t="s">
        <v>84</v>
      </c>
      <c r="M38" s="64">
        <v>0.0</v>
      </c>
      <c r="N38" s="59">
        <v>2.0</v>
      </c>
      <c r="O38" s="59">
        <v>5.0</v>
      </c>
      <c r="P38" s="60">
        <v>1.0</v>
      </c>
      <c r="Q38" s="55" t="s">
        <v>85</v>
      </c>
      <c r="R38" s="64">
        <v>0.0</v>
      </c>
      <c r="S38" s="59"/>
      <c r="T38" s="59"/>
      <c r="U38" s="60"/>
      <c r="V38" s="55"/>
      <c r="W38" s="64">
        <v>0.0</v>
      </c>
      <c r="X38" s="59">
        <v>2.0</v>
      </c>
      <c r="Y38" s="59">
        <v>0.0</v>
      </c>
      <c r="Z38" s="60">
        <v>4.0</v>
      </c>
      <c r="AA38" s="73" t="s">
        <v>86</v>
      </c>
      <c r="AB38" s="64">
        <v>0.0</v>
      </c>
      <c r="AC38" s="59"/>
      <c r="AD38" s="59"/>
      <c r="AE38" s="60"/>
      <c r="AF38" s="55"/>
      <c r="AG38" s="64">
        <v>0.0</v>
      </c>
      <c r="AH38" s="59">
        <v>0.0</v>
      </c>
      <c r="AI38" s="70">
        <v>0.0</v>
      </c>
      <c r="AJ38" s="71">
        <v>2.0</v>
      </c>
      <c r="AK38" s="72" t="s">
        <v>81</v>
      </c>
      <c r="AL38" s="64">
        <v>0.0</v>
      </c>
      <c r="AM38" s="59"/>
      <c r="AN38" s="59"/>
      <c r="AO38" s="59"/>
      <c r="AP38" s="55"/>
      <c r="AQ38" s="58">
        <f t="shared" ref="AQ38:AT38" si="25">C38+H38+M38+R38+W38+AB38+AG38+AL38</f>
        <v>0</v>
      </c>
      <c r="AR38" s="59">
        <f t="shared" si="25"/>
        <v>8</v>
      </c>
      <c r="AS38" s="59">
        <f t="shared" si="25"/>
        <v>13</v>
      </c>
      <c r="AT38" s="60">
        <f t="shared" si="25"/>
        <v>14</v>
      </c>
      <c r="AU38" s="62"/>
    </row>
    <row r="39" ht="21.75" customHeight="1">
      <c r="A39" s="62"/>
      <c r="B39" s="63" t="s">
        <v>87</v>
      </c>
      <c r="C39" s="64">
        <v>0.0</v>
      </c>
      <c r="D39" s="59"/>
      <c r="E39" s="59">
        <v>10.0</v>
      </c>
      <c r="F39" s="59"/>
      <c r="G39" s="55" t="s">
        <v>88</v>
      </c>
      <c r="H39" s="59">
        <v>0.0</v>
      </c>
      <c r="I39" s="59">
        <v>0.0</v>
      </c>
      <c r="J39" s="59">
        <v>0.0</v>
      </c>
      <c r="K39" s="60">
        <v>0.0</v>
      </c>
      <c r="L39" s="55"/>
      <c r="M39" s="64">
        <v>0.0</v>
      </c>
      <c r="N39" s="59">
        <v>0.0</v>
      </c>
      <c r="O39" s="59">
        <v>0.0</v>
      </c>
      <c r="P39" s="60">
        <v>0.0</v>
      </c>
      <c r="Q39" s="55"/>
      <c r="R39" s="64">
        <v>0.0</v>
      </c>
      <c r="S39" s="59"/>
      <c r="T39" s="59"/>
      <c r="U39" s="60"/>
      <c r="V39" s="55"/>
      <c r="W39" s="64">
        <v>0.0</v>
      </c>
      <c r="X39" s="59">
        <v>0.0</v>
      </c>
      <c r="Y39" s="59">
        <v>0.0</v>
      </c>
      <c r="Z39" s="60">
        <v>0.0</v>
      </c>
      <c r="AA39" s="55"/>
      <c r="AB39" s="64">
        <v>0.0</v>
      </c>
      <c r="AC39" s="59"/>
      <c r="AD39" s="59"/>
      <c r="AE39" s="60"/>
      <c r="AF39" s="55"/>
      <c r="AG39" s="64">
        <v>0.0</v>
      </c>
      <c r="AH39" s="70">
        <v>0.0</v>
      </c>
      <c r="AI39" s="70">
        <v>0.0</v>
      </c>
      <c r="AJ39" s="71">
        <v>0.0</v>
      </c>
      <c r="AK39" s="55"/>
      <c r="AL39" s="64">
        <v>0.0</v>
      </c>
      <c r="AM39" s="59"/>
      <c r="AN39" s="59"/>
      <c r="AO39" s="59"/>
      <c r="AP39" s="55"/>
      <c r="AQ39" s="58">
        <f t="shared" ref="AQ39:AT39" si="26">C39+H39+M39+R39+W39+AB39+AG39+AL39</f>
        <v>0</v>
      </c>
      <c r="AR39" s="59">
        <f t="shared" si="26"/>
        <v>0</v>
      </c>
      <c r="AS39" s="59">
        <f t="shared" si="26"/>
        <v>10</v>
      </c>
      <c r="AT39" s="60">
        <f t="shared" si="26"/>
        <v>0</v>
      </c>
      <c r="AU39" s="62"/>
    </row>
    <row r="40" ht="21.75" customHeight="1">
      <c r="A40" s="62"/>
      <c r="B40" s="63" t="s">
        <v>89</v>
      </c>
      <c r="C40" s="64">
        <v>0.0</v>
      </c>
      <c r="D40" s="59"/>
      <c r="E40" s="59">
        <v>1.0</v>
      </c>
      <c r="F40" s="59"/>
      <c r="G40" s="55" t="s">
        <v>90</v>
      </c>
      <c r="H40" s="59">
        <v>0.0</v>
      </c>
      <c r="I40" s="59">
        <v>0.0</v>
      </c>
      <c r="J40" s="59">
        <v>0.0</v>
      </c>
      <c r="K40" s="60">
        <v>0.0</v>
      </c>
      <c r="L40" s="55"/>
      <c r="M40" s="64">
        <v>0.0</v>
      </c>
      <c r="N40" s="59">
        <v>0.0</v>
      </c>
      <c r="O40" s="59">
        <v>1.0</v>
      </c>
      <c r="P40" s="60">
        <v>0.0</v>
      </c>
      <c r="Q40" s="55" t="s">
        <v>91</v>
      </c>
      <c r="R40" s="64">
        <v>0.0</v>
      </c>
      <c r="S40" s="59"/>
      <c r="T40" s="59"/>
      <c r="U40" s="60"/>
      <c r="V40" s="55"/>
      <c r="W40" s="64">
        <v>0.0</v>
      </c>
      <c r="X40" s="59">
        <v>0.0</v>
      </c>
      <c r="Y40" s="59">
        <v>0.0</v>
      </c>
      <c r="Z40" s="60">
        <v>0.0</v>
      </c>
      <c r="AA40" s="55"/>
      <c r="AB40" s="64">
        <v>0.0</v>
      </c>
      <c r="AC40" s="59"/>
      <c r="AD40" s="59"/>
      <c r="AE40" s="60"/>
      <c r="AF40" s="55"/>
      <c r="AG40" s="64">
        <v>0.0</v>
      </c>
      <c r="AH40" s="70">
        <v>0.0</v>
      </c>
      <c r="AI40" s="70">
        <v>0.0</v>
      </c>
      <c r="AJ40" s="71">
        <v>0.0</v>
      </c>
      <c r="AK40" s="55"/>
      <c r="AL40" s="64">
        <v>0.0</v>
      </c>
      <c r="AM40" s="59"/>
      <c r="AN40" s="59"/>
      <c r="AO40" s="59"/>
      <c r="AP40" s="55"/>
      <c r="AQ40" s="58">
        <f t="shared" ref="AQ40:AT40" si="27">C40+H40+M40+R40+W40+AB40+AG40+AL40</f>
        <v>0</v>
      </c>
      <c r="AR40" s="59">
        <f t="shared" si="27"/>
        <v>0</v>
      </c>
      <c r="AS40" s="59">
        <f t="shared" si="27"/>
        <v>2</v>
      </c>
      <c r="AT40" s="60">
        <f t="shared" si="27"/>
        <v>0</v>
      </c>
      <c r="AU40" s="62"/>
    </row>
    <row r="41" ht="21.75" customHeight="1">
      <c r="A41" s="62"/>
      <c r="B41" s="63" t="s">
        <v>92</v>
      </c>
      <c r="C41" s="64">
        <v>0.0</v>
      </c>
      <c r="D41" s="59"/>
      <c r="E41" s="59">
        <v>2.0</v>
      </c>
      <c r="F41" s="59"/>
      <c r="G41" s="55" t="s">
        <v>93</v>
      </c>
      <c r="H41" s="59">
        <v>0.0</v>
      </c>
      <c r="I41" s="59">
        <v>0.0</v>
      </c>
      <c r="J41" s="59">
        <v>6.0</v>
      </c>
      <c r="K41" s="60">
        <v>0.0</v>
      </c>
      <c r="L41" s="55" t="s">
        <v>94</v>
      </c>
      <c r="M41" s="64">
        <v>0.0</v>
      </c>
      <c r="N41" s="59">
        <v>0.0</v>
      </c>
      <c r="O41" s="59">
        <v>8.0</v>
      </c>
      <c r="P41" s="60">
        <v>0.0</v>
      </c>
      <c r="Q41" s="55" t="s">
        <v>95</v>
      </c>
      <c r="R41" s="64">
        <v>0.0</v>
      </c>
      <c r="S41" s="59"/>
      <c r="T41" s="59"/>
      <c r="U41" s="60"/>
      <c r="V41" s="55"/>
      <c r="W41" s="64">
        <v>0.0</v>
      </c>
      <c r="X41" s="59">
        <v>0.0</v>
      </c>
      <c r="Y41" s="59">
        <v>0.0</v>
      </c>
      <c r="Z41" s="60">
        <v>0.0</v>
      </c>
      <c r="AA41" s="55"/>
      <c r="AB41" s="64">
        <v>0.0</v>
      </c>
      <c r="AC41" s="59"/>
      <c r="AD41" s="59"/>
      <c r="AE41" s="60"/>
      <c r="AF41" s="55"/>
      <c r="AG41" s="64">
        <v>0.0</v>
      </c>
      <c r="AH41" s="70">
        <v>0.0</v>
      </c>
      <c r="AI41" s="70">
        <v>0.0</v>
      </c>
      <c r="AJ41" s="71">
        <v>0.0</v>
      </c>
      <c r="AK41" s="55"/>
      <c r="AL41" s="64">
        <v>0.0</v>
      </c>
      <c r="AM41" s="59"/>
      <c r="AN41" s="59"/>
      <c r="AO41" s="59"/>
      <c r="AP41" s="55"/>
      <c r="AQ41" s="58">
        <f t="shared" ref="AQ41:AT41" si="28">C41+H41+M41+R41+W41+AB41+AG41+AL41</f>
        <v>0</v>
      </c>
      <c r="AR41" s="59">
        <f t="shared" si="28"/>
        <v>0</v>
      </c>
      <c r="AS41" s="59">
        <f t="shared" si="28"/>
        <v>16</v>
      </c>
      <c r="AT41" s="60">
        <f t="shared" si="28"/>
        <v>0</v>
      </c>
      <c r="AU41" s="62"/>
    </row>
    <row r="42" ht="21.75" customHeight="1">
      <c r="A42" s="62"/>
      <c r="B42" s="63" t="s">
        <v>96</v>
      </c>
      <c r="C42" s="64">
        <v>0.0</v>
      </c>
      <c r="D42" s="59"/>
      <c r="E42" s="59">
        <v>10.0</v>
      </c>
      <c r="F42" s="59"/>
      <c r="G42" s="55" t="s">
        <v>97</v>
      </c>
      <c r="H42" s="59">
        <v>0.0</v>
      </c>
      <c r="I42" s="59">
        <v>0.0</v>
      </c>
      <c r="J42" s="59">
        <v>16.0</v>
      </c>
      <c r="K42" s="60">
        <v>0.0</v>
      </c>
      <c r="L42" s="55" t="s">
        <v>98</v>
      </c>
      <c r="M42" s="64">
        <v>0.0</v>
      </c>
      <c r="N42" s="59">
        <v>0.0</v>
      </c>
      <c r="O42" s="59">
        <v>4.0</v>
      </c>
      <c r="P42" s="60">
        <v>1.0</v>
      </c>
      <c r="Q42" s="55" t="s">
        <v>99</v>
      </c>
      <c r="R42" s="64">
        <v>0.0</v>
      </c>
      <c r="S42" s="59"/>
      <c r="T42" s="59"/>
      <c r="U42" s="60"/>
      <c r="V42" s="55"/>
      <c r="W42" s="64">
        <v>0.0</v>
      </c>
      <c r="X42" s="59">
        <v>0.0</v>
      </c>
      <c r="Y42" s="59">
        <v>0.0</v>
      </c>
      <c r="Z42" s="60">
        <v>0.0</v>
      </c>
      <c r="AA42" s="55"/>
      <c r="AB42" s="64">
        <v>0.0</v>
      </c>
      <c r="AC42" s="59"/>
      <c r="AD42" s="59"/>
      <c r="AE42" s="60"/>
      <c r="AF42" s="55"/>
      <c r="AG42" s="64">
        <v>0.0</v>
      </c>
      <c r="AH42" s="70">
        <v>0.0</v>
      </c>
      <c r="AI42" s="70">
        <v>0.0</v>
      </c>
      <c r="AJ42" s="71">
        <v>0.0</v>
      </c>
      <c r="AK42" s="55"/>
      <c r="AL42" s="64">
        <v>0.0</v>
      </c>
      <c r="AM42" s="59"/>
      <c r="AN42" s="59"/>
      <c r="AO42" s="59"/>
      <c r="AP42" s="55"/>
      <c r="AQ42" s="58">
        <f t="shared" ref="AQ42:AT42" si="29">C42+H42+M42+R42+W42+AB42+AG42+AL42</f>
        <v>0</v>
      </c>
      <c r="AR42" s="59">
        <f t="shared" si="29"/>
        <v>0</v>
      </c>
      <c r="AS42" s="59">
        <f t="shared" si="29"/>
        <v>30</v>
      </c>
      <c r="AT42" s="60">
        <f t="shared" si="29"/>
        <v>1</v>
      </c>
      <c r="AU42" s="62"/>
    </row>
    <row r="43" ht="21.75" customHeight="1">
      <c r="A43" s="62"/>
      <c r="B43" s="65"/>
      <c r="C43" s="66"/>
      <c r="D43" s="66"/>
      <c r="E43" s="66"/>
      <c r="F43" s="66"/>
      <c r="G43" s="67"/>
      <c r="H43" s="66"/>
      <c r="I43" s="66"/>
      <c r="J43" s="66"/>
      <c r="K43" s="68"/>
      <c r="L43" s="67"/>
      <c r="M43" s="69"/>
      <c r="N43" s="66"/>
      <c r="O43" s="66"/>
      <c r="P43" s="68"/>
      <c r="Q43" s="67"/>
      <c r="R43" s="69"/>
      <c r="S43" s="66"/>
      <c r="T43" s="66"/>
      <c r="U43" s="68"/>
      <c r="V43" s="67"/>
      <c r="W43" s="69"/>
      <c r="X43" s="66"/>
      <c r="Y43" s="66"/>
      <c r="Z43" s="68"/>
      <c r="AA43" s="67"/>
      <c r="AB43" s="69"/>
      <c r="AC43" s="66"/>
      <c r="AD43" s="66"/>
      <c r="AE43" s="68"/>
      <c r="AF43" s="67"/>
      <c r="AG43" s="69"/>
      <c r="AH43" s="66"/>
      <c r="AI43" s="66"/>
      <c r="AJ43" s="68"/>
      <c r="AK43" s="67"/>
      <c r="AL43" s="69"/>
      <c r="AM43" s="66"/>
      <c r="AN43" s="66"/>
      <c r="AO43" s="66"/>
      <c r="AP43" s="67"/>
      <c r="AQ43" s="69"/>
      <c r="AR43" s="66"/>
      <c r="AS43" s="66"/>
      <c r="AT43" s="68"/>
      <c r="AU43" s="62"/>
    </row>
    <row r="44" ht="21.75" customHeight="1">
      <c r="A44" s="62"/>
      <c r="B44" s="63" t="s">
        <v>100</v>
      </c>
      <c r="C44" s="64"/>
      <c r="D44" s="59"/>
      <c r="E44" s="59">
        <v>20.0</v>
      </c>
      <c r="F44" s="59"/>
      <c r="G44" s="55" t="s">
        <v>101</v>
      </c>
      <c r="H44" s="59">
        <v>0.0</v>
      </c>
      <c r="I44" s="59">
        <v>0.0</v>
      </c>
      <c r="J44" s="59">
        <v>10.0</v>
      </c>
      <c r="K44" s="60">
        <v>0.0</v>
      </c>
      <c r="L44" s="55" t="s">
        <v>102</v>
      </c>
      <c r="M44" s="58">
        <v>0.0</v>
      </c>
      <c r="N44" s="59">
        <v>0.0</v>
      </c>
      <c r="O44" s="59">
        <v>4.0</v>
      </c>
      <c r="P44" s="60">
        <v>0.0</v>
      </c>
      <c r="Q44" s="55" t="s">
        <v>95</v>
      </c>
      <c r="R44" s="58"/>
      <c r="S44" s="59"/>
      <c r="T44" s="59"/>
      <c r="U44" s="60"/>
      <c r="V44" s="55"/>
      <c r="W44" s="58">
        <v>0.0</v>
      </c>
      <c r="X44" s="59">
        <v>0.0</v>
      </c>
      <c r="Y44" s="59">
        <v>4.0</v>
      </c>
      <c r="Z44" s="60">
        <v>3.0</v>
      </c>
      <c r="AA44" s="55" t="s">
        <v>103</v>
      </c>
      <c r="AB44" s="58"/>
      <c r="AC44" s="59"/>
      <c r="AD44" s="59"/>
      <c r="AE44" s="60"/>
      <c r="AF44" s="55"/>
      <c r="AG44" s="74">
        <v>0.0</v>
      </c>
      <c r="AH44" s="70">
        <v>0.0</v>
      </c>
      <c r="AI44" s="59">
        <v>2.0</v>
      </c>
      <c r="AJ44" s="71">
        <v>0.0</v>
      </c>
      <c r="AK44" s="72" t="s">
        <v>104</v>
      </c>
      <c r="AL44" s="58"/>
      <c r="AM44" s="59"/>
      <c r="AN44" s="59"/>
      <c r="AO44" s="59"/>
      <c r="AP44" s="55"/>
      <c r="AQ44" s="58">
        <f t="shared" ref="AQ44:AT44" si="30">C44+H44+M44+R44+W44+AB44+AG44+AL44</f>
        <v>0</v>
      </c>
      <c r="AR44" s="59">
        <f t="shared" si="30"/>
        <v>0</v>
      </c>
      <c r="AS44" s="59">
        <f t="shared" si="30"/>
        <v>40</v>
      </c>
      <c r="AT44" s="60">
        <f t="shared" si="30"/>
        <v>3</v>
      </c>
      <c r="AU44" s="62"/>
    </row>
    <row r="45" ht="21.75" customHeight="1">
      <c r="A45" s="62"/>
      <c r="B45" s="63" t="s">
        <v>105</v>
      </c>
      <c r="C45" s="64"/>
      <c r="D45" s="59"/>
      <c r="E45" s="59">
        <v>20.0</v>
      </c>
      <c r="F45" s="59">
        <v>2.0</v>
      </c>
      <c r="G45" s="55" t="s">
        <v>106</v>
      </c>
      <c r="H45" s="59">
        <v>0.0</v>
      </c>
      <c r="I45" s="59">
        <v>0.0</v>
      </c>
      <c r="J45" s="59">
        <v>1.0</v>
      </c>
      <c r="K45" s="60">
        <v>0.0</v>
      </c>
      <c r="L45" s="55" t="s">
        <v>107</v>
      </c>
      <c r="M45" s="58">
        <v>0.0</v>
      </c>
      <c r="N45" s="59">
        <v>0.0</v>
      </c>
      <c r="O45" s="59">
        <v>4.0</v>
      </c>
      <c r="P45" s="60">
        <v>2.0</v>
      </c>
      <c r="Q45" s="55" t="s">
        <v>108</v>
      </c>
      <c r="R45" s="58"/>
      <c r="S45" s="59"/>
      <c r="T45" s="59"/>
      <c r="U45" s="60"/>
      <c r="V45" s="55"/>
      <c r="W45" s="58">
        <v>0.0</v>
      </c>
      <c r="X45" s="59">
        <v>0.0</v>
      </c>
      <c r="Y45" s="59">
        <v>0.0</v>
      </c>
      <c r="Z45" s="60">
        <v>2.0</v>
      </c>
      <c r="AA45" s="55" t="s">
        <v>109</v>
      </c>
      <c r="AB45" s="58"/>
      <c r="AC45" s="59"/>
      <c r="AD45" s="59"/>
      <c r="AE45" s="60"/>
      <c r="AF45" s="55"/>
      <c r="AG45" s="74">
        <v>0.0</v>
      </c>
      <c r="AH45" s="70">
        <v>0.0</v>
      </c>
      <c r="AI45" s="59">
        <v>2.0</v>
      </c>
      <c r="AJ45" s="71">
        <v>0.0</v>
      </c>
      <c r="AK45" s="72" t="s">
        <v>104</v>
      </c>
      <c r="AL45" s="58"/>
      <c r="AM45" s="59"/>
      <c r="AN45" s="59"/>
      <c r="AO45" s="59"/>
      <c r="AP45" s="55"/>
      <c r="AQ45" s="58">
        <f t="shared" ref="AQ45:AT45" si="31">C45+H45+M45+R45+W45+AB45+AG45+AL45</f>
        <v>0</v>
      </c>
      <c r="AR45" s="59">
        <f t="shared" si="31"/>
        <v>0</v>
      </c>
      <c r="AS45" s="59">
        <f t="shared" si="31"/>
        <v>27</v>
      </c>
      <c r="AT45" s="60">
        <f t="shared" si="31"/>
        <v>6</v>
      </c>
      <c r="AU45" s="62"/>
    </row>
    <row r="46" ht="21.75" customHeight="1">
      <c r="A46" s="62"/>
      <c r="B46" s="63" t="s">
        <v>110</v>
      </c>
      <c r="C46" s="64"/>
      <c r="D46" s="59"/>
      <c r="E46" s="59">
        <v>15.0</v>
      </c>
      <c r="F46" s="59">
        <v>1.0</v>
      </c>
      <c r="G46" s="55" t="s">
        <v>111</v>
      </c>
      <c r="H46" s="59">
        <v>0.0</v>
      </c>
      <c r="I46" s="59">
        <v>0.0</v>
      </c>
      <c r="J46" s="59">
        <v>5.0</v>
      </c>
      <c r="K46" s="60">
        <v>2.0</v>
      </c>
      <c r="L46" s="55" t="s">
        <v>112</v>
      </c>
      <c r="M46" s="58">
        <v>0.0</v>
      </c>
      <c r="N46" s="59">
        <v>0.0</v>
      </c>
      <c r="O46" s="59">
        <v>0.0</v>
      </c>
      <c r="P46" s="60">
        <v>7.0</v>
      </c>
      <c r="Q46" s="55" t="s">
        <v>113</v>
      </c>
      <c r="R46" s="58"/>
      <c r="S46" s="59"/>
      <c r="T46" s="59"/>
      <c r="U46" s="60"/>
      <c r="V46" s="55"/>
      <c r="W46" s="58">
        <v>0.0</v>
      </c>
      <c r="X46" s="59">
        <v>0.0</v>
      </c>
      <c r="Y46" s="59">
        <v>0.0</v>
      </c>
      <c r="Z46" s="60">
        <v>6.0</v>
      </c>
      <c r="AA46" s="55" t="s">
        <v>114</v>
      </c>
      <c r="AB46" s="58"/>
      <c r="AC46" s="59"/>
      <c r="AD46" s="59"/>
      <c r="AE46" s="60"/>
      <c r="AF46" s="55"/>
      <c r="AG46" s="74">
        <v>0.0</v>
      </c>
      <c r="AH46" s="70">
        <v>0.0</v>
      </c>
      <c r="AI46" s="59">
        <v>4.0</v>
      </c>
      <c r="AJ46" s="71">
        <v>0.0</v>
      </c>
      <c r="AK46" s="72" t="s">
        <v>115</v>
      </c>
      <c r="AL46" s="58"/>
      <c r="AM46" s="59"/>
      <c r="AN46" s="59"/>
      <c r="AO46" s="59"/>
      <c r="AP46" s="55"/>
      <c r="AQ46" s="58">
        <f t="shared" ref="AQ46:AT46" si="32">C46+H46+M46+R46+W46+AB46+AG46+AL46</f>
        <v>0</v>
      </c>
      <c r="AR46" s="59">
        <f t="shared" si="32"/>
        <v>0</v>
      </c>
      <c r="AS46" s="59">
        <f t="shared" si="32"/>
        <v>24</v>
      </c>
      <c r="AT46" s="60">
        <f t="shared" si="32"/>
        <v>16</v>
      </c>
      <c r="AU46" s="62"/>
    </row>
    <row r="47" ht="21.75" customHeight="1">
      <c r="A47" s="62"/>
      <c r="B47" s="63" t="s">
        <v>116</v>
      </c>
      <c r="C47" s="64"/>
      <c r="D47" s="59">
        <v>1.0</v>
      </c>
      <c r="E47" s="59">
        <v>10.0</v>
      </c>
      <c r="F47" s="59"/>
      <c r="G47" s="55" t="s">
        <v>117</v>
      </c>
      <c r="H47" s="59">
        <v>0.0</v>
      </c>
      <c r="I47" s="59">
        <v>1.0</v>
      </c>
      <c r="J47" s="59">
        <v>2.0</v>
      </c>
      <c r="K47" s="60">
        <v>0.5</v>
      </c>
      <c r="L47" s="55" t="s">
        <v>118</v>
      </c>
      <c r="M47" s="58">
        <v>0.0</v>
      </c>
      <c r="N47" s="59">
        <v>1.0</v>
      </c>
      <c r="O47" s="59">
        <v>6.0</v>
      </c>
      <c r="P47" s="60">
        <v>1.0</v>
      </c>
      <c r="Q47" s="55" t="s">
        <v>119</v>
      </c>
      <c r="R47" s="58"/>
      <c r="S47" s="59"/>
      <c r="T47" s="59"/>
      <c r="U47" s="60"/>
      <c r="V47" s="55"/>
      <c r="W47" s="58">
        <v>0.0</v>
      </c>
      <c r="X47" s="59">
        <v>1.0</v>
      </c>
      <c r="Y47" s="59">
        <v>3.0</v>
      </c>
      <c r="Z47" s="60">
        <v>0.0</v>
      </c>
      <c r="AA47" s="55" t="s">
        <v>120</v>
      </c>
      <c r="AB47" s="58"/>
      <c r="AC47" s="59"/>
      <c r="AD47" s="59"/>
      <c r="AE47" s="60"/>
      <c r="AF47" s="55"/>
      <c r="AG47" s="74">
        <v>0.0</v>
      </c>
      <c r="AH47" s="70">
        <v>0.0</v>
      </c>
      <c r="AI47" s="70">
        <v>2.0</v>
      </c>
      <c r="AJ47" s="71">
        <v>0.0</v>
      </c>
      <c r="AK47" s="72" t="s">
        <v>121</v>
      </c>
      <c r="AL47" s="58"/>
      <c r="AM47" s="59"/>
      <c r="AN47" s="59"/>
      <c r="AO47" s="59"/>
      <c r="AP47" s="55"/>
      <c r="AQ47" s="58">
        <f t="shared" ref="AQ47:AT47" si="33">C47+H47+M47+R47+W47+AB47+AG47+AL47</f>
        <v>0</v>
      </c>
      <c r="AR47" s="59">
        <f t="shared" si="33"/>
        <v>4</v>
      </c>
      <c r="AS47" s="59">
        <f t="shared" si="33"/>
        <v>23</v>
      </c>
      <c r="AT47" s="60">
        <f t="shared" si="33"/>
        <v>1.5</v>
      </c>
      <c r="AU47" s="62"/>
    </row>
    <row r="48" ht="21.75" customHeight="1">
      <c r="A48" s="62"/>
      <c r="B48" s="63" t="s">
        <v>122</v>
      </c>
      <c r="C48" s="64"/>
      <c r="D48" s="59">
        <v>1.5</v>
      </c>
      <c r="E48" s="59">
        <v>12.0</v>
      </c>
      <c r="F48" s="59"/>
      <c r="G48" s="55" t="s">
        <v>123</v>
      </c>
      <c r="H48" s="59">
        <v>0.0</v>
      </c>
      <c r="I48" s="59">
        <v>1.5</v>
      </c>
      <c r="J48" s="59">
        <f>2+3+4.5+1.5</f>
        <v>11</v>
      </c>
      <c r="K48" s="60">
        <v>0.0</v>
      </c>
      <c r="L48" s="55" t="s">
        <v>124</v>
      </c>
      <c r="M48" s="58">
        <v>0.0</v>
      </c>
      <c r="N48" s="59">
        <v>1.5</v>
      </c>
      <c r="O48" s="59">
        <v>8.0</v>
      </c>
      <c r="P48" s="60">
        <v>0.0</v>
      </c>
      <c r="Q48" s="55" t="s">
        <v>125</v>
      </c>
      <c r="R48" s="58"/>
      <c r="S48" s="59"/>
      <c r="T48" s="59"/>
      <c r="U48" s="60"/>
      <c r="V48" s="55"/>
      <c r="W48" s="58">
        <v>0.0</v>
      </c>
      <c r="X48" s="59">
        <v>1.5</v>
      </c>
      <c r="Y48" s="59">
        <v>8.0</v>
      </c>
      <c r="Z48" s="60">
        <v>0.0</v>
      </c>
      <c r="AA48" s="55" t="s">
        <v>126</v>
      </c>
      <c r="AB48" s="58"/>
      <c r="AC48" s="59"/>
      <c r="AD48" s="59"/>
      <c r="AE48" s="60"/>
      <c r="AF48" s="55"/>
      <c r="AG48" s="74">
        <v>0.0</v>
      </c>
      <c r="AH48" s="70">
        <v>1.5</v>
      </c>
      <c r="AI48" s="70">
        <v>3.0</v>
      </c>
      <c r="AJ48" s="71">
        <v>0.0</v>
      </c>
      <c r="AK48" s="72" t="s">
        <v>121</v>
      </c>
      <c r="AL48" s="58"/>
      <c r="AM48" s="59"/>
      <c r="AN48" s="59"/>
      <c r="AO48" s="59"/>
      <c r="AP48" s="55"/>
      <c r="AQ48" s="58">
        <f t="shared" ref="AQ48:AT48" si="34">C48+H48+M48+R48+W48+AB48+AG48+AL48</f>
        <v>0</v>
      </c>
      <c r="AR48" s="59">
        <f t="shared" si="34"/>
        <v>7.5</v>
      </c>
      <c r="AS48" s="59">
        <f t="shared" si="34"/>
        <v>42</v>
      </c>
      <c r="AT48" s="60">
        <f t="shared" si="34"/>
        <v>0</v>
      </c>
      <c r="AU48" s="62"/>
    </row>
    <row r="49" ht="21.75" customHeight="1">
      <c r="A49" s="62"/>
      <c r="B49" s="63" t="s">
        <v>127</v>
      </c>
      <c r="C49" s="64"/>
      <c r="D49" s="59">
        <v>1.5</v>
      </c>
      <c r="E49" s="59">
        <v>12.0</v>
      </c>
      <c r="F49" s="59">
        <v>1.0</v>
      </c>
      <c r="G49" s="55" t="s">
        <v>128</v>
      </c>
      <c r="H49" s="59">
        <v>0.0</v>
      </c>
      <c r="I49" s="59">
        <v>1.5</v>
      </c>
      <c r="J49" s="59">
        <v>10.0</v>
      </c>
      <c r="K49" s="60">
        <v>4.0</v>
      </c>
      <c r="L49" s="55" t="s">
        <v>129</v>
      </c>
      <c r="M49" s="58">
        <v>0.0</v>
      </c>
      <c r="N49" s="59">
        <v>1.5</v>
      </c>
      <c r="O49" s="59">
        <v>10.0</v>
      </c>
      <c r="P49" s="60">
        <v>4.0</v>
      </c>
      <c r="Q49" s="55" t="s">
        <v>130</v>
      </c>
      <c r="R49" s="58"/>
      <c r="S49" s="59"/>
      <c r="T49" s="59"/>
      <c r="U49" s="60"/>
      <c r="V49" s="55"/>
      <c r="W49" s="58">
        <v>0.0</v>
      </c>
      <c r="X49" s="59">
        <v>1.5</v>
      </c>
      <c r="Y49" s="59">
        <v>6.0</v>
      </c>
      <c r="Z49" s="60">
        <v>5.0</v>
      </c>
      <c r="AA49" s="55" t="s">
        <v>131</v>
      </c>
      <c r="AB49" s="58"/>
      <c r="AC49" s="59"/>
      <c r="AD49" s="59"/>
      <c r="AE49" s="60"/>
      <c r="AF49" s="55"/>
      <c r="AG49" s="74">
        <v>0.0</v>
      </c>
      <c r="AH49" s="70">
        <v>1.5</v>
      </c>
      <c r="AI49" s="70">
        <v>3.0</v>
      </c>
      <c r="AJ49" s="71">
        <v>0.0</v>
      </c>
      <c r="AK49" s="72" t="s">
        <v>132</v>
      </c>
      <c r="AL49" s="58"/>
      <c r="AM49" s="59"/>
      <c r="AN49" s="59"/>
      <c r="AO49" s="59"/>
      <c r="AP49" s="55"/>
      <c r="AQ49" s="58">
        <f t="shared" ref="AQ49:AT49" si="35">C49+H49+M49+R49+W49+AB49+AG49+AL49</f>
        <v>0</v>
      </c>
      <c r="AR49" s="59">
        <f t="shared" si="35"/>
        <v>7.5</v>
      </c>
      <c r="AS49" s="59">
        <f t="shared" si="35"/>
        <v>41</v>
      </c>
      <c r="AT49" s="60">
        <f t="shared" si="35"/>
        <v>14</v>
      </c>
      <c r="AU49" s="62"/>
    </row>
    <row r="50" ht="21.75" customHeight="1">
      <c r="A50" s="62"/>
      <c r="B50" s="63" t="s">
        <v>133</v>
      </c>
      <c r="C50" s="64"/>
      <c r="D50" s="59"/>
      <c r="E50" s="59">
        <v>20.0</v>
      </c>
      <c r="F50" s="59">
        <v>4.0</v>
      </c>
      <c r="G50" s="55" t="s">
        <v>134</v>
      </c>
      <c r="H50" s="59">
        <v>0.0</v>
      </c>
      <c r="I50" s="59">
        <v>1.0</v>
      </c>
      <c r="J50" s="59">
        <v>0.0</v>
      </c>
      <c r="K50" s="60">
        <v>4.0</v>
      </c>
      <c r="L50" s="55" t="s">
        <v>135</v>
      </c>
      <c r="M50" s="58">
        <v>0.0</v>
      </c>
      <c r="N50" s="59">
        <v>2.0</v>
      </c>
      <c r="O50" s="59">
        <v>5.0</v>
      </c>
      <c r="P50" s="60">
        <v>4.0</v>
      </c>
      <c r="Q50" s="55" t="s">
        <v>136</v>
      </c>
      <c r="R50" s="58"/>
      <c r="S50" s="59"/>
      <c r="T50" s="59"/>
      <c r="U50" s="60"/>
      <c r="V50" s="55"/>
      <c r="W50" s="58">
        <v>0.0</v>
      </c>
      <c r="X50" s="59">
        <v>1.5</v>
      </c>
      <c r="Y50" s="59">
        <v>7.0</v>
      </c>
      <c r="Z50" s="60">
        <v>8.0</v>
      </c>
      <c r="AA50" s="55" t="s">
        <v>137</v>
      </c>
      <c r="AB50" s="58"/>
      <c r="AC50" s="59"/>
      <c r="AD50" s="59"/>
      <c r="AE50" s="60"/>
      <c r="AF50" s="55"/>
      <c r="AG50" s="74">
        <v>0.0</v>
      </c>
      <c r="AH50" s="70">
        <v>0.0</v>
      </c>
      <c r="AI50" s="70">
        <v>6.0</v>
      </c>
      <c r="AJ50" s="71">
        <v>0.0</v>
      </c>
      <c r="AK50" s="72" t="s">
        <v>132</v>
      </c>
      <c r="AL50" s="58"/>
      <c r="AM50" s="59"/>
      <c r="AN50" s="59"/>
      <c r="AO50" s="59"/>
      <c r="AP50" s="55"/>
      <c r="AQ50" s="58">
        <f t="shared" ref="AQ50:AT50" si="36">C50+H50+M50+R50+W50+AB50+AG50+AL50</f>
        <v>0</v>
      </c>
      <c r="AR50" s="59">
        <f t="shared" si="36"/>
        <v>4.5</v>
      </c>
      <c r="AS50" s="59">
        <f t="shared" si="36"/>
        <v>38</v>
      </c>
      <c r="AT50" s="60">
        <f t="shared" si="36"/>
        <v>20</v>
      </c>
      <c r="AU50" s="62"/>
    </row>
    <row r="51" ht="21.75" customHeight="1">
      <c r="A51" s="62"/>
      <c r="B51" s="63" t="s">
        <v>138</v>
      </c>
      <c r="C51" s="64"/>
      <c r="D51" s="59"/>
      <c r="E51" s="59">
        <v>0.5</v>
      </c>
      <c r="F51" s="59">
        <v>10.0</v>
      </c>
      <c r="G51" s="55" t="s">
        <v>139</v>
      </c>
      <c r="H51" s="59">
        <v>0.0</v>
      </c>
      <c r="I51" s="59">
        <v>2.0</v>
      </c>
      <c r="J51" s="59">
        <v>0.0</v>
      </c>
      <c r="K51" s="60">
        <v>10.0</v>
      </c>
      <c r="L51" s="55" t="s">
        <v>140</v>
      </c>
      <c r="M51" s="58">
        <v>0.0</v>
      </c>
      <c r="N51" s="59">
        <v>2.0</v>
      </c>
      <c r="O51" s="59">
        <v>2.0</v>
      </c>
      <c r="P51" s="60">
        <v>10.0</v>
      </c>
      <c r="Q51" s="55" t="s">
        <v>141</v>
      </c>
      <c r="R51" s="58"/>
      <c r="S51" s="59"/>
      <c r="T51" s="59"/>
      <c r="U51" s="60"/>
      <c r="V51" s="55"/>
      <c r="W51" s="58">
        <v>0.0</v>
      </c>
      <c r="X51" s="59">
        <v>1.0</v>
      </c>
      <c r="Y51" s="59">
        <v>8.0</v>
      </c>
      <c r="Z51" s="60">
        <v>15.0</v>
      </c>
      <c r="AA51" s="55" t="s">
        <v>142</v>
      </c>
      <c r="AB51" s="58"/>
      <c r="AC51" s="59"/>
      <c r="AD51" s="59"/>
      <c r="AE51" s="60"/>
      <c r="AF51" s="55"/>
      <c r="AG51" s="74">
        <v>0.0</v>
      </c>
      <c r="AH51" s="70">
        <v>0.0</v>
      </c>
      <c r="AI51" s="70">
        <v>0.0</v>
      </c>
      <c r="AJ51" s="71">
        <v>8.0</v>
      </c>
      <c r="AK51" s="72" t="s">
        <v>143</v>
      </c>
      <c r="AL51" s="58"/>
      <c r="AM51" s="59"/>
      <c r="AN51" s="59"/>
      <c r="AO51" s="59"/>
      <c r="AP51" s="55"/>
      <c r="AQ51" s="58">
        <f t="shared" ref="AQ51:AT51" si="37">C51+H51+M51+R51+W51+AB51+AG51+AL51</f>
        <v>0</v>
      </c>
      <c r="AR51" s="59">
        <f t="shared" si="37"/>
        <v>5</v>
      </c>
      <c r="AS51" s="59">
        <f t="shared" si="37"/>
        <v>10.5</v>
      </c>
      <c r="AT51" s="60">
        <f t="shared" si="37"/>
        <v>53</v>
      </c>
      <c r="AU51" s="62"/>
    </row>
    <row r="52" ht="21.75" customHeight="1">
      <c r="A52" s="62"/>
      <c r="B52" s="63" t="s">
        <v>144</v>
      </c>
      <c r="C52" s="64"/>
      <c r="D52" s="59"/>
      <c r="E52" s="59"/>
      <c r="F52" s="59"/>
      <c r="G52" s="55"/>
      <c r="H52" s="59"/>
      <c r="I52" s="59"/>
      <c r="J52" s="59"/>
      <c r="K52" s="60"/>
      <c r="L52" s="55"/>
      <c r="M52" s="58"/>
      <c r="N52" s="59"/>
      <c r="O52" s="59"/>
      <c r="P52" s="60"/>
      <c r="Q52" s="55"/>
      <c r="R52" s="58"/>
      <c r="S52" s="59"/>
      <c r="T52" s="59"/>
      <c r="U52" s="60"/>
      <c r="V52" s="55"/>
      <c r="W52" s="58">
        <v>0.0</v>
      </c>
      <c r="X52" s="59">
        <v>0.0</v>
      </c>
      <c r="Y52" s="59">
        <v>0.0</v>
      </c>
      <c r="Z52" s="60">
        <v>0.0</v>
      </c>
      <c r="AA52" s="55"/>
      <c r="AB52" s="58"/>
      <c r="AC52" s="59"/>
      <c r="AD52" s="59"/>
      <c r="AE52" s="60"/>
      <c r="AF52" s="55"/>
      <c r="AG52" s="58"/>
      <c r="AH52" s="59"/>
      <c r="AI52" s="59"/>
      <c r="AJ52" s="60"/>
      <c r="AK52" s="55"/>
      <c r="AL52" s="58"/>
      <c r="AM52" s="59"/>
      <c r="AN52" s="59"/>
      <c r="AO52" s="59"/>
      <c r="AP52" s="55"/>
      <c r="AQ52" s="58">
        <f t="shared" ref="AQ52:AT52" si="38">C52+H52+M52+R52+W52+AB52+AG52+AL52</f>
        <v>0</v>
      </c>
      <c r="AR52" s="59">
        <f t="shared" si="38"/>
        <v>0</v>
      </c>
      <c r="AS52" s="59">
        <f t="shared" si="38"/>
        <v>0</v>
      </c>
      <c r="AT52" s="60">
        <f t="shared" si="38"/>
        <v>0</v>
      </c>
      <c r="AU52" s="62"/>
    </row>
    <row r="53" ht="21.75" customHeight="1">
      <c r="A53" s="62"/>
      <c r="B53" s="63" t="s">
        <v>145</v>
      </c>
      <c r="C53" s="64"/>
      <c r="D53" s="59"/>
      <c r="E53" s="59"/>
      <c r="F53" s="59"/>
      <c r="G53" s="55"/>
      <c r="H53" s="59"/>
      <c r="I53" s="59"/>
      <c r="J53" s="59"/>
      <c r="K53" s="60"/>
      <c r="L53" s="55"/>
      <c r="M53" s="58"/>
      <c r="N53" s="59"/>
      <c r="O53" s="59"/>
      <c r="P53" s="60"/>
      <c r="Q53" s="55"/>
      <c r="R53" s="58"/>
      <c r="S53" s="59"/>
      <c r="T53" s="59"/>
      <c r="U53" s="60"/>
      <c r="V53" s="55"/>
      <c r="W53" s="58">
        <v>0.0</v>
      </c>
      <c r="X53" s="59">
        <v>0.0</v>
      </c>
      <c r="Y53" s="59">
        <v>0.0</v>
      </c>
      <c r="Z53" s="60">
        <v>0.0</v>
      </c>
      <c r="AA53" s="55"/>
      <c r="AB53" s="58"/>
      <c r="AC53" s="59"/>
      <c r="AD53" s="59"/>
      <c r="AE53" s="60"/>
      <c r="AF53" s="55"/>
      <c r="AG53" s="58"/>
      <c r="AH53" s="59"/>
      <c r="AI53" s="59"/>
      <c r="AJ53" s="60"/>
      <c r="AK53" s="55"/>
      <c r="AL53" s="58"/>
      <c r="AM53" s="59"/>
      <c r="AN53" s="59"/>
      <c r="AO53" s="59"/>
      <c r="AP53" s="55"/>
      <c r="AQ53" s="58">
        <f t="shared" ref="AQ53:AT53" si="39">C53+H53+M53+R53+W53+AB53+AG53+AL53</f>
        <v>0</v>
      </c>
      <c r="AR53" s="59">
        <f t="shared" si="39"/>
        <v>0</v>
      </c>
      <c r="AS53" s="59">
        <f t="shared" si="39"/>
        <v>0</v>
      </c>
      <c r="AT53" s="60">
        <f t="shared" si="39"/>
        <v>0</v>
      </c>
      <c r="AU53" s="62"/>
    </row>
    <row r="54" ht="21.75" customHeight="1">
      <c r="A54" s="62"/>
      <c r="B54" s="65"/>
      <c r="C54" s="66"/>
      <c r="D54" s="75"/>
      <c r="E54" s="75"/>
      <c r="F54" s="75"/>
      <c r="G54" s="76"/>
      <c r="H54" s="75"/>
      <c r="I54" s="75"/>
      <c r="J54" s="75"/>
      <c r="K54" s="77"/>
      <c r="L54" s="76"/>
      <c r="M54" s="78"/>
      <c r="N54" s="75"/>
      <c r="O54" s="75"/>
      <c r="P54" s="77"/>
      <c r="Q54" s="76"/>
      <c r="R54" s="78"/>
      <c r="S54" s="75"/>
      <c r="T54" s="75"/>
      <c r="U54" s="77"/>
      <c r="V54" s="76"/>
      <c r="W54" s="78"/>
      <c r="X54" s="75"/>
      <c r="Y54" s="75"/>
      <c r="Z54" s="77"/>
      <c r="AA54" s="76"/>
      <c r="AB54" s="78"/>
      <c r="AC54" s="75"/>
      <c r="AD54" s="75"/>
      <c r="AE54" s="77"/>
      <c r="AF54" s="76"/>
      <c r="AG54" s="78"/>
      <c r="AH54" s="75"/>
      <c r="AI54" s="75"/>
      <c r="AJ54" s="77"/>
      <c r="AK54" s="76"/>
      <c r="AL54" s="78"/>
      <c r="AM54" s="75"/>
      <c r="AN54" s="75"/>
      <c r="AO54" s="77"/>
      <c r="AP54" s="76"/>
      <c r="AQ54" s="78"/>
      <c r="AR54" s="75"/>
      <c r="AS54" s="75"/>
      <c r="AT54" s="77"/>
      <c r="AU54" s="62"/>
    </row>
    <row r="55" ht="21.0" customHeight="1">
      <c r="A55" s="79"/>
      <c r="B55" s="80" t="s">
        <v>146</v>
      </c>
      <c r="C55" s="81">
        <f t="shared" ref="C55:F55" si="40">sum(C13:C54)</f>
        <v>9</v>
      </c>
      <c r="D55" s="82">
        <f t="shared" si="40"/>
        <v>24</v>
      </c>
      <c r="E55" s="82">
        <f t="shared" si="40"/>
        <v>161.5</v>
      </c>
      <c r="F55" s="82">
        <f t="shared" si="40"/>
        <v>47</v>
      </c>
      <c r="G55" s="83"/>
      <c r="H55" s="82">
        <f t="shared" ref="H55:K55" si="41">sum(H13:H54)</f>
        <v>9</v>
      </c>
      <c r="I55" s="82">
        <f t="shared" si="41"/>
        <v>28</v>
      </c>
      <c r="J55" s="82">
        <f t="shared" si="41"/>
        <v>63</v>
      </c>
      <c r="K55" s="84">
        <f t="shared" si="41"/>
        <v>45.5</v>
      </c>
      <c r="L55" s="83"/>
      <c r="M55" s="81">
        <f t="shared" ref="M55:P55" si="42">sum(M13:M54)</f>
        <v>9</v>
      </c>
      <c r="N55" s="82">
        <f t="shared" si="42"/>
        <v>28.5</v>
      </c>
      <c r="O55" s="82">
        <f t="shared" si="42"/>
        <v>57</v>
      </c>
      <c r="P55" s="84">
        <f t="shared" si="42"/>
        <v>51</v>
      </c>
      <c r="Q55" s="83"/>
      <c r="R55" s="81">
        <f t="shared" ref="R55:U55" si="43">sum(R13:R54)</f>
        <v>0</v>
      </c>
      <c r="S55" s="82">
        <f t="shared" si="43"/>
        <v>1</v>
      </c>
      <c r="T55" s="82">
        <f t="shared" si="43"/>
        <v>0</v>
      </c>
      <c r="U55" s="84">
        <f t="shared" si="43"/>
        <v>0</v>
      </c>
      <c r="V55" s="83"/>
      <c r="W55" s="81">
        <f t="shared" ref="W55:Z55" si="44">sum(W13:W54)</f>
        <v>9</v>
      </c>
      <c r="X55" s="82">
        <f t="shared" si="44"/>
        <v>27.5</v>
      </c>
      <c r="Y55" s="82">
        <f t="shared" si="44"/>
        <v>36</v>
      </c>
      <c r="Z55" s="84">
        <f t="shared" si="44"/>
        <v>59</v>
      </c>
      <c r="AA55" s="83"/>
      <c r="AB55" s="81">
        <f t="shared" ref="AB55:AE55" si="45">sum(AB13:AB54)</f>
        <v>0</v>
      </c>
      <c r="AC55" s="82">
        <f t="shared" si="45"/>
        <v>1</v>
      </c>
      <c r="AD55" s="82">
        <f t="shared" si="45"/>
        <v>0</v>
      </c>
      <c r="AE55" s="84">
        <f t="shared" si="45"/>
        <v>0</v>
      </c>
      <c r="AF55" s="83"/>
      <c r="AG55" s="81">
        <f t="shared" ref="AG55:AJ55" si="46">sum(AG13:AG54)</f>
        <v>9</v>
      </c>
      <c r="AH55" s="82">
        <f t="shared" si="46"/>
        <v>10</v>
      </c>
      <c r="AI55" s="82">
        <f t="shared" si="46"/>
        <v>22</v>
      </c>
      <c r="AJ55" s="84">
        <f t="shared" si="46"/>
        <v>15</v>
      </c>
      <c r="AK55" s="83"/>
      <c r="AL55" s="81">
        <f t="shared" ref="AL55:AO55" si="47">sum(AL13:AL54)</f>
        <v>0</v>
      </c>
      <c r="AM55" s="82">
        <f t="shared" si="47"/>
        <v>1</v>
      </c>
      <c r="AN55" s="82">
        <f t="shared" si="47"/>
        <v>0</v>
      </c>
      <c r="AO55" s="84">
        <f t="shared" si="47"/>
        <v>0</v>
      </c>
      <c r="AP55" s="83"/>
      <c r="AQ55" s="81">
        <f t="shared" ref="AQ55:AT55" si="48">sum(AQ13:AQ54)</f>
        <v>45</v>
      </c>
      <c r="AR55" s="82">
        <f t="shared" si="48"/>
        <v>121</v>
      </c>
      <c r="AS55" s="82">
        <f t="shared" si="48"/>
        <v>339.5</v>
      </c>
      <c r="AT55" s="84">
        <f t="shared" si="48"/>
        <v>217.5</v>
      </c>
      <c r="AU55" s="79"/>
    </row>
    <row r="56" ht="21.0" customHeight="1">
      <c r="A56" s="85"/>
      <c r="B56" s="86" t="s">
        <v>147</v>
      </c>
      <c r="C56" s="87">
        <f>sum(C55:F55)</f>
        <v>241.5</v>
      </c>
      <c r="D56" s="88"/>
      <c r="E56" s="88"/>
      <c r="F56" s="89"/>
      <c r="G56" s="90"/>
      <c r="H56" s="87">
        <f>sum(H55:K55)</f>
        <v>145.5</v>
      </c>
      <c r="I56" s="88"/>
      <c r="J56" s="88"/>
      <c r="K56" s="89"/>
      <c r="L56" s="90"/>
      <c r="M56" s="87">
        <f>sum(M55:P55)</f>
        <v>145.5</v>
      </c>
      <c r="N56" s="88"/>
      <c r="O56" s="88"/>
      <c r="P56" s="89"/>
      <c r="Q56" s="90"/>
      <c r="R56" s="87">
        <f>sum(R55:U55)</f>
        <v>1</v>
      </c>
      <c r="S56" s="88"/>
      <c r="T56" s="88"/>
      <c r="U56" s="89"/>
      <c r="V56" s="90"/>
      <c r="W56" s="87">
        <f>sum(W55:Z55)</f>
        <v>131.5</v>
      </c>
      <c r="X56" s="88"/>
      <c r="Y56" s="88"/>
      <c r="Z56" s="89"/>
      <c r="AA56" s="90"/>
      <c r="AB56" s="87">
        <f>sum(AB55:AE55)</f>
        <v>1</v>
      </c>
      <c r="AC56" s="88"/>
      <c r="AD56" s="88"/>
      <c r="AE56" s="89"/>
      <c r="AF56" s="90"/>
      <c r="AG56" s="87">
        <f>sum(AG55:AJ55)</f>
        <v>56</v>
      </c>
      <c r="AH56" s="88"/>
      <c r="AI56" s="88"/>
      <c r="AJ56" s="89"/>
      <c r="AK56" s="90"/>
      <c r="AL56" s="87">
        <f>sum(AL55:AO55)</f>
        <v>1</v>
      </c>
      <c r="AM56" s="88"/>
      <c r="AN56" s="88"/>
      <c r="AO56" s="89"/>
      <c r="AP56" s="90"/>
      <c r="AQ56" s="91">
        <f>sum(AQ55:AT55)</f>
        <v>723</v>
      </c>
      <c r="AR56" s="88"/>
      <c r="AS56" s="88"/>
      <c r="AT56" s="89"/>
      <c r="AU56" s="79"/>
    </row>
    <row r="57" ht="21.0" customHeight="1">
      <c r="A57" s="79"/>
      <c r="B57" s="92"/>
      <c r="C57" s="79"/>
      <c r="D57" s="79"/>
      <c r="E57" s="79"/>
      <c r="F57" s="79"/>
      <c r="G57" s="93"/>
      <c r="H57" s="79"/>
      <c r="I57" s="79"/>
      <c r="J57" s="79"/>
      <c r="K57" s="79"/>
      <c r="L57" s="93"/>
      <c r="M57" s="79"/>
      <c r="P57" s="94"/>
      <c r="Q57" s="93"/>
      <c r="R57" s="94"/>
      <c r="S57" s="94"/>
      <c r="T57" s="94"/>
      <c r="U57" s="94"/>
      <c r="V57" s="93"/>
      <c r="W57" s="94"/>
      <c r="X57" s="94"/>
      <c r="Y57" s="94"/>
      <c r="Z57" s="94"/>
      <c r="AA57" s="93"/>
      <c r="AB57" s="94"/>
      <c r="AC57" s="94"/>
      <c r="AD57" s="94"/>
      <c r="AE57" s="94"/>
      <c r="AF57" s="93"/>
      <c r="AG57" s="94"/>
      <c r="AH57" s="94"/>
      <c r="AI57" s="94"/>
      <c r="AJ57" s="94"/>
      <c r="AK57" s="93"/>
      <c r="AL57" s="94"/>
      <c r="AM57" s="94"/>
      <c r="AN57" s="94"/>
      <c r="AP57" s="93"/>
      <c r="AQ57" s="95"/>
      <c r="AR57" s="95"/>
      <c r="AS57" s="95"/>
      <c r="AT57" s="95"/>
      <c r="AU57" s="79"/>
    </row>
    <row r="58" ht="30.0" customHeight="1">
      <c r="A58" s="96"/>
      <c r="B58" s="97"/>
      <c r="C58" s="96"/>
      <c r="D58" s="96"/>
      <c r="E58" s="96"/>
      <c r="F58" s="96"/>
      <c r="G58" s="98"/>
      <c r="H58" s="96"/>
      <c r="I58" s="96"/>
      <c r="J58" s="96"/>
      <c r="K58" s="96"/>
      <c r="L58" s="98"/>
      <c r="M58" s="96"/>
      <c r="N58" s="99"/>
      <c r="O58" s="99"/>
      <c r="P58" s="99"/>
      <c r="Q58" s="98"/>
      <c r="R58" s="99"/>
      <c r="S58" s="99"/>
      <c r="T58" s="99"/>
      <c r="U58" s="99"/>
      <c r="V58" s="98"/>
      <c r="W58" s="99"/>
      <c r="X58" s="99"/>
      <c r="Y58" s="99"/>
      <c r="Z58" s="99"/>
      <c r="AA58" s="98"/>
      <c r="AB58" s="99"/>
      <c r="AC58" s="99"/>
      <c r="AD58" s="99"/>
      <c r="AE58" s="99"/>
      <c r="AF58" s="98"/>
      <c r="AG58" s="99"/>
      <c r="AH58" s="99"/>
      <c r="AI58" s="99"/>
      <c r="AJ58" s="99"/>
      <c r="AK58" s="98"/>
      <c r="AL58" s="99"/>
      <c r="AM58" s="99"/>
      <c r="AN58" s="99"/>
      <c r="AO58" s="99"/>
      <c r="AP58" s="98"/>
      <c r="AQ58" s="99"/>
      <c r="AR58" s="99"/>
      <c r="AS58" s="99"/>
      <c r="AT58" s="99"/>
      <c r="AU58" s="96"/>
    </row>
    <row r="59" ht="19.5" customHeight="1">
      <c r="A59" s="62"/>
      <c r="B59" s="33"/>
      <c r="C59" s="62"/>
      <c r="D59" s="62"/>
      <c r="E59" s="62"/>
      <c r="F59" s="62"/>
      <c r="G59" s="100"/>
      <c r="H59" s="62"/>
      <c r="I59" s="62"/>
      <c r="J59" s="62"/>
      <c r="K59" s="62"/>
      <c r="L59" s="100"/>
      <c r="M59" s="62"/>
      <c r="N59" s="62"/>
      <c r="O59" s="62"/>
      <c r="P59" s="62"/>
      <c r="Q59" s="100"/>
      <c r="R59" s="62"/>
      <c r="S59" s="62"/>
      <c r="T59" s="62"/>
      <c r="U59" s="62"/>
      <c r="V59" s="100"/>
      <c r="W59" s="62"/>
      <c r="X59" s="62"/>
      <c r="Y59" s="62"/>
      <c r="Z59" s="62"/>
      <c r="AA59" s="100"/>
      <c r="AB59" s="62"/>
      <c r="AC59" s="62"/>
      <c r="AD59" s="62"/>
      <c r="AE59" s="62"/>
      <c r="AF59" s="100"/>
      <c r="AG59" s="62"/>
      <c r="AH59" s="62"/>
      <c r="AI59" s="62"/>
      <c r="AJ59" s="62"/>
      <c r="AK59" s="100"/>
      <c r="AL59" s="62"/>
      <c r="AM59" s="62"/>
      <c r="AN59" s="62"/>
      <c r="AO59" s="62"/>
      <c r="AP59" s="100"/>
      <c r="AQ59" s="62"/>
      <c r="AR59" s="62"/>
      <c r="AS59" s="62"/>
      <c r="AT59" s="62"/>
      <c r="AU59" s="62"/>
    </row>
  </sheetData>
  <mergeCells count="23">
    <mergeCell ref="R11:V11"/>
    <mergeCell ref="W11:AA11"/>
    <mergeCell ref="AB11:AF11"/>
    <mergeCell ref="AG11:AK11"/>
    <mergeCell ref="AL11:AP11"/>
    <mergeCell ref="AQ11:AT11"/>
    <mergeCell ref="B4:H4"/>
    <mergeCell ref="B5:H5"/>
    <mergeCell ref="B6:H6"/>
    <mergeCell ref="B8:H8"/>
    <mergeCell ref="C11:G11"/>
    <mergeCell ref="H11:L11"/>
    <mergeCell ref="M11:Q11"/>
    <mergeCell ref="AL56:AO56"/>
    <mergeCell ref="AQ56:AT56"/>
    <mergeCell ref="AN57:AO57"/>
    <mergeCell ref="C56:F56"/>
    <mergeCell ref="H56:K56"/>
    <mergeCell ref="M56:P56"/>
    <mergeCell ref="R56:U56"/>
    <mergeCell ref="W56:Z56"/>
    <mergeCell ref="AB56:AE56"/>
    <mergeCell ref="AG56:AJ56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17.25"/>
    <col customWidth="1" min="3" max="11" width="15.13"/>
    <col customWidth="1" min="12" max="12" width="6.13"/>
  </cols>
  <sheetData>
    <row r="1" ht="6.0" customHeight="1">
      <c r="A1" s="1"/>
      <c r="B1" s="1"/>
      <c r="C1" s="2"/>
      <c r="D1" s="2"/>
      <c r="E1" s="1"/>
      <c r="F1" s="1"/>
      <c r="G1" s="1"/>
      <c r="H1" s="1"/>
      <c r="I1" s="1"/>
      <c r="J1" s="1"/>
      <c r="K1" s="4"/>
      <c r="L1" s="5"/>
    </row>
    <row r="2" ht="18.0" customHeight="1">
      <c r="A2" s="6"/>
      <c r="B2" s="6"/>
      <c r="C2" s="7"/>
      <c r="D2" s="7"/>
      <c r="E2" s="6"/>
      <c r="F2" s="6"/>
      <c r="G2" s="6"/>
      <c r="H2" s="6"/>
      <c r="I2" s="6"/>
      <c r="J2" s="6"/>
      <c r="K2" s="9"/>
      <c r="L2" s="10"/>
    </row>
    <row r="3" ht="19.5" customHeight="1">
      <c r="A3" s="11"/>
      <c r="B3" s="12" t="s">
        <v>0</v>
      </c>
      <c r="C3" s="13"/>
      <c r="D3" s="13"/>
      <c r="E3" s="11"/>
      <c r="F3" s="15"/>
      <c r="G3" s="15"/>
      <c r="H3" s="15"/>
      <c r="I3" s="15"/>
      <c r="J3" s="15"/>
      <c r="K3" s="16"/>
      <c r="L3" s="17"/>
    </row>
    <row r="4">
      <c r="A4" s="18"/>
      <c r="B4" s="19"/>
      <c r="E4" s="18"/>
      <c r="F4" s="18"/>
      <c r="G4" s="18"/>
      <c r="H4" s="18"/>
      <c r="I4" s="18"/>
      <c r="J4" s="18"/>
      <c r="K4" s="21"/>
      <c r="L4" s="22"/>
    </row>
    <row r="5">
      <c r="A5" s="18"/>
      <c r="B5" s="23"/>
      <c r="E5" s="18"/>
      <c r="F5" s="18"/>
      <c r="G5" s="18"/>
      <c r="H5" s="18"/>
      <c r="I5" s="18"/>
      <c r="J5" s="18"/>
      <c r="K5" s="21"/>
      <c r="L5" s="22"/>
    </row>
    <row r="6">
      <c r="A6" s="24"/>
      <c r="B6" s="25"/>
      <c r="E6" s="24"/>
      <c r="F6" s="24"/>
      <c r="G6" s="24"/>
      <c r="H6" s="24"/>
      <c r="I6" s="24"/>
      <c r="J6" s="24"/>
      <c r="K6" s="26"/>
      <c r="L6" s="26"/>
    </row>
    <row r="7" ht="18.0" customHeight="1">
      <c r="A7" s="27"/>
      <c r="B7" s="18"/>
      <c r="C7" s="18"/>
      <c r="D7" s="18"/>
      <c r="E7" s="18"/>
      <c r="F7" s="18"/>
      <c r="G7" s="18"/>
      <c r="H7" s="18"/>
      <c r="I7" s="18"/>
      <c r="J7" s="18"/>
      <c r="K7" s="21"/>
      <c r="L7" s="29"/>
    </row>
    <row r="8" ht="19.5" customHeight="1">
      <c r="A8" s="30"/>
      <c r="B8" s="31" t="s">
        <v>148</v>
      </c>
      <c r="E8" s="32"/>
      <c r="F8" s="33"/>
      <c r="G8" s="33"/>
      <c r="H8" s="33"/>
      <c r="I8" s="33"/>
      <c r="J8" s="33"/>
      <c r="K8" s="33"/>
      <c r="L8" s="30"/>
    </row>
    <row r="9" ht="1.5" customHeight="1">
      <c r="A9" s="18"/>
      <c r="B9" s="34"/>
      <c r="C9" s="35"/>
      <c r="D9" s="34"/>
      <c r="E9" s="35"/>
      <c r="F9" s="34"/>
      <c r="G9" s="34"/>
      <c r="H9" s="34"/>
      <c r="I9" s="34"/>
      <c r="J9" s="34"/>
      <c r="K9" s="34"/>
      <c r="L9" s="18"/>
    </row>
    <row r="10">
      <c r="A10" s="37"/>
      <c r="B10" s="38"/>
      <c r="C10" s="38"/>
      <c r="D10" s="38"/>
      <c r="E10" s="37"/>
      <c r="F10" s="38"/>
      <c r="G10" s="38"/>
      <c r="H10" s="38"/>
      <c r="I10" s="38"/>
      <c r="J10" s="38"/>
      <c r="K10" s="38"/>
      <c r="L10" s="37"/>
    </row>
    <row r="11" ht="19.5" customHeight="1">
      <c r="A11" s="40"/>
      <c r="B11" s="41"/>
      <c r="C11" s="101" t="s">
        <v>2</v>
      </c>
      <c r="D11" s="102" t="s">
        <v>3</v>
      </c>
      <c r="E11" s="102" t="s">
        <v>4</v>
      </c>
      <c r="F11" s="101" t="s">
        <v>5</v>
      </c>
      <c r="G11" s="101" t="s">
        <v>6</v>
      </c>
      <c r="H11" s="101" t="s">
        <v>7</v>
      </c>
      <c r="I11" s="101" t="s">
        <v>8</v>
      </c>
      <c r="J11" s="101" t="s">
        <v>9</v>
      </c>
      <c r="K11" s="103" t="s">
        <v>10</v>
      </c>
      <c r="L11" s="40"/>
    </row>
    <row r="12">
      <c r="A12" s="47"/>
      <c r="B12" s="48" t="s">
        <v>11</v>
      </c>
      <c r="C12" s="104"/>
      <c r="D12" s="49"/>
      <c r="E12" s="49"/>
      <c r="F12" s="49"/>
      <c r="G12" s="49"/>
      <c r="H12" s="49"/>
      <c r="I12" s="49"/>
      <c r="J12" s="49"/>
      <c r="K12" s="105"/>
      <c r="L12" s="47"/>
    </row>
    <row r="13" ht="21.0" customHeight="1">
      <c r="A13" s="24"/>
      <c r="B13" s="106" t="s">
        <v>17</v>
      </c>
      <c r="C13" s="107">
        <f>SUM('Time Sheet'!C13:F13)*$D$57</f>
        <v>0</v>
      </c>
      <c r="D13" s="107">
        <f>SUM('Time Sheet'!H13:K13)*$D$57</f>
        <v>0</v>
      </c>
      <c r="E13" s="107">
        <f>SUM('Time Sheet'!M13:P13)*$D$57</f>
        <v>0</v>
      </c>
      <c r="F13" s="107">
        <f>SUM('Time Sheet'!R13:U13)*$D$57</f>
        <v>0</v>
      </c>
      <c r="G13" s="107">
        <f>SUM('Time Sheet'!W13:Z13)*$D$57</f>
        <v>0</v>
      </c>
      <c r="H13" s="107">
        <f>SUM('Time Sheet'!AB13:AE13)*$D$58</f>
        <v>0</v>
      </c>
      <c r="I13" s="107">
        <f>SUM('Time Sheet'!AG13:AJ13)*$D$57</f>
        <v>0</v>
      </c>
      <c r="J13" s="107">
        <f>SUM('Time Sheet'!AL13:AO13)*$D$57</f>
        <v>0</v>
      </c>
      <c r="K13" s="108">
        <f t="shared" ref="K13:K27" si="1">C13+D13+E13+F13+G13+H13+I13+J13</f>
        <v>0</v>
      </c>
      <c r="L13" s="24"/>
    </row>
    <row r="14" ht="21.0" customHeight="1">
      <c r="A14" s="26"/>
      <c r="B14" s="63" t="s">
        <v>18</v>
      </c>
      <c r="C14" s="109">
        <f>SUM('Time Sheet'!C14:F14)*$D$57</f>
        <v>12.5</v>
      </c>
      <c r="D14" s="109">
        <f>SUM('Time Sheet'!H14:K14)*$D$57</f>
        <v>12.5</v>
      </c>
      <c r="E14" s="109">
        <f>SUM('Time Sheet'!M14:P14)*$D$57</f>
        <v>12.5</v>
      </c>
      <c r="F14" s="109">
        <f>SUM('Time Sheet'!R14:U14)*$D$57</f>
        <v>0</v>
      </c>
      <c r="G14" s="109">
        <f>SUM('Time Sheet'!W14:Z14)*$D$57</f>
        <v>12.5</v>
      </c>
      <c r="H14" s="109">
        <f>SUM('Time Sheet'!AB14:AE14)*$D$58</f>
        <v>0</v>
      </c>
      <c r="I14" s="109">
        <f>SUM('Time Sheet'!AG14:AJ14)*$D$57</f>
        <v>12.5</v>
      </c>
      <c r="J14" s="109">
        <f>SUM('Time Sheet'!AL14:AO14)*$D$57</f>
        <v>0</v>
      </c>
      <c r="K14" s="108">
        <f t="shared" si="1"/>
        <v>62.5</v>
      </c>
      <c r="L14" s="26"/>
    </row>
    <row r="15" ht="21.0" customHeight="1">
      <c r="A15" s="26"/>
      <c r="B15" s="63" t="s">
        <v>19</v>
      </c>
      <c r="C15" s="109">
        <f>SUM('Time Sheet'!C15:F15)*$D$57</f>
        <v>25</v>
      </c>
      <c r="D15" s="109">
        <f>SUM('Time Sheet'!H15:K15)*$D$57</f>
        <v>12.5</v>
      </c>
      <c r="E15" s="109">
        <f>SUM('Time Sheet'!M15:P15)*$D$57</f>
        <v>25</v>
      </c>
      <c r="F15" s="109">
        <f>SUM('Time Sheet'!R15:U15)*$D$57</f>
        <v>12.5</v>
      </c>
      <c r="G15" s="109">
        <f>SUM('Time Sheet'!W15:Z15)*$D$57</f>
        <v>25</v>
      </c>
      <c r="H15" s="109">
        <f>SUM('Time Sheet'!AB15:AE15)*$D$58</f>
        <v>0</v>
      </c>
      <c r="I15" s="109">
        <f>SUM('Time Sheet'!AG15:AJ15)*$D$57</f>
        <v>12.5</v>
      </c>
      <c r="J15" s="109">
        <f>SUM('Time Sheet'!AL15:AO15)*$D$57</f>
        <v>12.5</v>
      </c>
      <c r="K15" s="108">
        <f t="shared" si="1"/>
        <v>125</v>
      </c>
      <c r="L15" s="26"/>
    </row>
    <row r="16" ht="21.0" customHeight="1">
      <c r="A16" s="26"/>
      <c r="B16" s="63" t="s">
        <v>20</v>
      </c>
      <c r="C16" s="109">
        <f>SUM('Time Sheet'!C16:F16)*$D$57</f>
        <v>37.5</v>
      </c>
      <c r="D16" s="109">
        <f>SUM('Time Sheet'!H16:K16)*$D$57</f>
        <v>25</v>
      </c>
      <c r="E16" s="109">
        <f>SUM('Time Sheet'!M16:P16)*$D$57</f>
        <v>37.5</v>
      </c>
      <c r="F16" s="109">
        <f>SUM('Time Sheet'!R16:U16)*$D$57</f>
        <v>0</v>
      </c>
      <c r="G16" s="109">
        <f>SUM('Time Sheet'!W16:Z16)*$D$57</f>
        <v>37.5</v>
      </c>
      <c r="H16" s="109">
        <f>SUM('Time Sheet'!AB16:AE16)*$D$58</f>
        <v>0</v>
      </c>
      <c r="I16" s="109">
        <f>SUM('Time Sheet'!AG16:AJ16)*$D$57</f>
        <v>12.5</v>
      </c>
      <c r="J16" s="109">
        <f>SUM('Time Sheet'!AL16:AO16)*$D$57</f>
        <v>0</v>
      </c>
      <c r="K16" s="108">
        <f t="shared" si="1"/>
        <v>150</v>
      </c>
      <c r="L16" s="26"/>
    </row>
    <row r="17" ht="21.75" customHeight="1">
      <c r="A17" s="62"/>
      <c r="B17" s="63" t="s">
        <v>21</v>
      </c>
      <c r="C17" s="109">
        <f>SUM('Time Sheet'!C17:F17)*$D$57</f>
        <v>12.5</v>
      </c>
      <c r="D17" s="109">
        <f>SUM('Time Sheet'!H17:K17)*$D$57</f>
        <v>12.5</v>
      </c>
      <c r="E17" s="109">
        <f>SUM('Time Sheet'!M17:P17)*$D$57</f>
        <v>12.5</v>
      </c>
      <c r="F17" s="109">
        <f>SUM('Time Sheet'!R17:U17)*$D$57</f>
        <v>0</v>
      </c>
      <c r="G17" s="109">
        <f>SUM('Time Sheet'!W17:Z17)*$D$57</f>
        <v>12.5</v>
      </c>
      <c r="H17" s="109">
        <f>SUM('Time Sheet'!AB17:AE17)*$D$58</f>
        <v>0</v>
      </c>
      <c r="I17" s="109">
        <f>SUM('Time Sheet'!AG17:AJ17)*$D$57</f>
        <v>12.5</v>
      </c>
      <c r="J17" s="109">
        <f>SUM('Time Sheet'!AL17:AO17)*$D$57</f>
        <v>0</v>
      </c>
      <c r="K17" s="108">
        <f t="shared" si="1"/>
        <v>62.5</v>
      </c>
      <c r="L17" s="62"/>
    </row>
    <row r="18" ht="21.75" customHeight="1">
      <c r="A18" s="62"/>
      <c r="B18" s="63" t="s">
        <v>22</v>
      </c>
      <c r="C18" s="109">
        <f>SUM('Time Sheet'!C18:F18)*$D$57</f>
        <v>25</v>
      </c>
      <c r="D18" s="109">
        <f>SUM('Time Sheet'!H18:K18)*$D$57</f>
        <v>12.5</v>
      </c>
      <c r="E18" s="109">
        <f>SUM('Time Sheet'!M18:P18)*$D$57</f>
        <v>12.5</v>
      </c>
      <c r="F18" s="109">
        <f>SUM('Time Sheet'!R18:U18)*$D$57</f>
        <v>0</v>
      </c>
      <c r="G18" s="109">
        <f>SUM('Time Sheet'!W18:Z18)*$D$57</f>
        <v>12.5</v>
      </c>
      <c r="H18" s="109">
        <f>SUM('Time Sheet'!AB18:AE18)*$D$58</f>
        <v>0</v>
      </c>
      <c r="I18" s="109">
        <f>SUM('Time Sheet'!AG18:AJ18)*$D$57</f>
        <v>12.5</v>
      </c>
      <c r="J18" s="109">
        <f>SUM('Time Sheet'!AL18:AO18)*$D$57</f>
        <v>0</v>
      </c>
      <c r="K18" s="108">
        <f t="shared" si="1"/>
        <v>75</v>
      </c>
      <c r="L18" s="62"/>
    </row>
    <row r="19" ht="21.75" customHeight="1">
      <c r="A19" s="62"/>
      <c r="B19" s="63" t="s">
        <v>24</v>
      </c>
      <c r="C19" s="109">
        <f>SUM('Time Sheet'!C19:F19)*$D$57</f>
        <v>12.5</v>
      </c>
      <c r="D19" s="109">
        <f>SUM('Time Sheet'!H19:K19)*$D$57</f>
        <v>12.5</v>
      </c>
      <c r="E19" s="109">
        <f>SUM('Time Sheet'!M19:P19)*$D$57</f>
        <v>37.5</v>
      </c>
      <c r="F19" s="109">
        <f>SUM('Time Sheet'!R19:U19)*$D$57</f>
        <v>0</v>
      </c>
      <c r="G19" s="109">
        <f>SUM('Time Sheet'!W19:Z19)*$D$57</f>
        <v>12.5</v>
      </c>
      <c r="H19" s="109">
        <f>SUM('Time Sheet'!AB19:AE19)*$D$58</f>
        <v>0</v>
      </c>
      <c r="I19" s="109">
        <f>SUM('Time Sheet'!AG19:AJ19)*$D$57</f>
        <v>12.5</v>
      </c>
      <c r="J19" s="109">
        <f>SUM('Time Sheet'!AL19:AO19)*$D$57</f>
        <v>0</v>
      </c>
      <c r="K19" s="108">
        <f t="shared" si="1"/>
        <v>87.5</v>
      </c>
      <c r="L19" s="62"/>
    </row>
    <row r="20" ht="21.75" customHeight="1">
      <c r="A20" s="62"/>
      <c r="B20" s="63" t="s">
        <v>26</v>
      </c>
      <c r="C20" s="109">
        <f>SUM('Time Sheet'!C20:F20)*$D$57</f>
        <v>12.5</v>
      </c>
      <c r="D20" s="109">
        <f>SUM('Time Sheet'!H20:K20)*$D$57</f>
        <v>12.5</v>
      </c>
      <c r="E20" s="109">
        <f>SUM('Time Sheet'!M20:P20)*$D$57</f>
        <v>12.5</v>
      </c>
      <c r="F20" s="109">
        <f>SUM('Time Sheet'!R20:U20)*$D$57</f>
        <v>0</v>
      </c>
      <c r="G20" s="109">
        <f>SUM('Time Sheet'!W20:Z20)*$D$57</f>
        <v>12.5</v>
      </c>
      <c r="H20" s="109">
        <f>SUM('Time Sheet'!AB20:AE20)*$D$58</f>
        <v>0</v>
      </c>
      <c r="I20" s="109">
        <f>SUM('Time Sheet'!AG20:AJ20)*$D$57</f>
        <v>12.5</v>
      </c>
      <c r="J20" s="109">
        <f>SUM('Time Sheet'!AL20:AO20)*$D$57</f>
        <v>0</v>
      </c>
      <c r="K20" s="108">
        <f t="shared" si="1"/>
        <v>62.5</v>
      </c>
      <c r="L20" s="62"/>
    </row>
    <row r="21" ht="21.75" customHeight="1">
      <c r="A21" s="62"/>
      <c r="B21" s="63" t="s">
        <v>27</v>
      </c>
      <c r="C21" s="109">
        <f>SUM('Time Sheet'!C21:F21)*$D$57</f>
        <v>25</v>
      </c>
      <c r="D21" s="109">
        <f>SUM('Time Sheet'!H21:K21)*$D$57</f>
        <v>37.5</v>
      </c>
      <c r="E21" s="109">
        <f>SUM('Time Sheet'!M21:P21)*$D$57</f>
        <v>25</v>
      </c>
      <c r="F21" s="109">
        <f>SUM('Time Sheet'!R21:U21)*$D$57</f>
        <v>0</v>
      </c>
      <c r="G21" s="109">
        <f>SUM('Time Sheet'!W21:Z21)*$D$57</f>
        <v>25</v>
      </c>
      <c r="H21" s="109">
        <f>SUM('Time Sheet'!AB21:AE21)*$D$58</f>
        <v>0</v>
      </c>
      <c r="I21" s="109">
        <f>SUM('Time Sheet'!AG21:AJ21)*$D$57</f>
        <v>12.5</v>
      </c>
      <c r="J21" s="109">
        <f>SUM('Time Sheet'!AL21:AO21)*$D$57</f>
        <v>0</v>
      </c>
      <c r="K21" s="108">
        <f t="shared" si="1"/>
        <v>125</v>
      </c>
      <c r="L21" s="62"/>
    </row>
    <row r="22" ht="21.75" customHeight="1">
      <c r="A22" s="62"/>
      <c r="B22" s="63" t="s">
        <v>32</v>
      </c>
      <c r="C22" s="109">
        <f>SUM('Time Sheet'!C22:F22)*$D$57</f>
        <v>37.5</v>
      </c>
      <c r="D22" s="109">
        <f>SUM('Time Sheet'!H22:K22)*$D$57</f>
        <v>25</v>
      </c>
      <c r="E22" s="109">
        <f>SUM('Time Sheet'!M22:P22)*$D$57</f>
        <v>62.5</v>
      </c>
      <c r="F22" s="109">
        <f>SUM('Time Sheet'!R22:U22)*$D$57</f>
        <v>0</v>
      </c>
      <c r="G22" s="109">
        <f>SUM('Time Sheet'!W22:Z22)*$D$57</f>
        <v>37.5</v>
      </c>
      <c r="H22" s="109">
        <f>SUM('Time Sheet'!AB22:AE22)*$D$58</f>
        <v>0</v>
      </c>
      <c r="I22" s="109">
        <f>SUM('Time Sheet'!AG22:AJ22)*$D$57</f>
        <v>12.5</v>
      </c>
      <c r="J22" s="109">
        <f>SUM('Time Sheet'!AL22:AO22)*$D$57</f>
        <v>0</v>
      </c>
      <c r="K22" s="108">
        <f t="shared" si="1"/>
        <v>175</v>
      </c>
      <c r="L22" s="62"/>
    </row>
    <row r="23" ht="21.75" customHeight="1">
      <c r="A23" s="62"/>
      <c r="B23" s="63" t="s">
        <v>36</v>
      </c>
      <c r="C23" s="109">
        <f>SUM('Time Sheet'!C23:F23)*$D$57</f>
        <v>0</v>
      </c>
      <c r="D23" s="109">
        <f>SUM('Time Sheet'!H23:K23)*$D$57</f>
        <v>0</v>
      </c>
      <c r="E23" s="109">
        <f>SUM('Time Sheet'!M23:P23)*$D$57</f>
        <v>0</v>
      </c>
      <c r="F23" s="109">
        <f>SUM('Time Sheet'!R23:U23)*$D$57</f>
        <v>0</v>
      </c>
      <c r="G23" s="109">
        <f>SUM('Time Sheet'!W23:Z23)*$D$57</f>
        <v>0</v>
      </c>
      <c r="H23" s="109">
        <f>SUM('Time Sheet'!AB23:AE23)*$D$58</f>
        <v>0</v>
      </c>
      <c r="I23" s="109">
        <f>SUM('Time Sheet'!AG23:AJ23)*$D$57</f>
        <v>0</v>
      </c>
      <c r="J23" s="109">
        <f>SUM('Time Sheet'!AL23:AO23)*$D$57</f>
        <v>0</v>
      </c>
      <c r="K23" s="108">
        <f t="shared" si="1"/>
        <v>0</v>
      </c>
      <c r="L23" s="62"/>
    </row>
    <row r="24" ht="21.75" customHeight="1">
      <c r="A24" s="62"/>
      <c r="B24" s="63" t="s">
        <v>37</v>
      </c>
      <c r="C24" s="109">
        <f>SUM('Time Sheet'!C24:F24)*$D$57</f>
        <v>0</v>
      </c>
      <c r="D24" s="109">
        <f>SUM('Time Sheet'!H24:K24)*$D$57</f>
        <v>0</v>
      </c>
      <c r="E24" s="109">
        <f>SUM('Time Sheet'!M24:P24)*$D$57</f>
        <v>0</v>
      </c>
      <c r="F24" s="109">
        <f>SUM('Time Sheet'!R24:U24)*$D$57</f>
        <v>0</v>
      </c>
      <c r="G24" s="109">
        <f>SUM('Time Sheet'!W24:Z24)*$D$57</f>
        <v>0</v>
      </c>
      <c r="H24" s="109">
        <f>SUM('Time Sheet'!AB24:AE24)*$D$58</f>
        <v>0</v>
      </c>
      <c r="I24" s="109">
        <f>SUM('Time Sheet'!AG24:AJ24)*$D$57</f>
        <v>0</v>
      </c>
      <c r="J24" s="109">
        <f>SUM('Time Sheet'!AL24:AO24)*$D$57</f>
        <v>0</v>
      </c>
      <c r="K24" s="108">
        <f t="shared" si="1"/>
        <v>0</v>
      </c>
      <c r="L24" s="62"/>
    </row>
    <row r="25" ht="21.75" customHeight="1">
      <c r="A25" s="62"/>
      <c r="B25" s="63" t="s">
        <v>38</v>
      </c>
      <c r="C25" s="109">
        <f>SUM('Time Sheet'!C25:F25)*$D$57</f>
        <v>0</v>
      </c>
      <c r="D25" s="109">
        <f>SUM('Time Sheet'!H25:K25)*$D$57</f>
        <v>0</v>
      </c>
      <c r="E25" s="109">
        <f>SUM('Time Sheet'!M25:P25)*$D$57</f>
        <v>0</v>
      </c>
      <c r="F25" s="109">
        <f>SUM('Time Sheet'!R25:U25)*$D$57</f>
        <v>0</v>
      </c>
      <c r="G25" s="109">
        <f>SUM('Time Sheet'!W25:Z25)*$D$57</f>
        <v>0</v>
      </c>
      <c r="H25" s="109">
        <f>SUM('Time Sheet'!AB25:AE25)*$D$58</f>
        <v>0</v>
      </c>
      <c r="I25" s="109">
        <f>SUM('Time Sheet'!AG25:AJ25)*$D$57</f>
        <v>0</v>
      </c>
      <c r="J25" s="109">
        <f>SUM('Time Sheet'!AL25:AO25)*$D$57</f>
        <v>0</v>
      </c>
      <c r="K25" s="108">
        <f t="shared" si="1"/>
        <v>0</v>
      </c>
      <c r="L25" s="62"/>
    </row>
    <row r="26" ht="21.75" customHeight="1">
      <c r="A26" s="62"/>
      <c r="B26" s="63" t="s">
        <v>39</v>
      </c>
      <c r="C26" s="109">
        <f>SUM('Time Sheet'!C26:F26)*$D$57</f>
        <v>0</v>
      </c>
      <c r="D26" s="109">
        <f>SUM('Time Sheet'!H26:K26)*$D$57</f>
        <v>0</v>
      </c>
      <c r="E26" s="109">
        <f>SUM('Time Sheet'!M26:P26)*$D$57</f>
        <v>0</v>
      </c>
      <c r="F26" s="109">
        <f>SUM('Time Sheet'!R26:U26)*$D$57</f>
        <v>0</v>
      </c>
      <c r="G26" s="109">
        <f>SUM('Time Sheet'!W26:Z26)*$D$57</f>
        <v>0</v>
      </c>
      <c r="H26" s="109">
        <f>SUM('Time Sheet'!AB26:AE26)*$D$58</f>
        <v>0</v>
      </c>
      <c r="I26" s="109">
        <f>SUM('Time Sheet'!AG26:AJ26)*$D$57</f>
        <v>0</v>
      </c>
      <c r="J26" s="109">
        <f>SUM('Time Sheet'!AL26:AO26)*$D$57</f>
        <v>0</v>
      </c>
      <c r="K26" s="108">
        <f t="shared" si="1"/>
        <v>0</v>
      </c>
      <c r="L26" s="62"/>
    </row>
    <row r="27" ht="21.75" customHeight="1">
      <c r="A27" s="62"/>
      <c r="B27" s="63" t="s">
        <v>40</v>
      </c>
      <c r="C27" s="109">
        <f>SUM('Time Sheet'!C27:F27)*$D$57</f>
        <v>0</v>
      </c>
      <c r="D27" s="109">
        <f>SUM('Time Sheet'!H27:K27)*$D$57</f>
        <v>0</v>
      </c>
      <c r="E27" s="109">
        <f>SUM('Time Sheet'!M27:P27)*$D$57</f>
        <v>0</v>
      </c>
      <c r="F27" s="109">
        <f>SUM('Time Sheet'!R27:U27)*$D$57</f>
        <v>0</v>
      </c>
      <c r="G27" s="109">
        <f>SUM('Time Sheet'!W27:Z27)*$D$57</f>
        <v>0</v>
      </c>
      <c r="H27" s="109">
        <f>SUM('Time Sheet'!AB27:AE27)*$D$58</f>
        <v>0</v>
      </c>
      <c r="I27" s="109">
        <f>SUM('Time Sheet'!AG27:AJ27)*$D$57</f>
        <v>0</v>
      </c>
      <c r="J27" s="109">
        <f>SUM('Time Sheet'!AL27:AO27)*$D$57</f>
        <v>0</v>
      </c>
      <c r="K27" s="108">
        <f t="shared" si="1"/>
        <v>0</v>
      </c>
      <c r="L27" s="62"/>
    </row>
    <row r="28" ht="21.75" customHeight="1">
      <c r="A28" s="62"/>
      <c r="B28" s="65"/>
      <c r="C28" s="69"/>
      <c r="D28" s="69"/>
      <c r="E28" s="69"/>
      <c r="F28" s="69"/>
      <c r="G28" s="69"/>
      <c r="H28" s="69"/>
      <c r="I28" s="69"/>
      <c r="J28" s="69"/>
      <c r="K28" s="110"/>
      <c r="L28" s="62"/>
    </row>
    <row r="29" ht="21.75" customHeight="1">
      <c r="A29" s="62"/>
      <c r="B29" s="63" t="s">
        <v>41</v>
      </c>
      <c r="C29" s="109">
        <f>SUM('Time Sheet'!C29:F29)*$D$57</f>
        <v>0</v>
      </c>
      <c r="D29" s="109">
        <f>SUM('Time Sheet'!H29:K29)*$D$57</f>
        <v>0</v>
      </c>
      <c r="E29" s="109">
        <f>SUM('Time Sheet'!M29:P29)*$D$57</f>
        <v>0</v>
      </c>
      <c r="F29" s="109">
        <f>SUM('Time Sheet'!R29:U29)*$D$57</f>
        <v>0</v>
      </c>
      <c r="G29" s="109">
        <f>SUM('Time Sheet'!W29:Z29)*$D$57</f>
        <v>0</v>
      </c>
      <c r="H29" s="109">
        <f>SUM('Time Sheet'!AB29:AE29)*$D$58</f>
        <v>0</v>
      </c>
      <c r="I29" s="109">
        <f>SUM('Time Sheet'!AG29:AJ29)*$D$57</f>
        <v>0</v>
      </c>
      <c r="J29" s="109">
        <f>SUM('Time Sheet'!AL29:AO29)*$D$57</f>
        <v>0</v>
      </c>
      <c r="K29" s="108">
        <f t="shared" ref="K29:K42" si="2">C29+D29+E29+F29+G29+H29+I29+J29</f>
        <v>0</v>
      </c>
      <c r="L29" s="62"/>
    </row>
    <row r="30" ht="21.75" customHeight="1">
      <c r="A30" s="62"/>
      <c r="B30" s="63" t="s">
        <v>42</v>
      </c>
      <c r="C30" s="109">
        <f>SUM('Time Sheet'!C30:F30)*$D$57</f>
        <v>62.5</v>
      </c>
      <c r="D30" s="109">
        <f>SUM('Time Sheet'!H30:K30)*$D$57</f>
        <v>37.5</v>
      </c>
      <c r="E30" s="109">
        <f>SUM('Time Sheet'!M30:P30)*$D$57</f>
        <v>62.5</v>
      </c>
      <c r="F30" s="109">
        <f>SUM('Time Sheet'!R30:U30)*$D$57</f>
        <v>0</v>
      </c>
      <c r="G30" s="109">
        <f>SUM('Time Sheet'!W30:Z30)*$D$57</f>
        <v>25</v>
      </c>
      <c r="H30" s="109">
        <f>SUM('Time Sheet'!AB30:AE30)*$D$58</f>
        <v>0</v>
      </c>
      <c r="I30" s="109">
        <f>SUM('Time Sheet'!AG30:AJ30)*$D$57</f>
        <v>0</v>
      </c>
      <c r="J30" s="109">
        <f>SUM('Time Sheet'!AL30:AO30)*$D$57</f>
        <v>0</v>
      </c>
      <c r="K30" s="108">
        <f t="shared" si="2"/>
        <v>187.5</v>
      </c>
      <c r="L30" s="62"/>
    </row>
    <row r="31" ht="21.75" customHeight="1">
      <c r="A31" s="62"/>
      <c r="B31" s="63" t="s">
        <v>46</v>
      </c>
      <c r="C31" s="109">
        <f>SUM('Time Sheet'!C31:F31)*$D$57</f>
        <v>50</v>
      </c>
      <c r="D31" s="109">
        <f>SUM('Time Sheet'!H31:K31)*$D$57</f>
        <v>37.5</v>
      </c>
      <c r="E31" s="109">
        <f>SUM('Time Sheet'!M31:P31)*$D$57</f>
        <v>25</v>
      </c>
      <c r="F31" s="109">
        <f>SUM('Time Sheet'!R31:U31)*$D$57</f>
        <v>0</v>
      </c>
      <c r="G31" s="109">
        <f>SUM('Time Sheet'!W31:Z31)*$D$57</f>
        <v>25</v>
      </c>
      <c r="H31" s="109">
        <f>SUM('Time Sheet'!AB31:AE31)*$D$58</f>
        <v>0</v>
      </c>
      <c r="I31" s="109">
        <f>SUM('Time Sheet'!AG31:AJ31)*$D$57</f>
        <v>25</v>
      </c>
      <c r="J31" s="109">
        <f>SUM('Time Sheet'!AL31:AO31)*$D$57</f>
        <v>0</v>
      </c>
      <c r="K31" s="108">
        <f t="shared" si="2"/>
        <v>162.5</v>
      </c>
      <c r="L31" s="62"/>
    </row>
    <row r="32" ht="21.75" customHeight="1">
      <c r="A32" s="62"/>
      <c r="B32" s="63" t="s">
        <v>49</v>
      </c>
      <c r="C32" s="109">
        <f>SUM('Time Sheet'!C32:F32)*$D$57</f>
        <v>50</v>
      </c>
      <c r="D32" s="109">
        <f>SUM('Time Sheet'!H32:K32)*$D$57</f>
        <v>50</v>
      </c>
      <c r="E32" s="109">
        <f>SUM('Time Sheet'!M32:P32)*$D$57</f>
        <v>37.5</v>
      </c>
      <c r="F32" s="109">
        <f>SUM('Time Sheet'!R32:U32)*$D$57</f>
        <v>0</v>
      </c>
      <c r="G32" s="109">
        <f>SUM('Time Sheet'!W32:Z32)*$D$57</f>
        <v>50</v>
      </c>
      <c r="H32" s="109">
        <f>SUM('Time Sheet'!AB32:AE32)*$D$58</f>
        <v>0</v>
      </c>
      <c r="I32" s="109">
        <f>SUM('Time Sheet'!AG32:AJ32)*$D$57</f>
        <v>12.5</v>
      </c>
      <c r="J32" s="109">
        <f>SUM('Time Sheet'!AL32:AO32)*$D$57</f>
        <v>0</v>
      </c>
      <c r="K32" s="108">
        <f t="shared" si="2"/>
        <v>200</v>
      </c>
      <c r="L32" s="62"/>
    </row>
    <row r="33" ht="21.75" customHeight="1">
      <c r="A33" s="62"/>
      <c r="B33" s="63" t="s">
        <v>55</v>
      </c>
      <c r="C33" s="109">
        <f>SUM('Time Sheet'!C33:F33)*$D$57</f>
        <v>100</v>
      </c>
      <c r="D33" s="109">
        <f>SUM('Time Sheet'!H33:K33)*$D$57</f>
        <v>75</v>
      </c>
      <c r="E33" s="109">
        <f>SUM('Time Sheet'!M33:P33)*$D$57</f>
        <v>37.5</v>
      </c>
      <c r="F33" s="109">
        <f>SUM('Time Sheet'!R33:U33)*$D$57</f>
        <v>0</v>
      </c>
      <c r="G33" s="109">
        <f>SUM('Time Sheet'!W33:Z33)*$D$57</f>
        <v>62.5</v>
      </c>
      <c r="H33" s="109">
        <f>SUM('Time Sheet'!AB33:AE33)*$D$58</f>
        <v>0</v>
      </c>
      <c r="I33" s="109">
        <f>SUM('Time Sheet'!AG33:AJ33)*$D$57</f>
        <v>37.5</v>
      </c>
      <c r="J33" s="109">
        <f>SUM('Time Sheet'!AL33:AO33)*$D$57</f>
        <v>0</v>
      </c>
      <c r="K33" s="108">
        <f t="shared" si="2"/>
        <v>312.5</v>
      </c>
      <c r="L33" s="62"/>
    </row>
    <row r="34" ht="21.75" customHeight="1">
      <c r="A34" s="62"/>
      <c r="B34" s="63" t="s">
        <v>61</v>
      </c>
      <c r="C34" s="109">
        <f>SUM('Time Sheet'!C34:F34)*$D$57</f>
        <v>150</v>
      </c>
      <c r="D34" s="109">
        <f>SUM('Time Sheet'!H34:K34)*$D$57</f>
        <v>100</v>
      </c>
      <c r="E34" s="109">
        <f>SUM('Time Sheet'!M34:P34)*$D$57</f>
        <v>75</v>
      </c>
      <c r="F34" s="109">
        <f>SUM('Time Sheet'!R34:U34)*$D$57</f>
        <v>0</v>
      </c>
      <c r="G34" s="109">
        <f>SUM('Time Sheet'!W34:Z34)*$D$57</f>
        <v>50</v>
      </c>
      <c r="H34" s="109">
        <f>SUM('Time Sheet'!AB34:AE34)*$D$58</f>
        <v>0</v>
      </c>
      <c r="I34" s="109">
        <f>SUM('Time Sheet'!AG34:AJ34)*$D$57</f>
        <v>0</v>
      </c>
      <c r="J34" s="109">
        <f>SUM('Time Sheet'!AL34:AO34)*$D$57</f>
        <v>0</v>
      </c>
      <c r="K34" s="108">
        <f t="shared" si="2"/>
        <v>375</v>
      </c>
      <c r="L34" s="62"/>
    </row>
    <row r="35" ht="21.75" customHeight="1">
      <c r="A35" s="62"/>
      <c r="B35" s="63" t="s">
        <v>66</v>
      </c>
      <c r="C35" s="109">
        <f>SUM('Time Sheet'!C35:F35)*$D$57</f>
        <v>62.5</v>
      </c>
      <c r="D35" s="109">
        <f>SUM('Time Sheet'!H35:K35)*$D$57</f>
        <v>62.5</v>
      </c>
      <c r="E35" s="109">
        <f>SUM('Time Sheet'!M35:P35)*$D$57</f>
        <v>37.5</v>
      </c>
      <c r="F35" s="109">
        <f>SUM('Time Sheet'!R35:U35)*$D$57</f>
        <v>0</v>
      </c>
      <c r="G35" s="109">
        <f>SUM('Time Sheet'!W35:Z35)*$D$57</f>
        <v>50</v>
      </c>
      <c r="H35" s="109">
        <f>SUM('Time Sheet'!AB35:AE35)*$D$58</f>
        <v>0</v>
      </c>
      <c r="I35" s="109">
        <f>SUM('Time Sheet'!AG35:AJ35)*$D$57</f>
        <v>0</v>
      </c>
      <c r="J35" s="109">
        <f>SUM('Time Sheet'!AL35:AO35)*$D$57</f>
        <v>0</v>
      </c>
      <c r="K35" s="108">
        <f t="shared" si="2"/>
        <v>212.5</v>
      </c>
      <c r="L35" s="62"/>
    </row>
    <row r="36" ht="21.75" customHeight="1">
      <c r="A36" s="62"/>
      <c r="B36" s="63" t="s">
        <v>71</v>
      </c>
      <c r="C36" s="109">
        <f>SUM('Time Sheet'!C36:F36)*$D$57</f>
        <v>112.5</v>
      </c>
      <c r="D36" s="109">
        <f>SUM('Time Sheet'!H36:K36)*$D$57</f>
        <v>75</v>
      </c>
      <c r="E36" s="109">
        <f>SUM('Time Sheet'!M36:P36)*$D$57</f>
        <v>50</v>
      </c>
      <c r="F36" s="109">
        <f>SUM('Time Sheet'!R36:U36)*$D$57</f>
        <v>0</v>
      </c>
      <c r="G36" s="109">
        <f>SUM('Time Sheet'!W36:Z36)*$D$57</f>
        <v>25</v>
      </c>
      <c r="H36" s="109">
        <f>SUM('Time Sheet'!AB36:AE36)*$D$58</f>
        <v>0</v>
      </c>
      <c r="I36" s="109">
        <f>SUM('Time Sheet'!AG36:AJ36)*$D$57</f>
        <v>25</v>
      </c>
      <c r="J36" s="109">
        <f>SUM('Time Sheet'!AL36:AO36)*$D$57</f>
        <v>0</v>
      </c>
      <c r="K36" s="108">
        <f t="shared" si="2"/>
        <v>287.5</v>
      </c>
      <c r="L36" s="62"/>
    </row>
    <row r="37" ht="21.75" customHeight="1">
      <c r="A37" s="62"/>
      <c r="B37" s="63" t="s">
        <v>76</v>
      </c>
      <c r="C37" s="109">
        <f>SUM('Time Sheet'!C37:F37)*$D$57</f>
        <v>125</v>
      </c>
      <c r="D37" s="109">
        <f>SUM('Time Sheet'!H37:K37)*$D$57</f>
        <v>50</v>
      </c>
      <c r="E37" s="109">
        <f>SUM('Time Sheet'!M37:P37)*$D$57</f>
        <v>43.75</v>
      </c>
      <c r="F37" s="109">
        <f>SUM('Time Sheet'!R37:U37)*$D$57</f>
        <v>0</v>
      </c>
      <c r="G37" s="109">
        <f>SUM('Time Sheet'!W37:Z37)*$D$57</f>
        <v>75</v>
      </c>
      <c r="H37" s="109">
        <f>SUM('Time Sheet'!AB37:AE37)*$D$58</f>
        <v>0</v>
      </c>
      <c r="I37" s="109">
        <f>SUM('Time Sheet'!AG37:AJ37)*$D$57</f>
        <v>50</v>
      </c>
      <c r="J37" s="109">
        <f>SUM('Time Sheet'!AL37:AO37)*$D$57</f>
        <v>0</v>
      </c>
      <c r="K37" s="108">
        <f t="shared" si="2"/>
        <v>343.75</v>
      </c>
      <c r="L37" s="62"/>
    </row>
    <row r="38" ht="21.75" customHeight="1">
      <c r="A38" s="62"/>
      <c r="B38" s="63" t="s">
        <v>82</v>
      </c>
      <c r="C38" s="109">
        <f>SUM('Time Sheet'!C38:F38)*$D$57</f>
        <v>175</v>
      </c>
      <c r="D38" s="109">
        <f>SUM('Time Sheet'!H38:K38)*$D$57</f>
        <v>62.5</v>
      </c>
      <c r="E38" s="109">
        <f>SUM('Time Sheet'!M38:P38)*$D$57</f>
        <v>100</v>
      </c>
      <c r="F38" s="109">
        <f>SUM('Time Sheet'!R38:U38)*$D$57</f>
        <v>0</v>
      </c>
      <c r="G38" s="109">
        <f>SUM('Time Sheet'!W38:Z38)*$D$57</f>
        <v>75</v>
      </c>
      <c r="H38" s="109">
        <f>SUM('Time Sheet'!AB38:AE38)*$D$58</f>
        <v>0</v>
      </c>
      <c r="I38" s="109">
        <f>SUM('Time Sheet'!AG38:AJ38)*$D$57</f>
        <v>25</v>
      </c>
      <c r="J38" s="109">
        <f>SUM('Time Sheet'!AL38:AO38)*$D$57</f>
        <v>0</v>
      </c>
      <c r="K38" s="108">
        <f t="shared" si="2"/>
        <v>437.5</v>
      </c>
      <c r="L38" s="62"/>
    </row>
    <row r="39" ht="21.75" customHeight="1">
      <c r="A39" s="62"/>
      <c r="B39" s="63" t="s">
        <v>87</v>
      </c>
      <c r="C39" s="109">
        <f>SUM('Time Sheet'!C39:F39)*$D$57</f>
        <v>125</v>
      </c>
      <c r="D39" s="109">
        <f>SUM('Time Sheet'!H39:K39)*$D$57</f>
        <v>0</v>
      </c>
      <c r="E39" s="109">
        <f>SUM('Time Sheet'!M39:P39)*$D$57</f>
        <v>0</v>
      </c>
      <c r="F39" s="109">
        <f>SUM('Time Sheet'!R39:U39)*$D$57</f>
        <v>0</v>
      </c>
      <c r="G39" s="109">
        <f>SUM('Time Sheet'!W39:Z39)*$D$57</f>
        <v>0</v>
      </c>
      <c r="H39" s="109">
        <f>SUM('Time Sheet'!AB39:AE39)*$D$58</f>
        <v>0</v>
      </c>
      <c r="I39" s="109">
        <f>SUM('Time Sheet'!AG39:AJ39)*$D$57</f>
        <v>0</v>
      </c>
      <c r="J39" s="109">
        <f>SUM('Time Sheet'!AL39:AO39)*$D$57</f>
        <v>0</v>
      </c>
      <c r="K39" s="108">
        <f t="shared" si="2"/>
        <v>125</v>
      </c>
      <c r="L39" s="62"/>
    </row>
    <row r="40" ht="21.75" customHeight="1">
      <c r="A40" s="62"/>
      <c r="B40" s="63" t="s">
        <v>89</v>
      </c>
      <c r="C40" s="109">
        <f>SUM('Time Sheet'!C40:F40)*$D$57</f>
        <v>12.5</v>
      </c>
      <c r="D40" s="109">
        <f>SUM('Time Sheet'!H40:K40)*$D$57</f>
        <v>0</v>
      </c>
      <c r="E40" s="109">
        <f>SUM('Time Sheet'!M40:P40)*$D$57</f>
        <v>12.5</v>
      </c>
      <c r="F40" s="109">
        <f>SUM('Time Sheet'!R40:U40)*$D$57</f>
        <v>0</v>
      </c>
      <c r="G40" s="109">
        <f>SUM('Time Sheet'!W40:Z40)*$D$57</f>
        <v>0</v>
      </c>
      <c r="H40" s="109">
        <f>SUM('Time Sheet'!AB40:AE40)*$D$58</f>
        <v>0</v>
      </c>
      <c r="I40" s="109">
        <f>SUM('Time Sheet'!AG40:AJ40)*$D$57</f>
        <v>0</v>
      </c>
      <c r="J40" s="109">
        <f>SUM('Time Sheet'!AL40:AO40)*$D$57</f>
        <v>0</v>
      </c>
      <c r="K40" s="108">
        <f t="shared" si="2"/>
        <v>25</v>
      </c>
      <c r="L40" s="62"/>
    </row>
    <row r="41" ht="21.75" customHeight="1">
      <c r="A41" s="62"/>
      <c r="B41" s="63" t="s">
        <v>92</v>
      </c>
      <c r="C41" s="109">
        <f>SUM('Time Sheet'!C41:F41)*$D$57</f>
        <v>25</v>
      </c>
      <c r="D41" s="109">
        <f>SUM('Time Sheet'!H41:K41)*$D$57</f>
        <v>75</v>
      </c>
      <c r="E41" s="109">
        <f>SUM('Time Sheet'!M41:P41)*$D$57</f>
        <v>100</v>
      </c>
      <c r="F41" s="109">
        <f>SUM('Time Sheet'!R41:U41)*$D$57</f>
        <v>0</v>
      </c>
      <c r="G41" s="109">
        <f>SUM('Time Sheet'!W41:Z41)*$D$57</f>
        <v>0</v>
      </c>
      <c r="H41" s="109">
        <f>SUM('Time Sheet'!AB41:AE41)*$D$58</f>
        <v>0</v>
      </c>
      <c r="I41" s="109">
        <f>SUM('Time Sheet'!AG41:AJ41)*$D$57</f>
        <v>0</v>
      </c>
      <c r="J41" s="109">
        <f>SUM('Time Sheet'!AL41:AO41)*$D$57</f>
        <v>0</v>
      </c>
      <c r="K41" s="108">
        <f t="shared" si="2"/>
        <v>200</v>
      </c>
      <c r="L41" s="62"/>
    </row>
    <row r="42" ht="21.75" customHeight="1">
      <c r="A42" s="62"/>
      <c r="B42" s="63" t="s">
        <v>96</v>
      </c>
      <c r="C42" s="109">
        <f>SUM('Time Sheet'!C42:F42)*$D$57</f>
        <v>125</v>
      </c>
      <c r="D42" s="109">
        <f>SUM('Time Sheet'!H42:K42)*$D$57</f>
        <v>200</v>
      </c>
      <c r="E42" s="109">
        <f>SUM('Time Sheet'!M42:P42)*$D$57</f>
        <v>62.5</v>
      </c>
      <c r="F42" s="109">
        <f>SUM('Time Sheet'!R42:U42)*$D$57</f>
        <v>0</v>
      </c>
      <c r="G42" s="109">
        <f>SUM('Time Sheet'!W42:Z42)*$D$57</f>
        <v>0</v>
      </c>
      <c r="H42" s="109">
        <f>SUM('Time Sheet'!AB42:AE42)*$D$58</f>
        <v>0</v>
      </c>
      <c r="I42" s="109">
        <f>SUM('Time Sheet'!AG42:AJ42)*$D$57</f>
        <v>0</v>
      </c>
      <c r="J42" s="109">
        <f>SUM('Time Sheet'!AL42:AO42)*$D$57</f>
        <v>0</v>
      </c>
      <c r="K42" s="108">
        <f t="shared" si="2"/>
        <v>387.5</v>
      </c>
      <c r="L42" s="62"/>
    </row>
    <row r="43" ht="21.75" customHeight="1">
      <c r="A43" s="62"/>
      <c r="B43" s="65"/>
      <c r="C43" s="69"/>
      <c r="D43" s="69"/>
      <c r="E43" s="69"/>
      <c r="F43" s="69"/>
      <c r="G43" s="69"/>
      <c r="H43" s="69"/>
      <c r="I43" s="69"/>
      <c r="J43" s="69"/>
      <c r="K43" s="110"/>
      <c r="L43" s="62"/>
    </row>
    <row r="44" ht="21.75" customHeight="1">
      <c r="A44" s="62"/>
      <c r="B44" s="63" t="s">
        <v>100</v>
      </c>
      <c r="C44" s="109">
        <f>SUM('Time Sheet'!C44:F44)*$D$57</f>
        <v>250</v>
      </c>
      <c r="D44" s="109">
        <f>SUM('Time Sheet'!H44:K44)*$D$57</f>
        <v>125</v>
      </c>
      <c r="E44" s="109">
        <f>SUM('Time Sheet'!M44:P44)*$D$57</f>
        <v>50</v>
      </c>
      <c r="F44" s="109">
        <f>SUM('Time Sheet'!R44:U44)*$D$57</f>
        <v>0</v>
      </c>
      <c r="G44" s="109">
        <f>SUM('Time Sheet'!W44:Z44)*$D$57</f>
        <v>87.5</v>
      </c>
      <c r="H44" s="109">
        <f>SUM('Time Sheet'!AB44:AE44)*$D$58</f>
        <v>0</v>
      </c>
      <c r="I44" s="109">
        <f>SUM('Time Sheet'!AG44:AJ44)*$D$57</f>
        <v>25</v>
      </c>
      <c r="J44" s="109">
        <f>SUM('Time Sheet'!AL44:AO44)*$D$57</f>
        <v>0</v>
      </c>
      <c r="K44" s="108">
        <f t="shared" ref="K44:K53" si="3">C44+D44+E44+F44+G44+H44+I44+J44</f>
        <v>537.5</v>
      </c>
      <c r="L44" s="62"/>
    </row>
    <row r="45" ht="21.75" customHeight="1">
      <c r="A45" s="62"/>
      <c r="B45" s="63" t="s">
        <v>105</v>
      </c>
      <c r="C45" s="109">
        <f>SUM('Time Sheet'!C45:F45)*$D$57</f>
        <v>275</v>
      </c>
      <c r="D45" s="109">
        <f>SUM('Time Sheet'!H45:K45)*$D$57</f>
        <v>12.5</v>
      </c>
      <c r="E45" s="109">
        <f>SUM('Time Sheet'!M45:P45)*$D$57</f>
        <v>75</v>
      </c>
      <c r="F45" s="109">
        <f>SUM('Time Sheet'!R45:U45)*$D$57</f>
        <v>0</v>
      </c>
      <c r="G45" s="109">
        <f>SUM('Time Sheet'!W45:Z45)*$D$57</f>
        <v>25</v>
      </c>
      <c r="H45" s="109">
        <f>SUM('Time Sheet'!AB45:AE45)*$D$58</f>
        <v>0</v>
      </c>
      <c r="I45" s="109">
        <f>SUM('Time Sheet'!AG45:AJ45)*$D$57</f>
        <v>25</v>
      </c>
      <c r="J45" s="109">
        <f>SUM('Time Sheet'!AL45:AO45)*$D$57</f>
        <v>0</v>
      </c>
      <c r="K45" s="108">
        <f t="shared" si="3"/>
        <v>412.5</v>
      </c>
      <c r="L45" s="62"/>
    </row>
    <row r="46" ht="21.75" customHeight="1">
      <c r="A46" s="62"/>
      <c r="B46" s="63" t="s">
        <v>110</v>
      </c>
      <c r="C46" s="109">
        <f>SUM('Time Sheet'!C46:F46)*$D$57</f>
        <v>200</v>
      </c>
      <c r="D46" s="109">
        <f>SUM('Time Sheet'!H46:K46)*$D$57</f>
        <v>87.5</v>
      </c>
      <c r="E46" s="109">
        <f>SUM('Time Sheet'!M46:P46)*$D$57</f>
        <v>87.5</v>
      </c>
      <c r="F46" s="109">
        <f>SUM('Time Sheet'!R46:U46)*$D$57</f>
        <v>0</v>
      </c>
      <c r="G46" s="109">
        <f>SUM('Time Sheet'!W46:Z46)*$D$57</f>
        <v>75</v>
      </c>
      <c r="H46" s="109">
        <f>SUM('Time Sheet'!AB46:AE46)*$D$58</f>
        <v>0</v>
      </c>
      <c r="I46" s="109">
        <f>SUM('Time Sheet'!AG46:AJ46)*$D$57</f>
        <v>50</v>
      </c>
      <c r="J46" s="109">
        <f>SUM('Time Sheet'!AL46:AO46)*$D$57</f>
        <v>0</v>
      </c>
      <c r="K46" s="108">
        <f t="shared" si="3"/>
        <v>500</v>
      </c>
      <c r="L46" s="62"/>
    </row>
    <row r="47" ht="21.75" customHeight="1">
      <c r="A47" s="62"/>
      <c r="B47" s="63" t="s">
        <v>116</v>
      </c>
      <c r="C47" s="109">
        <f>SUM('Time Sheet'!C47:F47)*$D$57</f>
        <v>137.5</v>
      </c>
      <c r="D47" s="109">
        <f>SUM('Time Sheet'!H47:K47)*$D$57</f>
        <v>43.75</v>
      </c>
      <c r="E47" s="109">
        <f>SUM('Time Sheet'!M47:P47)*$D$57</f>
        <v>100</v>
      </c>
      <c r="F47" s="109">
        <f>SUM('Time Sheet'!R47:U47)*$D$57</f>
        <v>0</v>
      </c>
      <c r="G47" s="109">
        <f>SUM('Time Sheet'!W47:Z47)*$D$57</f>
        <v>50</v>
      </c>
      <c r="H47" s="109">
        <f>SUM('Time Sheet'!AB47:AE47)*$D$58</f>
        <v>0</v>
      </c>
      <c r="I47" s="109">
        <f>SUM('Time Sheet'!AG47:AJ47)*$D$57</f>
        <v>25</v>
      </c>
      <c r="J47" s="109">
        <f>SUM('Time Sheet'!AL47:AO47)*$D$57</f>
        <v>0</v>
      </c>
      <c r="K47" s="108">
        <f t="shared" si="3"/>
        <v>356.25</v>
      </c>
      <c r="L47" s="62"/>
    </row>
    <row r="48" ht="21.75" customHeight="1">
      <c r="A48" s="62"/>
      <c r="B48" s="63" t="s">
        <v>122</v>
      </c>
      <c r="C48" s="109">
        <f>SUM('Time Sheet'!C48:F48)*$D$57</f>
        <v>168.75</v>
      </c>
      <c r="D48" s="109">
        <f>SUM('Time Sheet'!H48:K48)*$D$57</f>
        <v>156.25</v>
      </c>
      <c r="E48" s="109">
        <f>SUM('Time Sheet'!M48:P48)*$D$57</f>
        <v>118.75</v>
      </c>
      <c r="F48" s="109">
        <f>SUM('Time Sheet'!R48:U48)*$D$57</f>
        <v>0</v>
      </c>
      <c r="G48" s="109">
        <f>SUM('Time Sheet'!W48:Z48)*$D$57</f>
        <v>118.75</v>
      </c>
      <c r="H48" s="109">
        <f>SUM('Time Sheet'!AB48:AE48)*$D$58</f>
        <v>0</v>
      </c>
      <c r="I48" s="109">
        <f>SUM('Time Sheet'!AG48:AJ48)*$D$57</f>
        <v>56.25</v>
      </c>
      <c r="J48" s="109">
        <f>SUM('Time Sheet'!AL48:AO48)*$D$57</f>
        <v>0</v>
      </c>
      <c r="K48" s="108">
        <f t="shared" si="3"/>
        <v>618.75</v>
      </c>
      <c r="L48" s="62"/>
    </row>
    <row r="49" ht="21.75" customHeight="1">
      <c r="A49" s="62"/>
      <c r="B49" s="63" t="s">
        <v>127</v>
      </c>
      <c r="C49" s="109">
        <f>SUM('Time Sheet'!C49:F49)*$D$57</f>
        <v>181.25</v>
      </c>
      <c r="D49" s="109">
        <f>SUM('Time Sheet'!H49:K49)*$D$57</f>
        <v>193.75</v>
      </c>
      <c r="E49" s="109">
        <f>SUM('Time Sheet'!M49:P49)*$D$57</f>
        <v>193.75</v>
      </c>
      <c r="F49" s="109">
        <f>SUM('Time Sheet'!R49:U49)*$D$57</f>
        <v>0</v>
      </c>
      <c r="G49" s="109">
        <f>SUM('Time Sheet'!W49:Z49)*$D$57</f>
        <v>156.25</v>
      </c>
      <c r="H49" s="109">
        <f>SUM('Time Sheet'!AB49:AE49)*$D$58</f>
        <v>0</v>
      </c>
      <c r="I49" s="109">
        <f>SUM('Time Sheet'!AG49:AJ49)*$D$57</f>
        <v>56.25</v>
      </c>
      <c r="J49" s="109">
        <f>SUM('Time Sheet'!AL49:AO49)*$D$57</f>
        <v>0</v>
      </c>
      <c r="K49" s="108">
        <f t="shared" si="3"/>
        <v>781.25</v>
      </c>
      <c r="L49" s="62"/>
    </row>
    <row r="50" ht="21.75" customHeight="1">
      <c r="A50" s="62"/>
      <c r="B50" s="63" t="s">
        <v>133</v>
      </c>
      <c r="C50" s="109">
        <f>SUM('Time Sheet'!C50:F50)*$D$57</f>
        <v>300</v>
      </c>
      <c r="D50" s="109">
        <f>SUM('Time Sheet'!H50:K50)*$D$57</f>
        <v>62.5</v>
      </c>
      <c r="E50" s="109">
        <f>SUM('Time Sheet'!M50:P50)*$D$57</f>
        <v>137.5</v>
      </c>
      <c r="F50" s="109">
        <f>SUM('Time Sheet'!R50:U50)*$D$57</f>
        <v>0</v>
      </c>
      <c r="G50" s="109">
        <f>SUM('Time Sheet'!W50:Z50)*$D$57</f>
        <v>206.25</v>
      </c>
      <c r="H50" s="109">
        <f>SUM('Time Sheet'!AB50:AE50)*$D$58</f>
        <v>0</v>
      </c>
      <c r="I50" s="109">
        <f>SUM('Time Sheet'!AG50:AJ50)*$D$57</f>
        <v>75</v>
      </c>
      <c r="J50" s="109">
        <f>SUM('Time Sheet'!AL50:AO50)*$D$57</f>
        <v>0</v>
      </c>
      <c r="K50" s="108">
        <f t="shared" si="3"/>
        <v>781.25</v>
      </c>
      <c r="L50" s="62"/>
    </row>
    <row r="51" ht="21.75" customHeight="1">
      <c r="A51" s="62"/>
      <c r="B51" s="63" t="s">
        <v>138</v>
      </c>
      <c r="C51" s="109">
        <f>SUM('Time Sheet'!C51:F51)*$D$57</f>
        <v>131.25</v>
      </c>
      <c r="D51" s="109">
        <f>SUM('Time Sheet'!H51:K51)*$D$57</f>
        <v>150</v>
      </c>
      <c r="E51" s="109">
        <f>SUM('Time Sheet'!M51:P51)*$D$57</f>
        <v>175</v>
      </c>
      <c r="F51" s="109">
        <f>SUM('Time Sheet'!R51:U51)*$D$57</f>
        <v>0</v>
      </c>
      <c r="G51" s="109">
        <f>SUM('Time Sheet'!W51:Z51)*$D$57</f>
        <v>300</v>
      </c>
      <c r="H51" s="109">
        <f>SUM('Time Sheet'!AB51:AE51)*$D$58</f>
        <v>0</v>
      </c>
      <c r="I51" s="109">
        <f>SUM('Time Sheet'!AG51:AJ51)*$D$57</f>
        <v>100</v>
      </c>
      <c r="J51" s="109">
        <f>SUM('Time Sheet'!AL51:AO51)*$D$57</f>
        <v>0</v>
      </c>
      <c r="K51" s="108">
        <f t="shared" si="3"/>
        <v>856.25</v>
      </c>
      <c r="L51" s="62"/>
    </row>
    <row r="52" ht="21.75" customHeight="1">
      <c r="A52" s="62"/>
      <c r="B52" s="63" t="s">
        <v>144</v>
      </c>
      <c r="C52" s="109">
        <f>SUM('Time Sheet'!C52:F52)*$D$57</f>
        <v>0</v>
      </c>
      <c r="D52" s="109">
        <f>SUM('Time Sheet'!H52:K52)*$D$57</f>
        <v>0</v>
      </c>
      <c r="E52" s="109">
        <f>SUM('Time Sheet'!M52:P52)*$D$57</f>
        <v>0</v>
      </c>
      <c r="F52" s="109">
        <f>SUM('Time Sheet'!R52:U52)*$D$57</f>
        <v>0</v>
      </c>
      <c r="G52" s="109">
        <f>SUM('Time Sheet'!W52:Z52)*$D$57</f>
        <v>0</v>
      </c>
      <c r="H52" s="109">
        <f>SUM('Time Sheet'!AB52:AE52)*$D$58</f>
        <v>0</v>
      </c>
      <c r="I52" s="109">
        <f>SUM('Time Sheet'!AG52:AJ52)*$D$57</f>
        <v>0</v>
      </c>
      <c r="J52" s="109">
        <f>SUM('Time Sheet'!AL52:AO52)*$D$57</f>
        <v>0</v>
      </c>
      <c r="K52" s="108">
        <f t="shared" si="3"/>
        <v>0</v>
      </c>
      <c r="L52" s="62"/>
    </row>
    <row r="53" ht="21.75" customHeight="1">
      <c r="A53" s="62"/>
      <c r="B53" s="63" t="s">
        <v>145</v>
      </c>
      <c r="C53" s="109">
        <f>SUM('Time Sheet'!C53:F53)*$D$57</f>
        <v>0</v>
      </c>
      <c r="D53" s="109">
        <f>SUM('Time Sheet'!H53:K53)*$D$57</f>
        <v>0</v>
      </c>
      <c r="E53" s="109">
        <f>SUM('Time Sheet'!M53:P53)*$D$57</f>
        <v>0</v>
      </c>
      <c r="F53" s="109">
        <f>SUM('Time Sheet'!R53:U53)*$D$57</f>
        <v>0</v>
      </c>
      <c r="G53" s="109">
        <f>SUM('Time Sheet'!W53:Z53)*$D$57</f>
        <v>0</v>
      </c>
      <c r="H53" s="109">
        <f>SUM('Time Sheet'!AB53:AE53)*$D$58</f>
        <v>0</v>
      </c>
      <c r="I53" s="109">
        <f>SUM('Time Sheet'!AG53:AJ53)*$D$57</f>
        <v>0</v>
      </c>
      <c r="J53" s="109">
        <f>SUM('Time Sheet'!AL53:AO53)*$D$57</f>
        <v>0</v>
      </c>
      <c r="K53" s="108">
        <f t="shared" si="3"/>
        <v>0</v>
      </c>
      <c r="L53" s="62"/>
    </row>
    <row r="54" ht="21.75" customHeight="1">
      <c r="A54" s="62"/>
      <c r="B54" s="65"/>
      <c r="C54" s="111"/>
      <c r="D54" s="78"/>
      <c r="E54" s="78"/>
      <c r="F54" s="78"/>
      <c r="G54" s="78"/>
      <c r="H54" s="78"/>
      <c r="I54" s="78"/>
      <c r="J54" s="78"/>
      <c r="K54" s="112"/>
      <c r="L54" s="62"/>
    </row>
    <row r="55" ht="21.0" customHeight="1">
      <c r="A55" s="79"/>
      <c r="B55" s="80" t="s">
        <v>149</v>
      </c>
      <c r="C55" s="81">
        <f t="shared" ref="C55:K55" si="4">sum(C13:C54)</f>
        <v>3018.75</v>
      </c>
      <c r="D55" s="81">
        <f t="shared" si="4"/>
        <v>1818.75</v>
      </c>
      <c r="E55" s="81">
        <f t="shared" si="4"/>
        <v>1818.75</v>
      </c>
      <c r="F55" s="81">
        <f t="shared" si="4"/>
        <v>12.5</v>
      </c>
      <c r="G55" s="81">
        <f t="shared" si="4"/>
        <v>1643.75</v>
      </c>
      <c r="H55" s="81">
        <f t="shared" si="4"/>
        <v>0</v>
      </c>
      <c r="I55" s="81">
        <f t="shared" si="4"/>
        <v>700</v>
      </c>
      <c r="J55" s="81">
        <f t="shared" si="4"/>
        <v>12.5</v>
      </c>
      <c r="K55" s="113">
        <f t="shared" si="4"/>
        <v>9025</v>
      </c>
      <c r="L55" s="79"/>
    </row>
    <row r="56" ht="21.0" customHeight="1">
      <c r="A56" s="79"/>
      <c r="B56" s="92"/>
      <c r="C56" s="79"/>
      <c r="D56" s="79"/>
      <c r="E56" s="79"/>
      <c r="F56" s="94"/>
      <c r="G56" s="94"/>
      <c r="H56" s="94"/>
      <c r="I56" s="94"/>
      <c r="J56" s="94"/>
      <c r="K56" s="95"/>
      <c r="L56" s="79"/>
    </row>
    <row r="57" ht="30.0" customHeight="1">
      <c r="A57" s="96"/>
      <c r="B57" s="97"/>
      <c r="C57" s="114" t="s">
        <v>150</v>
      </c>
      <c r="D57" s="115">
        <v>12.5</v>
      </c>
      <c r="E57" s="96"/>
      <c r="F57" s="99"/>
      <c r="L57" s="96"/>
    </row>
    <row r="58" ht="19.5" customHeight="1">
      <c r="A58" s="62"/>
      <c r="B58" s="33"/>
      <c r="C58" s="62"/>
      <c r="D58" s="62"/>
      <c r="E58" s="62"/>
      <c r="F58" s="62"/>
      <c r="G58" s="62"/>
      <c r="H58" s="62"/>
      <c r="I58" s="62"/>
      <c r="J58" s="62"/>
      <c r="K58" s="62"/>
      <c r="L58" s="62"/>
    </row>
  </sheetData>
  <mergeCells count="5">
    <mergeCell ref="B4:D4"/>
    <mergeCell ref="B5:D5"/>
    <mergeCell ref="B6:D6"/>
    <mergeCell ref="B8:D8"/>
    <mergeCell ref="F57:K57"/>
  </mergeCells>
  <drawing r:id="rId1"/>
  <tableParts count="1">
    <tablePart r:id="rId3"/>
  </tableParts>
</worksheet>
</file>