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file\texfile\Modern_Physics_Lab\9.1\"/>
    </mc:Choice>
  </mc:AlternateContent>
  <xr:revisionPtr revIDLastSave="0" documentId="13_ncr:1_{33A65589-1D69-44B4-81D2-22FB7EA7C922}" xr6:coauthVersionLast="47" xr6:coauthVersionMax="47" xr10:uidLastSave="{00000000-0000-0000-0000-000000000000}"/>
  <bookViews>
    <workbookView xWindow="-108" yWindow="-108" windowWidth="23256" windowHeight="12456" xr2:uid="{A4CA488C-BC97-4FE3-9CB1-494659986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K2" i="1" s="1"/>
  <c r="H2" i="1"/>
  <c r="E2" i="1"/>
</calcChain>
</file>

<file path=xl/sharedStrings.xml><?xml version="1.0" encoding="utf-8"?>
<sst xmlns="http://schemas.openxmlformats.org/spreadsheetml/2006/main" count="25" uniqueCount="25">
  <si>
    <t>$V_I$/V</t>
  </si>
  <si>
    <t>$V_{II}$/V</t>
  </si>
  <si>
    <t>$-V_I$/V</t>
  </si>
  <si>
    <t>$-V_{II}$/V</t>
  </si>
  <si>
    <t>$-(V_I+V_{II})$/V</t>
  </si>
  <si>
    <t>$(V_I+V_{II})$/V</t>
  </si>
  <si>
    <t>$\rho$/$\rm{\Ohm\cdotcm}$</t>
  </si>
  <si>
    <t>$V_{III}(+I,+H)$/V</t>
  </si>
  <si>
    <t>$V_{III}(+I,+0)$/V</t>
  </si>
  <si>
    <t>$V_{III}(-I,+0)$/V</t>
  </si>
  <si>
    <t>$V_{III}(-I,-H)$/V</t>
  </si>
  <si>
    <t>$\Delta V_{III}(+)$/V</t>
  </si>
  <si>
    <t>$\Delta V_{III}(-)$/V</t>
  </si>
  <si>
    <t>$V_H$/V</t>
  </si>
  <si>
    <t>$R_H$/$\rm{10^4cm^3C}$</t>
  </si>
  <si>
    <t>設定溫度/$\rm{\degree C}$</t>
  </si>
  <si>
    <t>室溫</t>
  </si>
  <si>
    <t>內插</t>
  </si>
  <si>
    <t>樣品溫度/K</t>
  </si>
  <si>
    <t>$R_{12,34}/R_{23,41}$</t>
  </si>
  <si>
    <t>f</t>
  </si>
  <si>
    <t>delta</t>
  </si>
  <si>
    <t>樣品厚度$d$/mm</t>
  </si>
  <si>
    <t>施加電流$i$/$\rm{\mu A}$</t>
  </si>
  <si>
    <t>磁場強度$B$/T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</si>
</sst>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149133</xdr:colOff>
          <xdr:row>0</xdr:row>
          <xdr:rowOff>21772</xdr:rowOff>
        </xdr:from>
        <xdr:to>
          <xdr:col>9</xdr:col>
          <xdr:colOff>783771</xdr:colOff>
          <xdr:row>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解f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DF87-FBFE-4E88-BD13-480271F403B7}">
  <sheetPr codeName="Sheet1"/>
  <dimension ref="A1:X24"/>
  <sheetViews>
    <sheetView tabSelected="1" topLeftCell="F1" zoomScale="70" zoomScaleNormal="70" workbookViewId="0">
      <selection activeCell="O20" sqref="O19:O20"/>
    </sheetView>
  </sheetViews>
  <sheetFormatPr defaultRowHeight="14.4" x14ac:dyDescent="0.3"/>
  <cols>
    <col min="10" max="10" width="13.33203125" bestFit="1" customWidth="1"/>
  </cols>
  <sheetData>
    <row r="1" spans="1:24" x14ac:dyDescent="0.3">
      <c r="A1" t="s">
        <v>15</v>
      </c>
      <c r="B1" t="s">
        <v>18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4</v>
      </c>
      <c r="I1" t="s">
        <v>19</v>
      </c>
      <c r="J1" t="s">
        <v>20</v>
      </c>
      <c r="K1" t="s">
        <v>21</v>
      </c>
      <c r="L1" t="s">
        <v>6</v>
      </c>
      <c r="N1" t="s">
        <v>8</v>
      </c>
      <c r="O1" t="s">
        <v>7</v>
      </c>
      <c r="P1" t="s">
        <v>11</v>
      </c>
      <c r="Q1" t="s">
        <v>9</v>
      </c>
      <c r="R1" t="s">
        <v>10</v>
      </c>
      <c r="S1" t="s">
        <v>12</v>
      </c>
      <c r="T1" t="s">
        <v>13</v>
      </c>
      <c r="U1" t="s">
        <v>14</v>
      </c>
      <c r="V1" t="s">
        <v>22</v>
      </c>
      <c r="W1" t="s">
        <v>23</v>
      </c>
      <c r="X1" t="s">
        <v>24</v>
      </c>
    </row>
    <row r="2" spans="1:24" x14ac:dyDescent="0.3">
      <c r="A2" t="s">
        <v>16</v>
      </c>
      <c r="B2">
        <v>296.24</v>
      </c>
      <c r="C2">
        <v>0.39</v>
      </c>
      <c r="D2">
        <v>0.97199999999999998</v>
      </c>
      <c r="E2">
        <f>C2+D2</f>
        <v>1.3620000000000001</v>
      </c>
      <c r="F2">
        <v>-0.39</v>
      </c>
      <c r="G2">
        <v>-0.97209999999999996</v>
      </c>
      <c r="H2">
        <f>F2+G2</f>
        <v>-1.3620999999999999</v>
      </c>
      <c r="I2">
        <f>(C2-F2)/(D2-G2)</f>
        <v>0.40121392932462324</v>
      </c>
      <c r="J2">
        <v>0.84312650469663719</v>
      </c>
      <c r="K2">
        <f>COSH((I2-1)/(I2+1) * J2 / LN(2)) - 0.5 * EXP(LN(2)/J2)</f>
        <v>5.1040254079781633E-4</v>
      </c>
      <c r="V2">
        <v>1.1240000000000001</v>
      </c>
      <c r="W2">
        <v>100</v>
      </c>
      <c r="X2">
        <v>0.43</v>
      </c>
    </row>
    <row r="3" spans="1:24" x14ac:dyDescent="0.3">
      <c r="A3" t="s">
        <v>17</v>
      </c>
      <c r="B3">
        <v>300</v>
      </c>
    </row>
    <row r="4" spans="1:24" x14ac:dyDescent="0.3">
      <c r="A4">
        <v>40</v>
      </c>
    </row>
    <row r="5" spans="1:24" x14ac:dyDescent="0.3">
      <c r="A5">
        <v>50</v>
      </c>
    </row>
    <row r="6" spans="1:24" x14ac:dyDescent="0.3">
      <c r="A6">
        <v>60</v>
      </c>
    </row>
    <row r="7" spans="1:24" x14ac:dyDescent="0.3">
      <c r="A7">
        <v>70</v>
      </c>
    </row>
    <row r="8" spans="1:24" x14ac:dyDescent="0.3">
      <c r="A8">
        <v>80</v>
      </c>
    </row>
    <row r="9" spans="1:24" x14ac:dyDescent="0.3">
      <c r="A9">
        <v>90</v>
      </c>
    </row>
    <row r="10" spans="1:24" x14ac:dyDescent="0.3">
      <c r="A10">
        <v>100</v>
      </c>
    </row>
    <row r="11" spans="1:24" x14ac:dyDescent="0.3">
      <c r="A11">
        <v>107</v>
      </c>
    </row>
    <row r="12" spans="1:24" x14ac:dyDescent="0.3">
      <c r="A12">
        <v>114</v>
      </c>
    </row>
    <row r="13" spans="1:24" x14ac:dyDescent="0.3">
      <c r="A13">
        <v>121</v>
      </c>
    </row>
    <row r="14" spans="1:24" x14ac:dyDescent="0.3">
      <c r="A14">
        <v>128</v>
      </c>
    </row>
    <row r="15" spans="1:24" x14ac:dyDescent="0.3">
      <c r="A15">
        <v>135</v>
      </c>
    </row>
    <row r="16" spans="1:24" x14ac:dyDescent="0.3">
      <c r="A16">
        <v>141</v>
      </c>
    </row>
    <row r="17" spans="1:1" x14ac:dyDescent="0.3">
      <c r="A17">
        <v>144</v>
      </c>
    </row>
    <row r="18" spans="1:1" x14ac:dyDescent="0.3">
      <c r="A18">
        <v>147</v>
      </c>
    </row>
    <row r="19" spans="1:1" x14ac:dyDescent="0.3">
      <c r="A19">
        <v>150</v>
      </c>
    </row>
    <row r="20" spans="1:1" x14ac:dyDescent="0.3">
      <c r="A20">
        <v>153</v>
      </c>
    </row>
    <row r="21" spans="1:1" x14ac:dyDescent="0.3">
      <c r="A21">
        <v>156</v>
      </c>
    </row>
    <row r="22" spans="1:1" x14ac:dyDescent="0.3">
      <c r="A22">
        <v>159</v>
      </c>
    </row>
    <row r="23" spans="1:1" x14ac:dyDescent="0.3">
      <c r="A23">
        <v>162</v>
      </c>
    </row>
    <row r="24" spans="1:1" x14ac:dyDescent="0.3">
      <c r="A24">
        <v>166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lick">
                <anchor moveWithCells="1" sizeWithCells="1">
                  <from>
                    <xdr:col>9</xdr:col>
                    <xdr:colOff>152400</xdr:colOff>
                    <xdr:row>0</xdr:row>
                    <xdr:rowOff>22860</xdr:rowOff>
                  </from>
                  <to>
                    <xdr:col>9</xdr:col>
                    <xdr:colOff>784860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 Lo</dc:creator>
  <cp:lastModifiedBy>Season Lo</cp:lastModifiedBy>
  <dcterms:created xsi:type="dcterms:W3CDTF">2023-03-09T10:51:04Z</dcterms:created>
  <dcterms:modified xsi:type="dcterms:W3CDTF">2023-03-09T11:23:56Z</dcterms:modified>
</cp:coreProperties>
</file>