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5600" windowHeight="7875" tabRatio="527" firstSheet="1" activeTab="1"/>
  </bookViews>
  <sheets>
    <sheet name="PU9-Daily" sheetId="4" r:id="rId1"/>
    <sheet name="PU9-SMTStencil_Strain" sheetId="3" r:id="rId2"/>
  </sheets>
  <calcPr calcId="162913"/>
</workbook>
</file>

<file path=xl/calcChain.xml><?xml version="1.0" encoding="utf-8"?>
<calcChain xmlns="http://schemas.openxmlformats.org/spreadsheetml/2006/main">
  <c r="Z31" i="3" l="1"/>
  <c r="AA31" i="3"/>
  <c r="AB31" i="3"/>
  <c r="AC31" i="3"/>
  <c r="AD31" i="3"/>
  <c r="AE31" i="3"/>
  <c r="AF31" i="3"/>
  <c r="AG31" i="3"/>
  <c r="Z39" i="3"/>
  <c r="AA39" i="3"/>
  <c r="AB39" i="3"/>
  <c r="AC39" i="3"/>
  <c r="AD39" i="3"/>
  <c r="AE39" i="3"/>
  <c r="AF39" i="3"/>
  <c r="AG39" i="3"/>
  <c r="N31" i="3"/>
  <c r="O31" i="3"/>
  <c r="P31" i="3"/>
  <c r="Q31" i="3"/>
  <c r="R31" i="3"/>
  <c r="S31" i="3"/>
  <c r="T31" i="3"/>
  <c r="U31" i="3"/>
  <c r="V31" i="3"/>
  <c r="W31" i="3"/>
  <c r="X31" i="3"/>
  <c r="Y31" i="3"/>
  <c r="N39" i="3"/>
  <c r="O39" i="3"/>
  <c r="P39" i="3"/>
  <c r="Q39" i="3"/>
  <c r="R39" i="3"/>
  <c r="S39" i="3"/>
  <c r="T39" i="3"/>
  <c r="U39" i="3"/>
  <c r="V39" i="3"/>
  <c r="W39" i="3"/>
  <c r="X39" i="3"/>
  <c r="Y39" i="3"/>
  <c r="D31" i="3"/>
  <c r="E31" i="3"/>
  <c r="F31" i="3"/>
  <c r="G31" i="3"/>
  <c r="H31" i="3"/>
  <c r="I31" i="3"/>
  <c r="J31" i="3"/>
  <c r="K31" i="3"/>
  <c r="L31" i="3"/>
  <c r="M31" i="3"/>
  <c r="D39" i="3"/>
  <c r="E39" i="3"/>
  <c r="F39" i="3"/>
  <c r="G39" i="3"/>
  <c r="H39" i="3"/>
  <c r="I39" i="3"/>
  <c r="J39" i="3"/>
  <c r="K39" i="3"/>
  <c r="L39" i="3"/>
  <c r="M39" i="3"/>
  <c r="C39" i="3"/>
  <c r="C31" i="3"/>
</calcChain>
</file>

<file path=xl/sharedStrings.xml><?xml version="1.0" encoding="utf-8"?>
<sst xmlns="http://schemas.openxmlformats.org/spreadsheetml/2006/main" count="33" uniqueCount="29">
  <si>
    <t>Date</t>
    <phoneticPr fontId="7" type="noConversion"/>
  </si>
  <si>
    <t>总检测次数</t>
    <phoneticPr fontId="4" type="noConversion"/>
  </si>
  <si>
    <t>自动检测OK次数</t>
    <phoneticPr fontId="4" type="noConversion"/>
  </si>
  <si>
    <t>手动检测OK次数</t>
    <phoneticPr fontId="4" type="noConversion"/>
  </si>
  <si>
    <t>导入钢网自动检测率</t>
    <phoneticPr fontId="6" type="noConversion"/>
  </si>
  <si>
    <t>NTF</t>
    <phoneticPr fontId="4" type="noConversion"/>
  </si>
  <si>
    <t>总NG检测次数</t>
    <phoneticPr fontId="4" type="noConversion"/>
  </si>
  <si>
    <t>Gerber误差</t>
    <phoneticPr fontId="4" type="noConversion"/>
  </si>
  <si>
    <t>钢网过大,检测光源不足</t>
    <phoneticPr fontId="4" type="noConversion"/>
  </si>
  <si>
    <t>清洗不干净</t>
    <phoneticPr fontId="4" type="noConversion"/>
  </si>
  <si>
    <t>擦拭残留</t>
    <phoneticPr fontId="4" type="noConversion"/>
  </si>
  <si>
    <t>其他</t>
    <phoneticPr fontId="4" type="noConversion"/>
  </si>
  <si>
    <t>钢网NG检测率</t>
    <phoneticPr fontId="6" type="noConversion"/>
  </si>
  <si>
    <t>SN</t>
  </si>
  <si>
    <t>StencilTension</t>
  </si>
  <si>
    <t>SurfaceAppear</t>
  </si>
  <si>
    <t>NG_Cause</t>
  </si>
  <si>
    <t>Signature</t>
  </si>
  <si>
    <t>UseTime</t>
  </si>
  <si>
    <t>AlarmLimit</t>
  </si>
  <si>
    <t>TransDateTime</t>
  </si>
  <si>
    <t>F0EXTBSSDA0FOETH4B02111151000A</t>
  </si>
  <si>
    <t>44.5;44.7;41.9;41.8;41.9</t>
  </si>
  <si>
    <t>OK</t>
  </si>
  <si>
    <t>QMS</t>
  </si>
  <si>
    <t>F0EXTBSSDA0FOETH4B02111152000A</t>
  </si>
  <si>
    <t>45.9;45.0;43.1;44.4;45.0</t>
  </si>
  <si>
    <t>F0EXPBCSDA0F0EPB8D02111152000I</t>
  </si>
  <si>
    <t>48.1;48.1;48.1;48.1;47.3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</si>
</sst>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[DBNum1][$-804]General"/>
    <numFmt numFmtId="166" formatCode="m/d;@"/>
    <numFmt numFmtId="167" formatCode="0.0%"/>
    <numFmt numFmtId="168" formatCode="0_);[Red]\(0\)"/>
    <numFmt numFmtId="169" formatCode="_-* #,##0_-;\-* #,##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9"/>
      <name val="Calibri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i/>
      <sz val="12"/>
      <color rgb="FF0000FF"/>
      <name val="Tahoma"/>
      <family val="2"/>
    </font>
    <font>
      <b/>
      <sz val="10"/>
      <color rgb="FF0000FF"/>
      <name val="Tahoma"/>
      <family val="2"/>
    </font>
    <font>
      <b/>
      <i/>
      <sz val="11"/>
      <color rgb="FF0000FF"/>
      <name val="Tahoma"/>
      <family val="2"/>
    </font>
    <font>
      <b/>
      <i/>
      <sz val="11"/>
      <color rgb="FFC00000"/>
      <name val="Tahoma"/>
      <family val="2"/>
    </font>
    <font>
      <b/>
      <sz val="12"/>
      <color rgb="FF0000FF"/>
      <name val="Microsoft YaHei UI"/>
      <family val="2"/>
      <charset val="134"/>
    </font>
    <font>
      <b/>
      <sz val="10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165" fontId="6" fillId="0" borderId="0"/>
    <xf numFmtId="16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/>
    <xf numFmtId="0" fontId="4" fillId="0" borderId="0" xfId="1" applyFont="1"/>
    <xf numFmtId="168" fontId="0" fillId="0" borderId="0" xfId="0" applyNumberFormat="1"/>
    <xf numFmtId="167" fontId="4" fillId="0" borderId="0" xfId="4" applyNumberFormat="1" applyFont="1" applyAlignment="1"/>
    <xf numFmtId="166" fontId="8" fillId="2" borderId="1" xfId="2" applyNumberFormat="1" applyFont="1" applyFill="1" applyBorder="1" applyAlignment="1">
      <alignment horizontal="center" vertical="center"/>
    </xf>
    <xf numFmtId="166" fontId="8" fillId="2" borderId="3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12" fillId="2" borderId="4" xfId="2" applyFont="1" applyFill="1" applyBorder="1" applyAlignment="1">
      <alignment horizontal="center" vertical="center"/>
    </xf>
    <xf numFmtId="9" fontId="4" fillId="0" borderId="0" xfId="4" applyFont="1" applyAlignment="1"/>
    <xf numFmtId="165" fontId="12" fillId="5" borderId="5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left" vertical="center"/>
    </xf>
    <xf numFmtId="165" fontId="12" fillId="3" borderId="7" xfId="2" applyFont="1" applyFill="1" applyBorder="1" applyAlignment="1">
      <alignment vertical="center"/>
    </xf>
    <xf numFmtId="165" fontId="12" fillId="5" borderId="8" xfId="2" applyFont="1" applyFill="1" applyBorder="1" applyAlignment="1">
      <alignment horizontal="left" vertical="center"/>
    </xf>
    <xf numFmtId="165" fontId="12" fillId="5" borderId="9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right" vertical="center"/>
    </xf>
    <xf numFmtId="165" fontId="12" fillId="3" borderId="10" xfId="2" applyFont="1" applyFill="1" applyBorder="1" applyAlignment="1">
      <alignment horizontal="left" vertical="center"/>
    </xf>
    <xf numFmtId="169" fontId="9" fillId="4" borderId="2" xfId="3" applyNumberFormat="1" applyFont="1" applyFill="1" applyBorder="1" applyAlignment="1">
      <alignment horizontal="center" vertical="center"/>
    </xf>
    <xf numFmtId="169" fontId="9" fillId="4" borderId="11" xfId="3" applyNumberFormat="1" applyFont="1" applyFill="1" applyBorder="1" applyAlignment="1">
      <alignment horizontal="center" vertical="center"/>
    </xf>
    <xf numFmtId="167" fontId="10" fillId="3" borderId="12" xfId="4" applyNumberFormat="1" applyFont="1" applyFill="1" applyBorder="1" applyAlignment="1">
      <alignment horizontal="center" vertical="center"/>
    </xf>
    <xf numFmtId="169" fontId="9" fillId="4" borderId="13" xfId="3" applyNumberFormat="1" applyFont="1" applyFill="1" applyBorder="1" applyAlignment="1">
      <alignment horizontal="center" vertical="center"/>
    </xf>
    <xf numFmtId="169" fontId="13" fillId="4" borderId="14" xfId="3" applyNumberFormat="1" applyFont="1" applyFill="1" applyBorder="1" applyAlignment="1">
      <alignment horizontal="center" vertical="center"/>
    </xf>
    <xf numFmtId="169" fontId="13" fillId="4" borderId="11" xfId="3" applyNumberFormat="1" applyFont="1" applyFill="1" applyBorder="1" applyAlignment="1">
      <alignment horizontal="center" vertical="center"/>
    </xf>
    <xf numFmtId="167" fontId="11" fillId="3" borderId="15" xfId="4" applyNumberFormat="1" applyFont="1" applyFill="1" applyBorder="1" applyAlignment="1">
      <alignment horizontal="center" vertical="center"/>
    </xf>
  </cellXfs>
  <cellStyles count="7">
    <cellStyle name="_x000d__x000a_JournalTemplate=C:\COMFO\CTALK\JOURSTD.TPL_x000d__x000a_LbStateAddress=3 3 0 251 1 89 2 311_x000d__x000a_LbStateJou 5 3" xfId="2"/>
    <cellStyle name="千位分隔" xfId="3" builtinId="3"/>
    <cellStyle name="常规" xfId="0" builtinId="0"/>
    <cellStyle name="常规 2" xfId="1"/>
    <cellStyle name="常规 3" xfId="5"/>
    <cellStyle name="常规 3 2" xfId="6"/>
    <cellStyle name="百分比" xfId="4" builtinId="5"/>
  </cellStyles>
  <dxfs count="0"/>
  <tableStyles count="0" defaultTableStyle="TableStyleMedium2" defaultPivotStyle="PivotStyleMedium9"/>
  <colors>
    <mruColors>
      <color rgb="FF0066FF"/>
      <color rgb="FF0000FF"/>
      <color rgb="FFCCFFFF"/>
      <color rgb="FFCCECFF"/>
      <color rgb="FFFF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PU9 SMT</a:t>
            </a:r>
            <a:r>
              <a:rPr lang="zh-TW" altLang="en-US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钢网检测</a:t>
            </a: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Trend Chart</a:t>
            </a:r>
            <a:endParaRPr lang="zh-CN" altLang="en-US" sz="2000">
              <a:latin typeface="Microsoft JhengHei UI" panose="020B0604030504040204" pitchFamily="34" charset="-120"/>
              <a:ea typeface="Microsoft JhengHei UI" panose="020B0604030504040204" pitchFamily="34" charset="-120"/>
            </a:endParaRPr>
          </a:p>
        </c:rich>
      </c:tx>
      <c:layout>
        <c:manualLayout>
          <c:xMode val="edge"/>
          <c:yMode val="edge"/>
          <c:x val="0.41997955648140145"/>
          <c:y val="5.5112864924946052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766118657601935E-2"/>
          <c:y val="0.12997344885510861"/>
          <c:w val="0.95050992253051514"/>
          <c:h val="0.68645668437653207"/>
        </c:manualLayout>
      </c:layout>
      <c:lineChart>
        <c:grouping val="stacked"/>
        <c:varyColors val="0"/>
        <c:ser>
          <c:idx val="3"/>
          <c:order val="0"/>
          <c:tx>
            <c:strRef>
              <c:f>'PU9-SMTStencil_Strain'!$B$31</c:f>
              <c:strCache>
                <c:ptCount val="1"/>
                <c:pt idx="0">
                  <c:v>导入钢网自动检测率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ln cap="rnd"/>
            </c:spPr>
            <c:txPr>
              <a:bodyPr/>
              <a:lstStyle/>
              <a:p>
                <a:pPr>
                  <a:defRPr sz="1200" b="1">
                    <a:latin typeface="Microsoft YaHei UI" panose="020B0503020204020204" pitchFamily="34" charset="-122"/>
                    <a:ea typeface="Microsoft YaHei UI" panose="020B0503020204020204" pitchFamily="34" charset="-122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44552</c:v>
                </c:pt>
                <c:pt idx="1">
                  <c:v>44553</c:v>
                </c:pt>
                <c:pt idx="2">
                  <c:v>44554</c:v>
                </c:pt>
                <c:pt idx="3">
                  <c:v>44555</c:v>
                </c:pt>
                <c:pt idx="4">
                  <c:v>44556</c:v>
                </c:pt>
                <c:pt idx="5">
                  <c:v>44557</c:v>
                </c:pt>
                <c:pt idx="6">
                  <c:v>44558</c:v>
                </c:pt>
                <c:pt idx="7">
                  <c:v>44559</c:v>
                </c:pt>
                <c:pt idx="8">
                  <c:v>44560</c:v>
                </c:pt>
                <c:pt idx="9">
                  <c:v>44561</c:v>
                </c:pt>
                <c:pt idx="10">
                  <c:v>44562</c:v>
                </c:pt>
                <c:pt idx="11">
                  <c:v>44563</c:v>
                </c:pt>
                <c:pt idx="12">
                  <c:v>44564</c:v>
                </c:pt>
                <c:pt idx="13">
                  <c:v>44565</c:v>
                </c:pt>
                <c:pt idx="14">
                  <c:v>44566</c:v>
                </c:pt>
                <c:pt idx="15">
                  <c:v>44567</c:v>
                </c:pt>
                <c:pt idx="16">
                  <c:v>44568</c:v>
                </c:pt>
                <c:pt idx="17">
                  <c:v>44569</c:v>
                </c:pt>
                <c:pt idx="18">
                  <c:v>44570</c:v>
                </c:pt>
                <c:pt idx="19">
                  <c:v>44571</c:v>
                </c:pt>
                <c:pt idx="20">
                  <c:v>44572</c:v>
                </c:pt>
              </c:numCache>
            </c:numRef>
          </c:cat>
          <c:val>
            <c:numRef>
              <c:f>'PU9-SMTStencil_Strain'!$C$31:$AG$31</c:f>
              <c:numCache>
                <c:formatCode>0.0%</c:formatCode>
                <c:ptCount val="31"/>
                <c:pt idx="0">
                  <c:v>0.5</c:v>
                </c:pt>
                <c:pt idx="1">
                  <c:v>0.8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0.91666666666666663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0.75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0.77777777777777779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8-4546-8754-2F7CC4153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37568"/>
        <c:axId val="81612736"/>
      </c:lineChart>
      <c:lineChart>
        <c:grouping val="stacked"/>
        <c:varyColors val="0"/>
        <c:ser>
          <c:idx val="5"/>
          <c:order val="1"/>
          <c:tx>
            <c:strRef>
              <c:f>'PU9-SMTStencil_Strain'!$B$39</c:f>
              <c:strCache>
                <c:ptCount val="1"/>
                <c:pt idx="0">
                  <c:v>钢网NG检测率</c:v>
                </c:pt>
              </c:strCache>
            </c:strRef>
          </c:tx>
          <c:spPr>
            <a:ln cmpd="thickThin">
              <a:solidFill>
                <a:srgbClr val="FF0000"/>
              </a:solidFill>
              <a:tailEnd type="none"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zh-CN" altLang="en-US" sz="1200" b="1" i="0" u="none" strike="noStrike" kern="1200" baseline="0">
                    <a:solidFill>
                      <a:srgbClr val="C00000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44552</c:v>
                </c:pt>
                <c:pt idx="1">
                  <c:v>44553</c:v>
                </c:pt>
                <c:pt idx="2">
                  <c:v>44554</c:v>
                </c:pt>
                <c:pt idx="3">
                  <c:v>44555</c:v>
                </c:pt>
                <c:pt idx="4">
                  <c:v>44556</c:v>
                </c:pt>
                <c:pt idx="5">
                  <c:v>44557</c:v>
                </c:pt>
                <c:pt idx="6">
                  <c:v>44558</c:v>
                </c:pt>
                <c:pt idx="7">
                  <c:v>44559</c:v>
                </c:pt>
                <c:pt idx="8">
                  <c:v>44560</c:v>
                </c:pt>
                <c:pt idx="9">
                  <c:v>44561</c:v>
                </c:pt>
                <c:pt idx="10">
                  <c:v>44562</c:v>
                </c:pt>
                <c:pt idx="11">
                  <c:v>44563</c:v>
                </c:pt>
                <c:pt idx="12">
                  <c:v>44564</c:v>
                </c:pt>
                <c:pt idx="13">
                  <c:v>44565</c:v>
                </c:pt>
                <c:pt idx="14">
                  <c:v>44566</c:v>
                </c:pt>
                <c:pt idx="15">
                  <c:v>44567</c:v>
                </c:pt>
                <c:pt idx="16">
                  <c:v>44568</c:v>
                </c:pt>
                <c:pt idx="17">
                  <c:v>44569</c:v>
                </c:pt>
                <c:pt idx="18">
                  <c:v>44570</c:v>
                </c:pt>
                <c:pt idx="19">
                  <c:v>44571</c:v>
                </c:pt>
                <c:pt idx="20">
                  <c:v>44572</c:v>
                </c:pt>
              </c:numCache>
            </c:numRef>
          </c:cat>
          <c:val>
            <c:numRef>
              <c:f>'PU9-SMTStencil_Strain'!$C$39:$AG$39</c:f>
              <c:numCache>
                <c:formatCode>0.0%</c:formatCode>
                <c:ptCount val="31"/>
                <c:pt idx="0">
                  <c:v>0.125</c:v>
                </c:pt>
                <c:pt idx="1">
                  <c:v>0.25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  <c:pt idx="5">
                  <c:v>0.33333333333333331</c:v>
                </c:pt>
                <c:pt idx="6">
                  <c:v>0.27272727272727271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0.33333333333333331</c:v>
                </c:pt>
                <c:pt idx="15">
                  <c:v>0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0.14285714285714285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618-4546-8754-2F7CC4153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59680"/>
        <c:axId val="81613312"/>
      </c:lineChart>
      <c:dateAx>
        <c:axId val="139437568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txPr>
          <a:bodyPr/>
          <a:lstStyle/>
          <a:p>
            <a:pPr>
              <a:defRPr sz="1200" b="1">
                <a:solidFill>
                  <a:srgbClr val="0000FF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81612736"/>
        <c:crosses val="autoZero"/>
        <c:auto val="1"/>
        <c:lblOffset val="100"/>
        <c:baseTimeUnit val="days"/>
      </c:dateAx>
      <c:valAx>
        <c:axId val="81612736"/>
        <c:scaling>
          <c:orientation val="minMax"/>
          <c:max val="1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 b="1"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139437568"/>
        <c:crosses val="autoZero"/>
        <c:crossBetween val="between"/>
        <c:majorUnit val="0.1"/>
      </c:valAx>
      <c:valAx>
        <c:axId val="81613312"/>
        <c:scaling>
          <c:orientation val="minMax"/>
          <c:max val="1"/>
        </c:scaling>
        <c:delete val="1"/>
        <c:axPos val="r"/>
        <c:numFmt formatCode="0.0%" sourceLinked="1"/>
        <c:majorTickMark val="out"/>
        <c:minorTickMark val="none"/>
        <c:tickLblPos val="nextTo"/>
        <c:crossAx val="140359680"/>
        <c:crosses val="max"/>
        <c:crossBetween val="between"/>
      </c:valAx>
      <c:dateAx>
        <c:axId val="140359680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81613312"/>
        <c:crosses val="autoZero"/>
        <c:auto val="1"/>
        <c:lblOffset val="100"/>
        <c:baseTimeUnit val="days"/>
      </c:dateAx>
      <c:spPr>
        <a:gradFill>
          <a:gsLst>
            <a:gs pos="0">
              <a:srgbClr val="CCECFF"/>
            </a:gs>
            <a:gs pos="64999">
              <a:srgbClr val="F0EBD5"/>
            </a:gs>
            <a:gs pos="100000">
              <a:srgbClr val="FFFFCC"/>
            </a:gs>
          </a:gsLst>
          <a:lin ang="5400000" scaled="0"/>
        </a:gradFill>
      </c:spPr>
    </c:plotArea>
    <c:legend>
      <c:legendPos val="b"/>
      <c:legendEntry>
        <c:idx val="1"/>
        <c:txPr>
          <a:bodyPr/>
          <a:lstStyle/>
          <a:p>
            <a:pPr>
              <a:defRPr sz="1400" b="1">
                <a:solidFill>
                  <a:srgbClr val="C00000"/>
                </a:solidFill>
              </a:defRPr>
            </a:pPr>
            <a:endParaRPr lang="en-US"/>
          </a:p>
        </c:txPr>
      </c:legendEntry>
      <c:layout/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zero"/>
    <c:showDLblsOverMax val="0"/>
  </c:chart>
  <c:spPr>
    <a:gradFill>
      <a:gsLst>
        <a:gs pos="0">
          <a:srgbClr val="CCECFF"/>
        </a:gs>
        <a:gs pos="64999">
          <a:srgbClr val="F0EBD5"/>
        </a:gs>
        <a:gs pos="100000">
          <a:srgbClr val="FFFFCC"/>
        </a:gs>
      </a:gsLst>
      <a:lin ang="5400000" scaled="0"/>
    </a:gradFill>
  </c:spPr>
  <c:txPr>
    <a:bodyPr/>
    <a:lstStyle/>
    <a:p>
      <a:pPr>
        <a:defRPr baseline="0">
          <a:solidFill>
            <a:srgbClr val="0000FF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72571</xdr:colOff>
      <xdr:row>1</xdr:row>
      <xdr:rowOff>44822</xdr:rowOff>
    </xdr:from>
    <xdr:to>
      <xdr:col>32</xdr:col>
      <xdr:colOff>553359</xdr:colOff>
      <xdr:row>25</xdr:row>
      <xdr:rowOff>254000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K67"/>
  <sheetViews>
    <sheetView workbookViewId="0">
      <selection sqref="A1:G67"/>
    </sheetView>
  </sheetViews>
  <sheetFormatPr defaultRowHeight="15"/>
  <cols>
    <col min="1" max="1" width="31.7109375" customWidth="1"/>
    <col min="2" max="2" width="27.85546875" customWidth="1"/>
    <col min="3" max="3" width="5.140625" customWidth="1"/>
    <col min="4" max="4" width="6.42578125" customWidth="1"/>
    <col min="5" max="5" width="8.42578125" customWidth="1"/>
    <col min="6" max="6" width="9.42578125" customWidth="1"/>
    <col min="7" max="7" width="19.85546875" style="2" customWidth="1"/>
    <col min="8" max="10" width="12.7109375" customWidth="1"/>
    <col min="11" max="11" width="11.42578125" style="2" customWidth="1"/>
    <col min="12" max="12" width="14.42578125" customWidth="1"/>
    <col min="13" max="15" width="9.42578125" customWidth="1"/>
  </cols>
  <sheetData>
    <row r="1" spans="1:11">
      <c r="A1" s="6" t="s">
        <v>13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t="s">
        <v>20</v>
      </c>
      <c r="K1"/>
    </row>
    <row r="2" spans="1:11">
      <c r="A2" s="6" t="s">
        <v>21</v>
      </c>
      <c r="B2" s="6" t="s">
        <v>22</v>
      </c>
      <c r="C2" s="6" t="s">
        <v>23</v>
      </c>
      <c r="D2" s="6"/>
      <c r="E2" s="6" t="s">
        <v>24</v>
      </c>
      <c r="F2" s="6">
        <v>15</v>
      </c>
      <c r="G2" s="6">
        <v>80000</v>
      </c>
      <c r="H2">
        <v>20220111195217</v>
      </c>
      <c r="K2"/>
    </row>
    <row r="3" spans="1:11">
      <c r="A3" s="6" t="s">
        <v>25</v>
      </c>
      <c r="B3" s="6" t="s">
        <v>26</v>
      </c>
      <c r="C3" s="6" t="s">
        <v>23</v>
      </c>
      <c r="D3" s="6"/>
      <c r="E3" s="6" t="s">
        <v>24</v>
      </c>
      <c r="F3" s="6">
        <v>0</v>
      </c>
      <c r="G3" s="6">
        <v>80000</v>
      </c>
      <c r="H3">
        <v>20220111195654</v>
      </c>
      <c r="K3"/>
    </row>
    <row r="4" spans="1:11">
      <c r="A4" s="6" t="s">
        <v>27</v>
      </c>
      <c r="B4" s="6" t="s">
        <v>28</v>
      </c>
      <c r="C4" s="6" t="s">
        <v>23</v>
      </c>
      <c r="D4" s="6"/>
      <c r="E4" s="6" t="s">
        <v>24</v>
      </c>
      <c r="F4" s="6">
        <v>4285</v>
      </c>
      <c r="G4" s="6">
        <v>80000</v>
      </c>
      <c r="H4">
        <v>20220111191024</v>
      </c>
      <c r="K4"/>
    </row>
    <row r="5" spans="1:11">
      <c r="A5" s="6"/>
      <c r="B5" s="6"/>
      <c r="C5" s="6"/>
      <c r="D5" s="6"/>
      <c r="E5" s="6"/>
      <c r="F5" s="6"/>
      <c r="G5" s="6"/>
      <c r="K5"/>
    </row>
    <row r="6" spans="1:11">
      <c r="A6" s="6"/>
      <c r="B6" s="6"/>
      <c r="C6" s="6"/>
      <c r="D6" s="6"/>
      <c r="E6" s="6"/>
      <c r="F6" s="6"/>
      <c r="G6" s="6"/>
      <c r="K6"/>
    </row>
    <row r="7" spans="1:11">
      <c r="A7" s="6"/>
      <c r="B7" s="6"/>
      <c r="C7" s="6"/>
      <c r="D7" s="6"/>
      <c r="E7" s="6"/>
      <c r="F7" s="6"/>
      <c r="G7" s="6"/>
      <c r="K7"/>
    </row>
    <row r="8" spans="1:11">
      <c r="A8" s="6"/>
      <c r="B8" s="6"/>
      <c r="C8" s="6"/>
      <c r="D8" s="6"/>
      <c r="E8" s="6"/>
      <c r="F8" s="6"/>
      <c r="G8" s="6"/>
      <c r="K8"/>
    </row>
    <row r="9" spans="1:11">
      <c r="A9" s="6"/>
      <c r="B9" s="6"/>
      <c r="C9" s="6"/>
      <c r="D9" s="6"/>
      <c r="E9" s="6"/>
      <c r="F9" s="6"/>
      <c r="G9" s="6"/>
      <c r="K9"/>
    </row>
    <row r="10" spans="1:11">
      <c r="A10" s="6"/>
      <c r="B10" s="6"/>
      <c r="C10" s="6"/>
      <c r="D10" s="6"/>
      <c r="E10" s="6"/>
      <c r="F10" s="6"/>
      <c r="G10" s="6"/>
      <c r="K10"/>
    </row>
    <row r="11" spans="1:11">
      <c r="A11" s="6"/>
      <c r="B11" s="6"/>
      <c r="C11" s="6"/>
      <c r="D11" s="6"/>
      <c r="E11" s="6"/>
      <c r="F11" s="6"/>
      <c r="G11" s="6"/>
      <c r="K11"/>
    </row>
    <row r="12" spans="1:11">
      <c r="A12" s="6"/>
      <c r="B12" s="6"/>
      <c r="C12" s="6"/>
      <c r="D12" s="6"/>
      <c r="E12" s="6"/>
      <c r="F12" s="6"/>
      <c r="G12" s="6"/>
      <c r="K12"/>
    </row>
    <row r="13" spans="1:11">
      <c r="A13" s="6"/>
      <c r="B13" s="6"/>
      <c r="C13" s="6"/>
      <c r="D13" s="6"/>
      <c r="E13" s="6"/>
      <c r="F13" s="6"/>
      <c r="G13" s="6"/>
      <c r="K13"/>
    </row>
    <row r="14" spans="1:11">
      <c r="A14" s="6"/>
      <c r="B14" s="6"/>
      <c r="C14" s="6"/>
      <c r="D14" s="6"/>
      <c r="E14" s="6"/>
      <c r="F14" s="6"/>
      <c r="G14" s="6"/>
      <c r="K14"/>
    </row>
    <row r="15" spans="1:11">
      <c r="A15" s="6"/>
      <c r="B15" s="6"/>
      <c r="C15" s="6"/>
      <c r="D15" s="6"/>
      <c r="E15" s="6"/>
      <c r="F15" s="6"/>
      <c r="G15" s="6"/>
      <c r="K15"/>
    </row>
    <row r="16" spans="1:11">
      <c r="A16" s="6"/>
      <c r="B16" s="6"/>
      <c r="C16" s="6"/>
      <c r="D16" s="6"/>
      <c r="E16" s="6"/>
      <c r="F16" s="6"/>
      <c r="G16" s="6"/>
      <c r="K16"/>
    </row>
    <row r="17" spans="1:11">
      <c r="A17" s="6"/>
      <c r="B17" s="6"/>
      <c r="C17" s="6"/>
      <c r="D17" s="6"/>
      <c r="E17" s="6"/>
      <c r="F17" s="6"/>
      <c r="G17" s="6"/>
      <c r="K17"/>
    </row>
    <row r="18" spans="1:11">
      <c r="A18" s="6"/>
      <c r="B18" s="6"/>
      <c r="C18" s="6"/>
      <c r="D18" s="6"/>
      <c r="E18" s="6"/>
      <c r="F18" s="6"/>
      <c r="G18" s="6"/>
      <c r="K18"/>
    </row>
    <row r="19" spans="1:11">
      <c r="A19" s="6"/>
      <c r="B19" s="6"/>
      <c r="C19" s="6"/>
      <c r="D19" s="6"/>
      <c r="E19" s="6"/>
      <c r="F19" s="6"/>
      <c r="G19" s="6"/>
      <c r="K19"/>
    </row>
    <row r="20" spans="1:11">
      <c r="A20" s="6"/>
      <c r="B20" s="6"/>
      <c r="C20" s="6"/>
      <c r="D20" s="6"/>
      <c r="E20" s="6"/>
      <c r="F20" s="6"/>
      <c r="G20" s="6"/>
      <c r="K20"/>
    </row>
    <row r="21" spans="1:11">
      <c r="A21" s="6"/>
      <c r="B21" s="6"/>
      <c r="C21" s="6"/>
      <c r="D21" s="6"/>
      <c r="E21" s="6"/>
      <c r="F21" s="6"/>
      <c r="G21" s="6"/>
      <c r="K21"/>
    </row>
    <row r="22" spans="1:11">
      <c r="A22" s="6"/>
      <c r="B22" s="6"/>
      <c r="C22" s="6"/>
      <c r="D22" s="6"/>
      <c r="E22" s="6"/>
      <c r="F22" s="6"/>
      <c r="G22" s="6"/>
      <c r="K22"/>
    </row>
    <row r="23" spans="1:11">
      <c r="A23" s="6"/>
      <c r="B23" s="6"/>
      <c r="C23" s="6"/>
      <c r="D23" s="6"/>
      <c r="E23" s="6"/>
      <c r="F23" s="6"/>
      <c r="G23" s="6"/>
      <c r="K23"/>
    </row>
    <row r="24" spans="1:11">
      <c r="A24" s="6"/>
      <c r="B24" s="6"/>
      <c r="C24" s="6"/>
      <c r="D24" s="6"/>
      <c r="E24" s="6"/>
      <c r="F24" s="6"/>
      <c r="G24" s="6"/>
      <c r="K24"/>
    </row>
    <row r="25" spans="1:11">
      <c r="A25" s="6"/>
      <c r="B25" s="6"/>
      <c r="C25" s="6"/>
      <c r="D25" s="6"/>
      <c r="E25" s="6"/>
      <c r="F25" s="6"/>
      <c r="G25" s="6"/>
      <c r="K25"/>
    </row>
    <row r="26" spans="1:11">
      <c r="A26" s="6"/>
      <c r="B26" s="6"/>
      <c r="C26" s="6"/>
      <c r="D26" s="6"/>
      <c r="E26" s="6"/>
      <c r="F26" s="6"/>
      <c r="G26" s="6"/>
      <c r="K26"/>
    </row>
    <row r="27" spans="1:11">
      <c r="A27" s="6"/>
      <c r="B27" s="6"/>
      <c r="C27" s="6"/>
      <c r="D27" s="6"/>
      <c r="E27" s="6"/>
      <c r="F27" s="6"/>
      <c r="G27" s="6"/>
      <c r="K27"/>
    </row>
    <row r="28" spans="1:11">
      <c r="A28" s="6"/>
      <c r="B28" s="6"/>
      <c r="C28" s="6"/>
      <c r="D28" s="6"/>
      <c r="E28" s="6"/>
      <c r="F28" s="6"/>
      <c r="G28" s="6"/>
      <c r="K28"/>
    </row>
    <row r="29" spans="1:11">
      <c r="A29" s="6"/>
      <c r="B29" s="6"/>
      <c r="C29" s="6"/>
      <c r="D29" s="6"/>
      <c r="E29" s="6"/>
      <c r="F29" s="6"/>
      <c r="G29" s="6"/>
      <c r="K29"/>
    </row>
    <row r="30" spans="1:11">
      <c r="A30" s="6"/>
      <c r="B30" s="6"/>
      <c r="C30" s="6"/>
      <c r="D30" s="6"/>
      <c r="E30" s="6"/>
      <c r="F30" s="6"/>
      <c r="G30" s="6"/>
      <c r="K30"/>
    </row>
    <row r="31" spans="1:11">
      <c r="A31" s="6"/>
      <c r="B31" s="6"/>
      <c r="C31" s="6"/>
      <c r="D31" s="6"/>
      <c r="E31" s="6"/>
      <c r="F31" s="6"/>
      <c r="G31" s="6"/>
      <c r="K31"/>
    </row>
    <row r="32" spans="1:11">
      <c r="A32" s="6"/>
      <c r="B32" s="6"/>
      <c r="C32" s="6"/>
      <c r="D32" s="6"/>
      <c r="E32" s="6"/>
      <c r="F32" s="6"/>
      <c r="G32" s="6"/>
      <c r="K32"/>
    </row>
    <row r="33" spans="1:11">
      <c r="A33" s="6"/>
      <c r="B33" s="6"/>
      <c r="C33" s="6"/>
      <c r="D33" s="6"/>
      <c r="E33" s="6"/>
      <c r="F33" s="6"/>
      <c r="G33" s="6"/>
      <c r="K33"/>
    </row>
    <row r="34" spans="1:11">
      <c r="A34" s="6"/>
      <c r="B34" s="6"/>
      <c r="C34" s="6"/>
      <c r="D34" s="6"/>
      <c r="E34" s="6"/>
      <c r="F34" s="6"/>
      <c r="G34" s="6"/>
      <c r="K34"/>
    </row>
    <row r="35" spans="1:11">
      <c r="A35" s="6"/>
      <c r="B35" s="6"/>
      <c r="C35" s="6"/>
      <c r="D35" s="6"/>
      <c r="E35" s="6"/>
      <c r="F35" s="6"/>
      <c r="G35" s="6"/>
      <c r="K35"/>
    </row>
    <row r="36" spans="1:11">
      <c r="A36" s="6"/>
      <c r="B36" s="6"/>
      <c r="C36" s="6"/>
      <c r="D36" s="6"/>
      <c r="E36" s="6"/>
      <c r="F36" s="6"/>
      <c r="G36" s="6"/>
      <c r="K36"/>
    </row>
    <row r="37" spans="1:11">
      <c r="A37" s="6"/>
      <c r="B37" s="6"/>
      <c r="C37" s="6"/>
      <c r="D37" s="6"/>
      <c r="E37" s="6"/>
      <c r="F37" s="6"/>
      <c r="G37" s="6"/>
      <c r="K37"/>
    </row>
    <row r="38" spans="1:11">
      <c r="A38" s="6"/>
      <c r="B38" s="6"/>
      <c r="C38" s="6"/>
      <c r="D38" s="6"/>
      <c r="E38" s="6"/>
      <c r="F38" s="6"/>
      <c r="G38" s="6"/>
      <c r="K38"/>
    </row>
    <row r="39" spans="1:11">
      <c r="A39" s="6"/>
      <c r="B39" s="6"/>
      <c r="C39" s="6"/>
      <c r="D39" s="6"/>
      <c r="E39" s="6"/>
      <c r="F39" s="6"/>
      <c r="G39" s="6"/>
      <c r="K39"/>
    </row>
    <row r="40" spans="1:11">
      <c r="A40" s="6"/>
      <c r="B40" s="6"/>
      <c r="C40" s="6"/>
      <c r="D40" s="6"/>
      <c r="E40" s="6"/>
      <c r="F40" s="6"/>
      <c r="G40" s="6"/>
      <c r="K40"/>
    </row>
    <row r="41" spans="1:11">
      <c r="A41" s="6"/>
      <c r="B41" s="6"/>
      <c r="C41" s="6"/>
      <c r="D41" s="6"/>
      <c r="E41" s="6"/>
      <c r="F41" s="6"/>
      <c r="G41" s="6"/>
      <c r="K41"/>
    </row>
    <row r="42" spans="1:11">
      <c r="A42" s="6"/>
      <c r="B42" s="6"/>
      <c r="C42" s="6"/>
      <c r="D42" s="6"/>
      <c r="E42" s="6"/>
      <c r="F42" s="6"/>
      <c r="G42" s="6"/>
      <c r="K42"/>
    </row>
    <row r="43" spans="1:11">
      <c r="A43" s="6"/>
      <c r="B43" s="6"/>
      <c r="C43" s="6"/>
      <c r="D43" s="6"/>
      <c r="E43" s="6"/>
      <c r="F43" s="6"/>
      <c r="G43" s="6"/>
      <c r="K43"/>
    </row>
    <row r="44" spans="1:11">
      <c r="A44" s="6"/>
      <c r="B44" s="6"/>
      <c r="C44" s="6"/>
      <c r="D44" s="6"/>
      <c r="E44" s="6"/>
      <c r="F44" s="6"/>
      <c r="G44" s="6"/>
      <c r="K44"/>
    </row>
    <row r="45" spans="1:11">
      <c r="A45" s="6"/>
      <c r="B45" s="6"/>
      <c r="C45" s="6"/>
      <c r="D45" s="6"/>
      <c r="E45" s="6"/>
      <c r="F45" s="6"/>
      <c r="G45" s="6"/>
      <c r="K45"/>
    </row>
    <row r="46" spans="1:11">
      <c r="A46" s="6"/>
      <c r="B46" s="6"/>
      <c r="C46" s="6"/>
      <c r="D46" s="6"/>
      <c r="E46" s="6"/>
      <c r="F46" s="6"/>
      <c r="G46" s="6"/>
      <c r="K46"/>
    </row>
    <row r="47" spans="1:11">
      <c r="A47" s="6"/>
      <c r="B47" s="6"/>
      <c r="C47" s="6"/>
      <c r="D47" s="6"/>
      <c r="E47" s="6"/>
      <c r="F47" s="6"/>
      <c r="G47" s="6"/>
      <c r="K47"/>
    </row>
    <row r="48" spans="1:11">
      <c r="A48" s="6"/>
      <c r="B48" s="6"/>
      <c r="C48" s="6"/>
      <c r="D48" s="6"/>
      <c r="E48" s="6"/>
      <c r="F48" s="6"/>
      <c r="G48" s="6"/>
      <c r="K48"/>
    </row>
    <row r="49" spans="1:11">
      <c r="A49" s="6"/>
      <c r="B49" s="6"/>
      <c r="C49" s="6"/>
      <c r="D49" s="6"/>
      <c r="E49" s="6"/>
      <c r="F49" s="6"/>
      <c r="G49" s="6"/>
      <c r="K49"/>
    </row>
    <row r="50" spans="1:11">
      <c r="A50" s="6"/>
      <c r="B50" s="6"/>
      <c r="C50" s="6"/>
      <c r="D50" s="6"/>
      <c r="E50" s="6"/>
      <c r="F50" s="6"/>
      <c r="G50" s="6"/>
      <c r="K50"/>
    </row>
    <row r="51" spans="1:11">
      <c r="A51" s="6"/>
      <c r="B51" s="6"/>
      <c r="C51" s="6"/>
      <c r="D51" s="6"/>
      <c r="E51" s="6"/>
      <c r="F51" s="6"/>
      <c r="G51" s="6"/>
      <c r="K51"/>
    </row>
    <row r="52" spans="1:11">
      <c r="A52" s="6"/>
      <c r="B52" s="6"/>
      <c r="C52" s="6"/>
      <c r="D52" s="6"/>
      <c r="E52" s="6"/>
      <c r="F52" s="6"/>
      <c r="G52" s="6"/>
      <c r="K52"/>
    </row>
    <row r="53" spans="1:11">
      <c r="A53" s="6"/>
      <c r="B53" s="6"/>
      <c r="C53" s="6"/>
      <c r="D53" s="6"/>
      <c r="E53" s="6"/>
      <c r="F53" s="6"/>
      <c r="G53" s="6"/>
      <c r="K53"/>
    </row>
    <row r="54" spans="1:11">
      <c r="A54" s="6"/>
      <c r="B54" s="6"/>
      <c r="C54" s="6"/>
      <c r="D54" s="6"/>
      <c r="E54" s="6"/>
      <c r="F54" s="6"/>
      <c r="G54" s="6"/>
      <c r="K54"/>
    </row>
    <row r="55" spans="1:11">
      <c r="A55" s="6"/>
      <c r="B55" s="6"/>
      <c r="C55" s="6"/>
      <c r="D55" s="6"/>
      <c r="E55" s="6"/>
      <c r="F55" s="6"/>
      <c r="G55" s="6"/>
      <c r="K55"/>
    </row>
    <row r="56" spans="1:11">
      <c r="A56" s="6"/>
      <c r="B56" s="6"/>
      <c r="C56" s="6"/>
      <c r="D56" s="6"/>
      <c r="E56" s="6"/>
      <c r="F56" s="6"/>
      <c r="G56" s="6"/>
      <c r="K56"/>
    </row>
    <row r="57" spans="1:11">
      <c r="A57" s="6"/>
      <c r="B57" s="6"/>
      <c r="C57" s="6"/>
      <c r="D57" s="6"/>
      <c r="E57" s="6"/>
      <c r="F57" s="6"/>
      <c r="G57" s="6"/>
      <c r="K57"/>
    </row>
    <row r="58" spans="1:11">
      <c r="A58" s="6"/>
      <c r="B58" s="6"/>
      <c r="C58" s="6"/>
      <c r="D58" s="6"/>
      <c r="E58" s="6"/>
      <c r="F58" s="6"/>
      <c r="G58" s="6"/>
      <c r="K58"/>
    </row>
    <row r="59" spans="1:11">
      <c r="A59" s="6"/>
      <c r="B59" s="6"/>
      <c r="C59" s="6"/>
      <c r="D59" s="6"/>
      <c r="E59" s="6"/>
      <c r="F59" s="6"/>
      <c r="G59" s="6"/>
      <c r="K59"/>
    </row>
    <row r="60" spans="1:11">
      <c r="A60" s="6"/>
      <c r="B60" s="6"/>
      <c r="C60" s="6"/>
      <c r="D60" s="6"/>
      <c r="E60" s="6"/>
      <c r="F60" s="6"/>
      <c r="G60" s="6"/>
      <c r="K60"/>
    </row>
    <row r="61" spans="1:11">
      <c r="A61" s="6"/>
      <c r="B61" s="6"/>
      <c r="C61" s="6"/>
      <c r="D61" s="6"/>
      <c r="E61" s="6"/>
      <c r="F61" s="6"/>
      <c r="G61" s="6"/>
      <c r="K61"/>
    </row>
    <row r="62" spans="1:11">
      <c r="A62" s="6"/>
      <c r="B62" s="6"/>
      <c r="C62" s="6"/>
      <c r="D62" s="6"/>
      <c r="E62" s="6"/>
      <c r="F62" s="6"/>
      <c r="G62" s="6"/>
      <c r="K62"/>
    </row>
    <row r="63" spans="1:11">
      <c r="A63" s="6"/>
      <c r="B63" s="6"/>
      <c r="C63" s="6"/>
      <c r="D63" s="6"/>
      <c r="E63" s="6"/>
      <c r="F63" s="6"/>
      <c r="G63" s="6"/>
      <c r="K63"/>
    </row>
    <row r="64" spans="1:11">
      <c r="A64" s="6"/>
      <c r="B64" s="6"/>
      <c r="C64" s="6"/>
      <c r="D64" s="6"/>
      <c r="E64" s="6"/>
      <c r="F64" s="6"/>
      <c r="G64" s="6"/>
      <c r="K64"/>
    </row>
    <row r="65" spans="1:7">
      <c r="A65" s="6"/>
      <c r="B65" s="6"/>
      <c r="C65" s="6"/>
      <c r="D65" s="6"/>
      <c r="E65" s="6"/>
      <c r="F65" s="6"/>
      <c r="G65" s="6"/>
    </row>
    <row r="66" spans="1:7">
      <c r="A66" s="6"/>
      <c r="B66" s="6"/>
      <c r="C66" s="6"/>
      <c r="D66" s="6"/>
      <c r="E66" s="6"/>
      <c r="F66" s="6"/>
      <c r="G66" s="6"/>
    </row>
    <row r="67" spans="1:7">
      <c r="A67" s="6"/>
      <c r="B67" s="6"/>
      <c r="C67" s="6"/>
      <c r="D67" s="6"/>
      <c r="E67" s="6"/>
      <c r="F67" s="6"/>
      <c r="G67" s="6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AG39"/>
  <sheetViews>
    <sheetView tabSelected="1" topLeftCell="A16" zoomScale="70" zoomScaleNormal="70" workbookViewId="0">
      <pane xSplit="2" topLeftCell="C1" activePane="topRight" state="frozen"/>
      <selection activeCell="A2" sqref="A2"/>
      <selection pane="topRight" activeCell="C28" sqref="C28:C39"/>
    </sheetView>
  </sheetViews>
  <sheetFormatPr defaultColWidth="8.85546875" defaultRowHeight="14.25"/>
  <cols>
    <col min="1" max="1" width="1.140625" style="1" customWidth="1"/>
    <col min="2" max="2" width="18.140625" style="1" customWidth="1"/>
    <col min="3" max="33" width="8.140625" style="1" customWidth="1"/>
    <col min="34" max="34" width="7.85546875" style="1" customWidth="1"/>
    <col min="35" max="16384" width="8.85546875" style="1"/>
  </cols>
  <sheetData>
    <row r="1" ht="9.9499999999999993" hidden="1" customHeight="1"/>
    <row r="2" ht="88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5.95" customHeight="1"/>
    <row r="10" ht="15.95" customHeight="1"/>
    <row r="11" ht="15.95" customHeight="1"/>
    <row r="12" ht="15.95" customHeight="1"/>
    <row r="13" ht="15.95" customHeight="1"/>
    <row r="14" ht="15.95" customHeight="1"/>
    <row r="15" ht="15.95" customHeight="1"/>
    <row r="16" ht="15.95" customHeight="1"/>
    <row r="17" spans="2:33" ht="15.95" customHeight="1"/>
    <row r="18" spans="2:33" ht="15.95" customHeight="1"/>
    <row r="19" spans="2:33" ht="15.95" customHeight="1"/>
    <row r="20" spans="2:33" ht="15.95" customHeight="1"/>
    <row r="21" spans="2:33" ht="6.6" customHeight="1"/>
    <row r="22" spans="2:33" ht="2.4500000000000002" customHeight="1"/>
    <row r="23" spans="2:33" ht="6.6" hidden="1" customHeight="1"/>
    <row r="24" spans="2:33" ht="9" customHeight="1"/>
    <row r="25" spans="2:33" ht="32.1" customHeight="1"/>
    <row r="26" spans="2:33" ht="21.95" customHeight="1" thickBot="1"/>
    <row r="27" spans="2:33" ht="21.6" customHeight="1">
      <c r="B27" s="7" t="s">
        <v>0</v>
      </c>
      <c r="C27" s="5">
        <v>44552</v>
      </c>
      <c r="D27" s="5">
        <v>44553</v>
      </c>
      <c r="E27" s="5">
        <v>44554</v>
      </c>
      <c r="F27" s="5">
        <v>44555</v>
      </c>
      <c r="G27" s="4">
        <v>44556</v>
      </c>
      <c r="H27" s="4">
        <v>44557</v>
      </c>
      <c r="I27" s="4">
        <v>44558</v>
      </c>
      <c r="J27" s="4">
        <v>44559</v>
      </c>
      <c r="K27" s="4">
        <v>44560</v>
      </c>
      <c r="L27" s="4">
        <v>44561</v>
      </c>
      <c r="M27" s="4">
        <v>44562</v>
      </c>
      <c r="N27" s="4">
        <v>44563</v>
      </c>
      <c r="O27" s="4">
        <v>44564</v>
      </c>
      <c r="P27" s="4">
        <v>44565</v>
      </c>
      <c r="Q27" s="4">
        <v>44566</v>
      </c>
      <c r="R27" s="4">
        <v>44567</v>
      </c>
      <c r="S27" s="4">
        <v>44568</v>
      </c>
      <c r="T27" s="4">
        <v>44569</v>
      </c>
      <c r="U27" s="4">
        <v>44570</v>
      </c>
      <c r="V27" s="4">
        <v>44571</v>
      </c>
      <c r="W27" s="4">
        <v>44572</v>
      </c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2:33" ht="21" customHeight="1">
      <c r="B28" s="9" t="s">
        <v>1</v>
      </c>
      <c r="C28" s="16">
        <v>16</v>
      </c>
      <c r="D28" s="16">
        <v>10</v>
      </c>
      <c r="E28" s="16">
        <v>3</v>
      </c>
      <c r="F28" s="16">
        <v>0</v>
      </c>
      <c r="G28" s="16">
        <v>0</v>
      </c>
      <c r="H28" s="16">
        <v>9</v>
      </c>
      <c r="I28" s="16">
        <v>12</v>
      </c>
      <c r="J28" s="16">
        <v>2</v>
      </c>
      <c r="K28" s="16">
        <v>0</v>
      </c>
      <c r="L28" s="16">
        <v>0</v>
      </c>
      <c r="M28" s="16">
        <v>0</v>
      </c>
      <c r="N28" s="16">
        <v>0</v>
      </c>
      <c r="O28" s="16">
        <v>3</v>
      </c>
      <c r="P28" s="16">
        <v>4</v>
      </c>
      <c r="Q28" s="16">
        <v>4</v>
      </c>
      <c r="R28" s="16">
        <v>1</v>
      </c>
      <c r="S28" s="16">
        <v>4</v>
      </c>
      <c r="T28" s="16">
        <v>1</v>
      </c>
      <c r="U28" s="16">
        <v>0</v>
      </c>
      <c r="V28" s="16">
        <v>9</v>
      </c>
      <c r="W28" s="16">
        <v>3</v>
      </c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spans="2:33" ht="21" customHeight="1">
      <c r="B29" s="9" t="s">
        <v>2</v>
      </c>
      <c r="C29" s="16">
        <v>7</v>
      </c>
      <c r="D29" s="16">
        <v>6</v>
      </c>
      <c r="E29" s="16">
        <v>2</v>
      </c>
      <c r="F29" s="16">
        <v>0</v>
      </c>
      <c r="G29" s="16">
        <v>0</v>
      </c>
      <c r="H29" s="16">
        <v>6</v>
      </c>
      <c r="I29" s="16">
        <v>8</v>
      </c>
      <c r="J29" s="16">
        <v>2</v>
      </c>
      <c r="K29" s="16">
        <v>0</v>
      </c>
      <c r="L29" s="16">
        <v>0</v>
      </c>
      <c r="M29" s="16">
        <v>0</v>
      </c>
      <c r="N29" s="16">
        <v>0</v>
      </c>
      <c r="O29" s="16">
        <v>3</v>
      </c>
      <c r="P29" s="16">
        <v>4</v>
      </c>
      <c r="Q29" s="16">
        <v>2</v>
      </c>
      <c r="R29" s="16">
        <v>1</v>
      </c>
      <c r="S29" s="16">
        <v>2</v>
      </c>
      <c r="T29" s="16">
        <v>1</v>
      </c>
      <c r="U29" s="16">
        <v>0</v>
      </c>
      <c r="V29" s="16">
        <v>6</v>
      </c>
      <c r="W29" s="16">
        <v>3</v>
      </c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2:33" ht="21" customHeight="1" thickBot="1">
      <c r="B30" s="10" t="s">
        <v>3</v>
      </c>
      <c r="C30" s="17">
        <v>1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1</v>
      </c>
      <c r="W30" s="17">
        <v>0</v>
      </c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2:33" s="8" customFormat="1" ht="21" customHeight="1" thickTop="1" thickBot="1">
      <c r="B31" s="11" t="s">
        <v>4</v>
      </c>
      <c r="C31" s="18">
        <f t="shared" ref="C31:M31" si="0">IF(C28=0,"N/A",(C29+C32+C33)/C28)</f>
        <v>0.5</v>
      </c>
      <c r="D31" s="18">
        <f t="shared" si="0"/>
        <v>0.8</v>
      </c>
      <c r="E31" s="18">
        <f t="shared" si="0"/>
        <v>1</v>
      </c>
      <c r="F31" s="18" t="str">
        <f t="shared" si="0"/>
        <v>N/A</v>
      </c>
      <c r="G31" s="18" t="str">
        <f t="shared" si="0"/>
        <v>N/A</v>
      </c>
      <c r="H31" s="18">
        <f t="shared" si="0"/>
        <v>1</v>
      </c>
      <c r="I31" s="18">
        <f t="shared" si="0"/>
        <v>0.91666666666666663</v>
      </c>
      <c r="J31" s="18">
        <f t="shared" si="0"/>
        <v>1</v>
      </c>
      <c r="K31" s="18" t="str">
        <f t="shared" si="0"/>
        <v>N/A</v>
      </c>
      <c r="L31" s="18" t="str">
        <f t="shared" si="0"/>
        <v>N/A</v>
      </c>
      <c r="M31" s="18" t="str">
        <f t="shared" si="0"/>
        <v>N/A</v>
      </c>
      <c r="N31" s="18" t="str">
        <f t="shared" ref="N31:Y31" si="1">IF(N28=0,"N/A",(N29+N32+N33)/N28)</f>
        <v>N/A</v>
      </c>
      <c r="O31" s="18">
        <f t="shared" si="1"/>
        <v>1</v>
      </c>
      <c r="P31" s="18">
        <f t="shared" si="1"/>
        <v>1</v>
      </c>
      <c r="Q31" s="18">
        <f t="shared" si="1"/>
        <v>0.75</v>
      </c>
      <c r="R31" s="18">
        <f t="shared" si="1"/>
        <v>1</v>
      </c>
      <c r="S31" s="18">
        <f t="shared" si="1"/>
        <v>1</v>
      </c>
      <c r="T31" s="18">
        <f t="shared" si="1"/>
        <v>1</v>
      </c>
      <c r="U31" s="18" t="str">
        <f t="shared" si="1"/>
        <v>N/A</v>
      </c>
      <c r="V31" s="18">
        <f t="shared" si="1"/>
        <v>0.77777777777777779</v>
      </c>
      <c r="W31" s="18">
        <f t="shared" si="1"/>
        <v>1</v>
      </c>
      <c r="X31" s="18" t="str">
        <f t="shared" si="1"/>
        <v>N/A</v>
      </c>
      <c r="Y31" s="18" t="str">
        <f t="shared" si="1"/>
        <v>N/A</v>
      </c>
      <c r="Z31" s="18" t="str">
        <f t="shared" ref="Z31:AG31" si="2">IF(Z28=0,"N/A",(Z29+Z32+Z33)/Z28)</f>
        <v>N/A</v>
      </c>
      <c r="AA31" s="18" t="str">
        <f t="shared" si="2"/>
        <v>N/A</v>
      </c>
      <c r="AB31" s="18" t="str">
        <f t="shared" si="2"/>
        <v>N/A</v>
      </c>
      <c r="AC31" s="18" t="str">
        <f t="shared" si="2"/>
        <v>N/A</v>
      </c>
      <c r="AD31" s="18" t="str">
        <f t="shared" si="2"/>
        <v>N/A</v>
      </c>
      <c r="AE31" s="18" t="str">
        <f t="shared" si="2"/>
        <v>N/A</v>
      </c>
      <c r="AF31" s="18" t="str">
        <f t="shared" si="2"/>
        <v>N/A</v>
      </c>
      <c r="AG31" s="18" t="str">
        <f t="shared" si="2"/>
        <v>N/A</v>
      </c>
    </row>
    <row r="32" spans="2:33" ht="21" customHeight="1" thickTop="1" thickBot="1">
      <c r="B32" s="12" t="s">
        <v>5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spans="2:33" s="3" customFormat="1" ht="21" customHeight="1" thickTop="1">
      <c r="B33" s="13" t="s">
        <v>6</v>
      </c>
      <c r="C33" s="20">
        <v>1</v>
      </c>
      <c r="D33" s="20">
        <v>2</v>
      </c>
      <c r="E33" s="20">
        <v>1</v>
      </c>
      <c r="F33" s="20">
        <v>0</v>
      </c>
      <c r="G33" s="20">
        <v>0</v>
      </c>
      <c r="H33" s="20">
        <v>3</v>
      </c>
      <c r="I33" s="20">
        <v>3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1</v>
      </c>
      <c r="R33" s="20">
        <v>0</v>
      </c>
      <c r="S33" s="20">
        <v>2</v>
      </c>
      <c r="T33" s="20">
        <v>0</v>
      </c>
      <c r="U33" s="20">
        <v>0</v>
      </c>
      <c r="V33" s="20">
        <v>1</v>
      </c>
      <c r="W33" s="20">
        <v>0</v>
      </c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 spans="2:33" ht="18">
      <c r="B34" s="14" t="s">
        <v>7</v>
      </c>
      <c r="C34" s="21">
        <v>1</v>
      </c>
      <c r="D34" s="21">
        <v>2</v>
      </c>
      <c r="E34" s="21">
        <v>1</v>
      </c>
      <c r="F34" s="21">
        <v>0</v>
      </c>
      <c r="G34" s="21">
        <v>0</v>
      </c>
      <c r="H34" s="21">
        <v>3</v>
      </c>
      <c r="I34" s="21">
        <v>3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2</v>
      </c>
      <c r="T34" s="21">
        <v>0</v>
      </c>
      <c r="U34" s="21">
        <v>0</v>
      </c>
      <c r="V34" s="21">
        <v>0</v>
      </c>
      <c r="W34" s="21">
        <v>0</v>
      </c>
      <c r="X34" s="21"/>
      <c r="Y34" s="21"/>
      <c r="Z34" s="21"/>
      <c r="AA34" s="21"/>
      <c r="AB34" s="21"/>
      <c r="AC34" s="21"/>
      <c r="AD34" s="21"/>
      <c r="AE34" s="21"/>
      <c r="AF34" s="21"/>
      <c r="AG34" s="21"/>
    </row>
    <row r="35" spans="2:33" ht="18">
      <c r="B35" s="14" t="s">
        <v>8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/>
      <c r="Y35" s="21"/>
      <c r="Z35" s="21"/>
      <c r="AA35" s="21"/>
      <c r="AB35" s="21"/>
      <c r="AC35" s="21"/>
      <c r="AD35" s="21"/>
      <c r="AE35" s="21"/>
      <c r="AF35" s="21"/>
      <c r="AG35" s="21"/>
    </row>
    <row r="36" spans="2:33" ht="18">
      <c r="B36" s="14" t="s">
        <v>9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1</v>
      </c>
      <c r="R36" s="21">
        <v>0</v>
      </c>
      <c r="S36" s="21">
        <v>0</v>
      </c>
      <c r="T36" s="21">
        <v>0</v>
      </c>
      <c r="U36" s="21">
        <v>0</v>
      </c>
      <c r="V36" s="21">
        <v>1</v>
      </c>
      <c r="W36" s="21">
        <v>0</v>
      </c>
      <c r="X36" s="21"/>
      <c r="Y36" s="21"/>
      <c r="Z36" s="21"/>
      <c r="AA36" s="21"/>
      <c r="AB36" s="21"/>
      <c r="AC36" s="21"/>
      <c r="AD36" s="21"/>
      <c r="AE36" s="21"/>
      <c r="AF36" s="21"/>
      <c r="AG36" s="21"/>
    </row>
    <row r="37" spans="2:33" ht="18">
      <c r="B37" s="14" t="s">
        <v>10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/>
      <c r="Y37" s="21"/>
      <c r="Z37" s="21"/>
      <c r="AA37" s="21"/>
      <c r="AB37" s="21"/>
      <c r="AC37" s="21"/>
      <c r="AD37" s="21"/>
      <c r="AE37" s="21"/>
      <c r="AF37" s="21"/>
      <c r="AG37" s="21"/>
    </row>
    <row r="38" spans="2:33" ht="18.75" thickBot="1">
      <c r="B38" s="14" t="s">
        <v>11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v>0</v>
      </c>
      <c r="X38" s="21"/>
      <c r="Y38" s="21"/>
      <c r="Z38" s="21"/>
      <c r="AA38" s="21"/>
      <c r="AB38" s="21"/>
      <c r="AC38" s="21"/>
      <c r="AD38" s="21"/>
      <c r="AE38" s="21"/>
      <c r="AF38" s="21"/>
      <c r="AG38" s="21"/>
    </row>
    <row r="39" spans="2:33" ht="19.5" thickTop="1" thickBot="1">
      <c r="B39" s="15" t="s">
        <v>12</v>
      </c>
      <c r="C39" s="22">
        <f t="shared" ref="C39:M39" si="3">IF(C28=0,"N/A",C33/(C29+C32+C33))</f>
        <v>0.125</v>
      </c>
      <c r="D39" s="22">
        <f t="shared" si="3"/>
        <v>0.25</v>
      </c>
      <c r="E39" s="22">
        <f t="shared" si="3"/>
        <v>0.33333333333333331</v>
      </c>
      <c r="F39" s="22" t="str">
        <f t="shared" si="3"/>
        <v>N/A</v>
      </c>
      <c r="G39" s="22" t="str">
        <f t="shared" si="3"/>
        <v>N/A</v>
      </c>
      <c r="H39" s="22">
        <f t="shared" si="3"/>
        <v>0.33333333333333331</v>
      </c>
      <c r="I39" s="22">
        <f t="shared" si="3"/>
        <v>0.27272727272727271</v>
      </c>
      <c r="J39" s="22">
        <f t="shared" si="3"/>
        <v>0</v>
      </c>
      <c r="K39" s="22" t="str">
        <f t="shared" si="3"/>
        <v>N/A</v>
      </c>
      <c r="L39" s="22" t="str">
        <f t="shared" si="3"/>
        <v>N/A</v>
      </c>
      <c r="M39" s="22" t="str">
        <f t="shared" si="3"/>
        <v>N/A</v>
      </c>
      <c r="N39" s="22" t="str">
        <f t="shared" ref="N39:Y39" si="4">IF(N28=0,"N/A",N33/(N29+N32+N33))</f>
        <v>N/A</v>
      </c>
      <c r="O39" s="22">
        <f t="shared" si="4"/>
        <v>0</v>
      </c>
      <c r="P39" s="22">
        <f t="shared" si="4"/>
        <v>0</v>
      </c>
      <c r="Q39" s="22">
        <f t="shared" si="4"/>
        <v>0.33333333333333331</v>
      </c>
      <c r="R39" s="22">
        <f t="shared" si="4"/>
        <v>0</v>
      </c>
      <c r="S39" s="22">
        <f t="shared" si="4"/>
        <v>0.5</v>
      </c>
      <c r="T39" s="22">
        <f t="shared" si="4"/>
        <v>0</v>
      </c>
      <c r="U39" s="22" t="str">
        <f t="shared" si="4"/>
        <v>N/A</v>
      </c>
      <c r="V39" s="22">
        <f t="shared" si="4"/>
        <v>0.14285714285714285</v>
      </c>
      <c r="W39" s="22">
        <f t="shared" si="4"/>
        <v>0</v>
      </c>
      <c r="X39" s="22" t="str">
        <f t="shared" si="4"/>
        <v>N/A</v>
      </c>
      <c r="Y39" s="22" t="str">
        <f t="shared" si="4"/>
        <v>N/A</v>
      </c>
      <c r="Z39" s="22" t="str">
        <f t="shared" ref="Z39:AG39" si="5">IF(Z28=0,"N/A",Z33/(Z29+Z32+Z33))</f>
        <v>N/A</v>
      </c>
      <c r="AA39" s="22" t="str">
        <f t="shared" si="5"/>
        <v>N/A</v>
      </c>
      <c r="AB39" s="22" t="str">
        <f t="shared" si="5"/>
        <v>N/A</v>
      </c>
      <c r="AC39" s="22" t="str">
        <f t="shared" si="5"/>
        <v>N/A</v>
      </c>
      <c r="AD39" s="22" t="str">
        <f t="shared" si="5"/>
        <v>N/A</v>
      </c>
      <c r="AE39" s="22" t="str">
        <f t="shared" si="5"/>
        <v>N/A</v>
      </c>
      <c r="AF39" s="22" t="str">
        <f t="shared" si="5"/>
        <v>N/A</v>
      </c>
      <c r="AG39" s="22" t="str">
        <f t="shared" si="5"/>
        <v>N/A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PU9-Daily</vt:lpstr>
      <vt:lpstr>PU9-SMTStencil_Strain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2022-01-12T01:02:06Z</dcterms:modified>
</cp:coreProperties>
</file>