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<sst xmlns="http://schemas.openxmlformats.org/spreadsheetml/2006/main" count="214" uniqueCount="90">
  <si>
    <t>데이터</t>
  </si>
  <si>
    <t>Model</t>
  </si>
  <si>
    <t>특이사항(ex-하이퍼파라미터)</t>
  </si>
  <si>
    <t>CV Score(MSE)</t>
  </si>
  <si>
    <t>RMSE</t>
  </si>
  <si>
    <t>기존</t>
  </si>
  <si>
    <t>LinearRegression</t>
  </si>
  <si>
    <t>Ridge</t>
  </si>
  <si>
    <t>Lasso</t>
  </si>
  <si>
    <t>DecisionTreeRegressor</t>
  </si>
  <si>
    <t>RandomForestRegressor</t>
  </si>
  <si>
    <t>ExtraTreeRegressor</t>
  </si>
  <si>
    <t>Preprocessed3</t>
  </si>
  <si>
    <t>Preprocessed4</t>
  </si>
  <si>
    <t>Preprocessed5</t>
  </si>
  <si>
    <t>_x0008_GBR_Ridge</t>
  </si>
  <si>
    <t>"ridge = Ridge(alpha=1.0)
model = GradientBoostingRegressor(loss='lad', n_estimators=1000, learning_rate=0.01, max_depth=3, subsample=0.5, random_state=42)"</t>
  </si>
  <si>
    <t>Preprocessed7</t>
  </si>
  <si>
    <t>fit_intercept=False</t>
  </si>
  <si>
    <t>fit_intercept=True</t>
  </si>
  <si>
    <t>Ridge(alpha=10, max_iter=1000, solver='saga', tol=0.0001, fit_intercept=True)</t>
  </si>
  <si>
    <t>Lasso(alpha=0.001, tol=1e-06, fit_intercept=True)</t>
  </si>
  <si>
    <t>DecisionTreeRegressor(max_depth=5, max_features=35)</t>
  </si>
  <si>
    <t>RandomForestRegressor(max_depth=5, max_features=35, n_estimators=200)</t>
  </si>
  <si>
    <t>SVR</t>
  </si>
  <si>
    <t>SVR(C= 0.007, epsilon= 0.005, kernel= 'linear')</t>
  </si>
  <si>
    <t>Preprocessed7_PCA(n=24)</t>
  </si>
  <si>
    <t>Ridge(alpha=1, max_iter=1000, solver='saga')</t>
  </si>
  <si>
    <t>Lasso(alpha=0.001, tol=0.001)</t>
  </si>
  <si>
    <t>DecisionTreeRegressor(max_depth=10, max_features=20)</t>
  </si>
  <si>
    <t>max_depth=70, n_estimators=200</t>
  </si>
  <si>
    <t>SVR(C= 0.007, epsilon= 0.003, kernel= 'linear')</t>
  </si>
  <si>
    <t>Preprocessed8</t>
  </si>
  <si>
    <t>LinearRegression(fit_intercept=False)</t>
  </si>
  <si>
    <t>교호항 x</t>
  </si>
  <si>
    <t>Ridge(alpha=10, max_iter=1000, solver='saga', fit_intercept=True, tol=0.001)</t>
  </si>
  <si>
    <t>standard scaler o</t>
  </si>
  <si>
    <t>Lasso(alpha=0.001, tol=1e-06, fit_intercept=True, max_iter=1000)</t>
  </si>
  <si>
    <t>stack ensemble</t>
  </si>
  <si>
    <t>RandomForestRegressor(bootstrap=True, max_depth=5, max_features=35, n_estimators=200)</t>
  </si>
  <si>
    <t>grid 안 돌리고, decision이랑 같게 함</t>
  </si>
  <si>
    <t>mse</t>
  </si>
  <si>
    <t>ExtraTreesRegressor(bootstrap=True, max_depth=5, max_features=35, n_estimators=200)</t>
  </si>
  <si>
    <t>gridsearchcv 오래 걸림 포기</t>
  </si>
  <si>
    <t>Preprocessed9</t>
  </si>
  <si>
    <t>교호항 o</t>
  </si>
  <si>
    <t>수정완료</t>
  </si>
  <si>
    <t>RandomForestRegressor(bootstrap=True, max_depth=5, max_features=35, n_estimators=1000)</t>
  </si>
  <si>
    <t>stack ensemble mse</t>
  </si>
  <si>
    <t>ExtraTreesRegressor(bootstrap=True, max_depth=5, max_features=35, n_estimators=1000)</t>
  </si>
  <si>
    <t>LinearRegression(fit_intercept=True, False)</t>
  </si>
  <si>
    <t>standard scaler x</t>
  </si>
  <si>
    <t>Lasso(alpha = 0.001, fit_intercept=True, max_iter=1000, tol=1e-06)</t>
  </si>
  <si>
    <t>pca = 18, 0.9512</t>
  </si>
  <si>
    <t>DecisionTreeRegressor(max_depth=10, max_features=40)</t>
  </si>
  <si>
    <t>RandomForestRegressor(bootstrap=True, max_depth=10, max_features=40, n_estimators=200)</t>
  </si>
  <si>
    <t>ExtraTreesRegressor(bootstrap=True, max_depth=10, max_features=40, n_estimators=200)</t>
  </si>
  <si>
    <t>Preprocessed10</t>
  </si>
  <si>
    <t>LinearRegression(fit_intercept=True)</t>
  </si>
  <si>
    <t>pca = 18, 0.9514</t>
  </si>
  <si>
    <t>RandomForestRegressor(bootstrap=True, max_depth=10, max_features=20, n_estimators=200)</t>
  </si>
  <si>
    <t>ExtraTreesRegressor(bootstrap=True, max_depth=10, max_features=20, n_estimators=200)</t>
  </si>
  <si>
    <t>pp2</t>
  </si>
  <si>
    <t>lightgbm (optuna)</t>
  </si>
  <si>
    <t>log o, pca x</t>
  </si>
  <si>
    <t>adaboost</t>
  </si>
  <si>
    <t>AdaBoostRegressor(base_estimator=RandomForestRegressor(max_depth=5), learning_rate=0.1)</t>
  </si>
  <si>
    <t>gridsearch 오래 걸림</t>
  </si>
  <si>
    <t>xgboost</t>
  </si>
  <si>
    <t>xgb.XGBRegressor(learning_rate=0.1)</t>
  </si>
  <si>
    <t>gbm</t>
  </si>
  <si>
    <t>GradientBoostingRegressor()</t>
  </si>
  <si>
    <t>lgbm</t>
  </si>
  <si>
    <t>{'lambda_l1': 1.4055960793390993e-07, 'lambda_l2': 0.2850866041387991, 'num_leaves': 28, 'max_depth': 1, 'learning_rate': 0.18842706545996876, 'feature_fraction': 0.47546886326025795, 'bagging_fraction': 0.41692857360941143, 'bagging_freq': 3, 'min_child_samples': 61}</t>
  </si>
  <si>
    <t>svr (optuna)</t>
  </si>
  <si>
    <t>SVR(C= 0.028695520118256056, cache_size= 600, coef0= -0.27035228408463335, degree= 3, epsilon= 0.431332331487461, gamma= 1, kernel= 'linear', max_iter= 3450, shrinking= True, tol= 0.0010819927640938797, verbose= False)</t>
  </si>
  <si>
    <t>optuna</t>
  </si>
  <si>
    <t>lasso (optuna)</t>
  </si>
  <si>
    <t>Lasso(alpha= 0.0019086182609773256, copy_X= True, fit_intercept= True, max_iter= 506, normalize= False, positive= False, precompute= False, random_state= 16, selection= 'random', tol= 8.844738143998077e-05, warm_start= False)</t>
  </si>
  <si>
    <t>randomforestregressor (optuna)</t>
  </si>
  <si>
    <t>RandomForestRegressor(**params)</t>
  </si>
  <si>
    <t>{'n_estimators': 776, 'max_depth': 12, 'min_samples_split': 79, 'min_samples_leaf': 32, 'max_features': 33, 'bootstrap': True}</t>
  </si>
  <si>
    <t>y 로그 변환 해제</t>
  </si>
  <si>
    <t>linear</t>
  </si>
  <si>
    <t>{'C': 7.229097154152019, 'cache_size': 400, 'coef0': -0.2719678830179749, 'degree': 2, 'epsilon': 2.5915269950252435, 'gamma': 1, 'kernel': 'poly', 'max_iter': 3791, 'shrinking': True, 'tol': 0.012085204302869145, 'verbose': False}</t>
  </si>
  <si>
    <t>random forest regressor</t>
  </si>
  <si>
    <t>mse 로그 변환 해제</t>
  </si>
  <si>
    <r>
      <rPr>
        <rFont val="Arial"/>
        <color theme="1"/>
      </rPr>
      <t xml:space="preserve">Model Report
</t>
    </r>
    <r>
      <rPr>
        <rFont val="Arial"/>
        <color rgb="FFFF0000"/>
      </rPr>
      <t>MSE: 0.2675244202306831
RMSE: 0.5172276290287315</t>
    </r>
    <r>
      <rPr>
        <rFont val="Arial"/>
        <color theme="1"/>
      </rPr>
      <t xml:space="preserve">
Model Report
MSE: 1218417.497248366
RMSE: 1103.8195039264192</t>
    </r>
  </si>
  <si>
    <r>
      <rPr>
        <rFont val="Arial"/>
        <color theme="1"/>
      </rPr>
      <t xml:space="preserve">Model Report
MSE: 0.2682961722007525
RMSE: 0.5179731384934478
Model Report
</t>
    </r>
    <r>
      <rPr>
        <rFont val="Arial"/>
        <color rgb="FFFF0000"/>
      </rPr>
      <t>MSE: 1208372.4065411084
RMSE: 1099.2599358391574</t>
    </r>
  </si>
  <si>
    <t>gridsearch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</si>
</sst>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Monospace"/>
    </font>
    <font>
      <sz val="11.0"/>
      <color rgb="FF000000"/>
      <name val="Arial"/>
    </font>
    <font>
      <sz val="11.0"/>
      <color rgb="FF212121"/>
      <name val="Monospace"/>
    </font>
    <font>
      <sz val="11.0"/>
      <color rgb="FF21212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E"/>
        <bgColor rgb="FFFFFFFE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wrapText="1"/>
    </xf>
    <xf borderId="0" fillId="0" fontId="1" numFmtId="165" xfId="0" applyFont="1" applyNumberFormat="1"/>
    <xf borderId="1" fillId="0" fontId="1" numFmtId="0" xfId="0" applyBorder="1" applyFont="1"/>
    <xf borderId="1" fillId="0" fontId="1" numFmtId="164" xfId="0" applyAlignment="1" applyBorder="1" applyFont="1" applyNumberFormat="1">
      <alignment horizontal="right" readingOrder="0" shrinkToFit="0" wrapText="1"/>
    </xf>
    <xf borderId="1" fillId="0" fontId="1" numFmtId="165" xfId="0" applyBorder="1" applyFont="1" applyNumberFormat="1"/>
    <xf borderId="0" fillId="0" fontId="1" numFmtId="164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0" numFmtId="164" xfId="0" applyAlignment="1" applyBorder="1" applyFont="1" applyNumberFormat="1">
      <alignment horizontal="right"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horizontal="right" readingOrder="0" shrinkToFit="0" vertical="bottom" wrapText="0"/>
    </xf>
    <xf borderId="0" fillId="3" fontId="1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/>
    </xf>
    <xf borderId="1" fillId="0" fontId="1" numFmtId="164" xfId="0" applyAlignment="1" applyBorder="1" applyFont="1" applyNumberFormat="1">
      <alignment horizontal="right" readingOrder="0"/>
    </xf>
    <xf borderId="1" fillId="0" fontId="1" numFmtId="164" xfId="0" applyAlignment="1" applyBorder="1" applyFont="1" applyNumberFormat="1">
      <alignment horizontal="right"/>
    </xf>
    <xf borderId="0" fillId="2" fontId="3" numFmtId="164" xfId="0" applyAlignment="1" applyFont="1" applyNumberFormat="1">
      <alignment horizontal="righ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4" fontId="4" numFmtId="0" xfId="0" applyAlignment="1" applyFill="1" applyFont="1">
      <alignment readingOrder="0"/>
    </xf>
    <xf borderId="0" fillId="2" fontId="4" numFmtId="164" xfId="0" applyAlignment="1" applyFont="1" applyNumberFormat="1">
      <alignment horizontal="right" readingOrder="0" shrinkToFit="0" wrapText="1"/>
    </xf>
    <xf borderId="0" fillId="2" fontId="5" numFmtId="164" xfId="0" applyAlignment="1" applyFont="1" applyNumberFormat="1">
      <alignment horizontal="right" readingOrder="0"/>
    </xf>
    <xf borderId="0" fillId="2" fontId="6" numFmtId="164" xfId="0" applyAlignment="1" applyFont="1" applyNumberFormat="1">
      <alignment horizontal="right" readingOrder="0"/>
    </xf>
    <xf borderId="0" fillId="3" fontId="6" numFmtId="164" xfId="0" applyAlignment="1" applyFont="1" applyNumberFormat="1">
      <alignment horizontal="right" readingOrder="0"/>
    </xf>
    <xf borderId="1" fillId="4" fontId="4" numFmtId="0" xfId="0" applyAlignment="1" applyBorder="1" applyFont="1">
      <alignment readingOrder="0"/>
    </xf>
    <xf borderId="1" fillId="2" fontId="6" numFmtId="164" xfId="0" applyAlignment="1" applyBorder="1" applyFont="1" applyNumberFormat="1">
      <alignment horizontal="right" readingOrder="0"/>
    </xf>
    <xf borderId="1" fillId="2" fontId="5" numFmtId="164" xfId="0" applyAlignment="1" applyBorder="1" applyFont="1" applyNumberFormat="1">
      <alignment horizontal="right" readingOrder="0"/>
    </xf>
    <xf borderId="0" fillId="4" fontId="3" numFmtId="0" xfId="0" applyAlignment="1" applyFont="1">
      <alignment readingOrder="0"/>
    </xf>
    <xf borderId="0" fillId="2" fontId="6" numFmtId="164" xfId="0" applyAlignment="1" applyFont="1" applyNumberFormat="1">
      <alignment readingOrder="0"/>
    </xf>
    <xf borderId="0" fillId="2" fontId="5" numFmtId="164" xfId="0" applyAlignment="1" applyFont="1" applyNumberFormat="1">
      <alignment readingOrder="0"/>
    </xf>
    <xf borderId="1" fillId="2" fontId="6" numFmtId="164" xfId="0" applyAlignment="1" applyBorder="1" applyFont="1" applyNumberFormat="1">
      <alignment readingOrder="0"/>
    </xf>
    <xf borderId="1" fillId="2" fontId="5" numFmtId="164" xfId="0" applyAlignment="1" applyBorder="1" applyFont="1" applyNumberFormat="1">
      <alignment readingOrder="0"/>
    </xf>
    <xf borderId="0" fillId="3" fontId="1" numFmtId="0" xfId="0" applyAlignment="1" applyFont="1">
      <alignment readingOrder="0"/>
    </xf>
    <xf borderId="0" fillId="2" fontId="4" numFmtId="164" xfId="0" applyAlignment="1" applyFont="1" applyNumberFormat="1">
      <alignment horizontal="left" readingOrder="0" shrinkToFit="0" wrapText="1"/>
    </xf>
    <xf borderId="0" fillId="0" fontId="1" numFmtId="164" xfId="0" applyFont="1" applyNumberFormat="1"/>
    <xf borderId="1" fillId="0" fontId="1" numFmtId="164" xfId="0" applyBorder="1" applyFont="1" applyNumberFormat="1"/>
    <xf borderId="0" fillId="4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16478250" cy="22098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5.63"/>
    <col customWidth="1" min="3" max="3" width="7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4</v>
      </c>
    </row>
    <row r="2">
      <c r="A2" s="2" t="s">
        <v>5</v>
      </c>
      <c r="B2" s="2" t="s">
        <v>6</v>
      </c>
      <c r="D2" s="3">
        <v>0.289253403215564</v>
      </c>
      <c r="E2" s="4">
        <f t="shared" ref="E2:E40" si="1">SQRT(D2)</f>
        <v>0.5378228363</v>
      </c>
    </row>
    <row r="3">
      <c r="B3" s="2" t="s">
        <v>7</v>
      </c>
      <c r="D3" s="3">
        <v>0.42901802361866</v>
      </c>
      <c r="E3" s="4">
        <f t="shared" si="1"/>
        <v>0.6549946745</v>
      </c>
    </row>
    <row r="4">
      <c r="B4" s="2" t="s">
        <v>8</v>
      </c>
      <c r="D4" s="3">
        <v>0.763078916628184</v>
      </c>
      <c r="E4" s="4">
        <f t="shared" si="1"/>
        <v>0.8735438836</v>
      </c>
    </row>
    <row r="5">
      <c r="B5" s="2" t="s">
        <v>9</v>
      </c>
      <c r="D5" s="3">
        <v>0.568482289610013</v>
      </c>
      <c r="E5" s="4">
        <f t="shared" si="1"/>
        <v>0.7539776453</v>
      </c>
    </row>
    <row r="6">
      <c r="B6" s="2" t="s">
        <v>10</v>
      </c>
      <c r="D6" s="3">
        <v>0.306647305096357</v>
      </c>
      <c r="E6" s="4">
        <f t="shared" si="1"/>
        <v>0.5537574425</v>
      </c>
    </row>
    <row r="7">
      <c r="A7" s="5"/>
      <c r="B7" s="1" t="s">
        <v>11</v>
      </c>
      <c r="C7" s="5"/>
      <c r="D7" s="6">
        <v>0.329541899624099</v>
      </c>
      <c r="E7" s="7">
        <f t="shared" si="1"/>
        <v>0.574057401</v>
      </c>
    </row>
    <row r="8">
      <c r="A8" s="2" t="s">
        <v>12</v>
      </c>
      <c r="B8" s="2" t="s">
        <v>6</v>
      </c>
      <c r="D8" s="8">
        <v>0.28937723966438</v>
      </c>
      <c r="E8" s="4">
        <f t="shared" si="1"/>
        <v>0.5379379515</v>
      </c>
    </row>
    <row r="9">
      <c r="B9" s="2" t="s">
        <v>7</v>
      </c>
      <c r="D9" s="8">
        <v>0.28935937455101</v>
      </c>
      <c r="E9" s="4">
        <f t="shared" si="1"/>
        <v>0.5379213461</v>
      </c>
    </row>
    <row r="10">
      <c r="B10" s="2" t="s">
        <v>8</v>
      </c>
      <c r="D10" s="8">
        <v>1.03078189834569</v>
      </c>
      <c r="E10" s="4">
        <f t="shared" si="1"/>
        <v>1.015274297</v>
      </c>
    </row>
    <row r="11">
      <c r="B11" s="2" t="s">
        <v>9</v>
      </c>
      <c r="D11" s="8">
        <v>0.569037481900776</v>
      </c>
      <c r="E11" s="4">
        <f t="shared" si="1"/>
        <v>0.754345731</v>
      </c>
    </row>
    <row r="12">
      <c r="B12" s="2" t="s">
        <v>10</v>
      </c>
      <c r="D12" s="8">
        <v>0.306968617249413</v>
      </c>
      <c r="E12" s="4">
        <f t="shared" si="1"/>
        <v>0.5540474865</v>
      </c>
    </row>
    <row r="13">
      <c r="A13" s="5"/>
      <c r="B13" s="1" t="s">
        <v>11</v>
      </c>
      <c r="C13" s="5"/>
      <c r="D13" s="9">
        <v>0.339380457898945</v>
      </c>
      <c r="E13" s="7">
        <f t="shared" si="1"/>
        <v>0.5825636943</v>
      </c>
    </row>
    <row r="14">
      <c r="A14" s="2" t="s">
        <v>13</v>
      </c>
      <c r="B14" s="2" t="s">
        <v>6</v>
      </c>
      <c r="D14" s="8">
        <v>0.267848828483653</v>
      </c>
      <c r="E14" s="4">
        <f t="shared" si="1"/>
        <v>0.517541137</v>
      </c>
    </row>
    <row r="15">
      <c r="B15" s="2" t="s">
        <v>7</v>
      </c>
      <c r="D15" s="8">
        <v>0.26783556736506</v>
      </c>
      <c r="E15" s="4">
        <f t="shared" si="1"/>
        <v>0.5175283252</v>
      </c>
    </row>
    <row r="16">
      <c r="B16" s="2" t="s">
        <v>8</v>
      </c>
      <c r="D16" s="8">
        <v>1.03078189834569</v>
      </c>
      <c r="E16" s="4">
        <f t="shared" si="1"/>
        <v>1.015274297</v>
      </c>
    </row>
    <row r="17">
      <c r="B17" s="2" t="s">
        <v>9</v>
      </c>
      <c r="D17" s="8">
        <v>0.563772661929236</v>
      </c>
      <c r="E17" s="4">
        <f t="shared" si="1"/>
        <v>0.7508479619</v>
      </c>
    </row>
    <row r="18">
      <c r="B18" s="2" t="s">
        <v>10</v>
      </c>
      <c r="D18" s="8">
        <v>0.307998084960295</v>
      </c>
      <c r="E18" s="4">
        <f t="shared" si="1"/>
        <v>0.5549757517</v>
      </c>
    </row>
    <row r="19">
      <c r="A19" s="5"/>
      <c r="B19" s="1" t="s">
        <v>11</v>
      </c>
      <c r="C19" s="5"/>
      <c r="D19" s="9">
        <v>0.338862564564827</v>
      </c>
      <c r="E19" s="7">
        <f t="shared" si="1"/>
        <v>0.5821190296</v>
      </c>
    </row>
    <row r="20">
      <c r="A20" s="2" t="s">
        <v>14</v>
      </c>
      <c r="B20" s="2" t="s">
        <v>6</v>
      </c>
      <c r="D20" s="8">
        <v>0.267848427189205</v>
      </c>
      <c r="E20" s="4">
        <f t="shared" si="1"/>
        <v>0.5175407493</v>
      </c>
    </row>
    <row r="21">
      <c r="B21" s="2" t="s">
        <v>7</v>
      </c>
      <c r="D21" s="8">
        <v>0.267835664248289</v>
      </c>
      <c r="E21" s="4">
        <f t="shared" si="1"/>
        <v>0.5175284188</v>
      </c>
    </row>
    <row r="22">
      <c r="B22" s="2" t="s">
        <v>8</v>
      </c>
      <c r="D22" s="8">
        <v>1.03078189834569</v>
      </c>
      <c r="E22" s="4">
        <f t="shared" si="1"/>
        <v>1.015274297</v>
      </c>
    </row>
    <row r="23">
      <c r="B23" s="2" t="s">
        <v>9</v>
      </c>
      <c r="D23" s="8">
        <v>0.561353399421689</v>
      </c>
      <c r="E23" s="4">
        <f t="shared" si="1"/>
        <v>0.7492352097</v>
      </c>
    </row>
    <row r="24">
      <c r="B24" s="2" t="s">
        <v>10</v>
      </c>
      <c r="D24" s="8">
        <v>0.308059392930366</v>
      </c>
      <c r="E24" s="4">
        <f t="shared" si="1"/>
        <v>0.5550309838</v>
      </c>
    </row>
    <row r="25">
      <c r="B25" s="2" t="s">
        <v>11</v>
      </c>
      <c r="D25" s="8">
        <v>0.338910064153554</v>
      </c>
      <c r="E25" s="4">
        <f t="shared" si="1"/>
        <v>0.582159827</v>
      </c>
    </row>
    <row r="26">
      <c r="A26" s="5"/>
      <c r="B26" s="1" t="s">
        <v>15</v>
      </c>
      <c r="C26" s="1" t="s">
        <v>16</v>
      </c>
      <c r="D26" s="10">
        <v>0.275136</v>
      </c>
      <c r="E26" s="7">
        <f t="shared" si="1"/>
        <v>0.524534079</v>
      </c>
    </row>
    <row r="27">
      <c r="A27" s="2" t="s">
        <v>17</v>
      </c>
      <c r="B27" s="2" t="s">
        <v>6</v>
      </c>
      <c r="C27" s="11" t="s">
        <v>18</v>
      </c>
      <c r="D27" s="8">
        <v>0.267848828</v>
      </c>
      <c r="E27" s="4">
        <f t="shared" si="1"/>
        <v>0.5175411365</v>
      </c>
      <c r="F27" s="2" t="s">
        <v>19</v>
      </c>
      <c r="G27" s="2">
        <v>0.269547901</v>
      </c>
      <c r="H27" s="12">
        <f>SQRT(G27)</f>
        <v>0.5191800275</v>
      </c>
    </row>
    <row r="28">
      <c r="B28" s="2" t="s">
        <v>7</v>
      </c>
      <c r="C28" s="11" t="s">
        <v>20</v>
      </c>
      <c r="D28" s="13">
        <v>0.267784</v>
      </c>
      <c r="E28" s="4">
        <f t="shared" si="1"/>
        <v>0.517478502</v>
      </c>
    </row>
    <row r="29">
      <c r="B29" s="2" t="s">
        <v>8</v>
      </c>
      <c r="C29" s="11" t="s">
        <v>21</v>
      </c>
      <c r="D29" s="14">
        <v>0.267396</v>
      </c>
      <c r="E29" s="4">
        <f t="shared" si="1"/>
        <v>0.5171034713</v>
      </c>
    </row>
    <row r="30">
      <c r="B30" s="2" t="s">
        <v>9</v>
      </c>
      <c r="C30" s="11" t="s">
        <v>22</v>
      </c>
      <c r="D30" s="8">
        <v>0.287217</v>
      </c>
      <c r="E30" s="4">
        <f t="shared" si="1"/>
        <v>0.5359263009</v>
      </c>
    </row>
    <row r="31">
      <c r="B31" s="2" t="s">
        <v>10</v>
      </c>
      <c r="C31" s="11" t="s">
        <v>23</v>
      </c>
      <c r="D31" s="8">
        <v>0.274809</v>
      </c>
      <c r="E31" s="4">
        <f t="shared" si="1"/>
        <v>0.5242222811</v>
      </c>
    </row>
    <row r="32">
      <c r="B32" s="2" t="s">
        <v>11</v>
      </c>
      <c r="D32" s="8">
        <v>0.338168215551658</v>
      </c>
      <c r="E32" s="4">
        <f t="shared" si="1"/>
        <v>0.5815223259</v>
      </c>
    </row>
    <row r="33">
      <c r="A33" s="5"/>
      <c r="B33" s="1" t="s">
        <v>24</v>
      </c>
      <c r="C33" s="1" t="s">
        <v>25</v>
      </c>
      <c r="D33" s="9">
        <v>0.2709</v>
      </c>
      <c r="E33" s="7">
        <f t="shared" si="1"/>
        <v>0.5204805472</v>
      </c>
    </row>
    <row r="34">
      <c r="A34" s="2" t="s">
        <v>26</v>
      </c>
      <c r="B34" s="2" t="s">
        <v>6</v>
      </c>
      <c r="C34" s="2" t="s">
        <v>19</v>
      </c>
      <c r="D34" s="15">
        <v>0.26768</v>
      </c>
      <c r="E34" s="16">
        <f t="shared" si="1"/>
        <v>0.5173780049</v>
      </c>
      <c r="F34" s="2" t="s">
        <v>18</v>
      </c>
      <c r="G34" s="2">
        <v>53.8891723801719</v>
      </c>
      <c r="H34" s="12">
        <f>SQRT(G34)</f>
        <v>7.340924491</v>
      </c>
    </row>
    <row r="35">
      <c r="B35" s="2" t="s">
        <v>7</v>
      </c>
      <c r="C35" s="2" t="s">
        <v>27</v>
      </c>
      <c r="D35" s="15">
        <v>0.267677</v>
      </c>
      <c r="E35" s="16">
        <f t="shared" si="1"/>
        <v>0.5173751057</v>
      </c>
    </row>
    <row r="36">
      <c r="B36" s="2" t="s">
        <v>8</v>
      </c>
      <c r="C36" s="2" t="s">
        <v>28</v>
      </c>
      <c r="D36" s="15">
        <v>0.267644</v>
      </c>
      <c r="E36" s="16">
        <f t="shared" si="1"/>
        <v>0.517343213</v>
      </c>
    </row>
    <row r="37">
      <c r="B37" s="2" t="s">
        <v>9</v>
      </c>
      <c r="C37" s="2" t="s">
        <v>29</v>
      </c>
      <c r="D37" s="15">
        <v>0.375829</v>
      </c>
      <c r="E37" s="16">
        <f t="shared" si="1"/>
        <v>0.6130489377</v>
      </c>
    </row>
    <row r="38">
      <c r="B38" s="2" t="s">
        <v>10</v>
      </c>
      <c r="C38" s="2" t="s">
        <v>30</v>
      </c>
      <c r="D38" s="15">
        <v>0.305392348770027</v>
      </c>
      <c r="E38" s="16">
        <f t="shared" si="1"/>
        <v>0.5526231526</v>
      </c>
    </row>
    <row r="39">
      <c r="B39" s="2" t="s">
        <v>11</v>
      </c>
      <c r="D39" s="15">
        <v>0.31601181327564</v>
      </c>
      <c r="E39" s="16">
        <f t="shared" si="1"/>
        <v>0.5621492802</v>
      </c>
    </row>
    <row r="40">
      <c r="A40" s="5"/>
      <c r="B40" s="1" t="s">
        <v>24</v>
      </c>
      <c r="C40" s="1" t="s">
        <v>31</v>
      </c>
      <c r="D40" s="17">
        <v>0.2709</v>
      </c>
      <c r="E40" s="18">
        <f t="shared" si="1"/>
        <v>0.5204805472</v>
      </c>
    </row>
    <row r="41">
      <c r="A41" s="2" t="s">
        <v>32</v>
      </c>
      <c r="B41" s="2" t="s">
        <v>6</v>
      </c>
      <c r="C41" s="2" t="s">
        <v>33</v>
      </c>
      <c r="D41" s="19">
        <v>0.289376598995355</v>
      </c>
      <c r="E41" s="19">
        <v>0.53793735601402</v>
      </c>
      <c r="F41" s="2" t="s">
        <v>19</v>
      </c>
      <c r="G41" s="20">
        <v>0.289852048068438</v>
      </c>
      <c r="H41" s="2">
        <v>0.538379093268338</v>
      </c>
    </row>
    <row r="42">
      <c r="A42" s="2" t="s">
        <v>34</v>
      </c>
      <c r="B42" s="2" t="s">
        <v>7</v>
      </c>
      <c r="C42" s="2" t="s">
        <v>35</v>
      </c>
      <c r="D42" s="19">
        <v>0.289284736472685</v>
      </c>
      <c r="E42" s="15">
        <v>0.537851965202959</v>
      </c>
    </row>
    <row r="43">
      <c r="A43" s="2" t="s">
        <v>36</v>
      </c>
      <c r="B43" s="2" t="s">
        <v>8</v>
      </c>
      <c r="C43" s="2" t="s">
        <v>37</v>
      </c>
      <c r="D43" s="19">
        <v>0.288912718544641</v>
      </c>
      <c r="E43" s="15">
        <v>0.537506017217148</v>
      </c>
    </row>
    <row r="44">
      <c r="B44" s="2" t="s">
        <v>9</v>
      </c>
      <c r="C44" s="21" t="s">
        <v>22</v>
      </c>
      <c r="D44" s="15">
        <v>0.285114576113983</v>
      </c>
      <c r="E44" s="15">
        <v>0.533961212181168</v>
      </c>
      <c r="I44" s="2" t="s">
        <v>38</v>
      </c>
    </row>
    <row r="45">
      <c r="B45" s="2" t="s">
        <v>10</v>
      </c>
      <c r="C45" s="2" t="s">
        <v>39</v>
      </c>
      <c r="D45" s="19">
        <v>0.274764211816762</v>
      </c>
      <c r="E45" s="19">
        <v>0.52417956066291</v>
      </c>
      <c r="F45" s="2" t="s">
        <v>40</v>
      </c>
      <c r="I45" s="2" t="s">
        <v>41</v>
      </c>
    </row>
    <row r="46">
      <c r="B46" s="2" t="s">
        <v>11</v>
      </c>
      <c r="C46" s="2" t="s">
        <v>42</v>
      </c>
      <c r="D46" s="19">
        <v>0.276058126423311</v>
      </c>
      <c r="E46" s="15">
        <v>0.525412339428102</v>
      </c>
      <c r="F46" s="2" t="s">
        <v>40</v>
      </c>
      <c r="I46" s="20">
        <v>0.28174751555805</v>
      </c>
    </row>
    <row r="47">
      <c r="A47" s="5"/>
      <c r="B47" s="1" t="s">
        <v>24</v>
      </c>
      <c r="C47" s="1" t="s">
        <v>25</v>
      </c>
      <c r="D47" s="17">
        <v>0.29364188438513</v>
      </c>
      <c r="E47" s="17">
        <v>0.54188733550908</v>
      </c>
      <c r="F47" s="2" t="s">
        <v>43</v>
      </c>
    </row>
    <row r="48">
      <c r="A48" s="2" t="s">
        <v>44</v>
      </c>
      <c r="B48" s="2" t="s">
        <v>6</v>
      </c>
      <c r="C48" s="22" t="s">
        <v>33</v>
      </c>
      <c r="D48" s="23">
        <v>0.289376598995355</v>
      </c>
      <c r="E48" s="24">
        <v>0.53793735601402</v>
      </c>
      <c r="F48" s="2" t="s">
        <v>19</v>
      </c>
      <c r="G48" s="2">
        <v>0.289852048068438</v>
      </c>
    </row>
    <row r="49">
      <c r="A49" s="2" t="s">
        <v>45</v>
      </c>
      <c r="B49" s="2" t="s">
        <v>7</v>
      </c>
      <c r="C49" s="2" t="s">
        <v>35</v>
      </c>
      <c r="D49" s="23">
        <v>0.289282305723601</v>
      </c>
      <c r="E49" s="19">
        <v>0.537849705515956</v>
      </c>
    </row>
    <row r="50">
      <c r="A50" s="2" t="s">
        <v>36</v>
      </c>
      <c r="B50" s="2" t="s">
        <v>8</v>
      </c>
      <c r="C50" s="2" t="s">
        <v>37</v>
      </c>
      <c r="D50" s="15">
        <v>0.288912718544641</v>
      </c>
      <c r="E50" s="19">
        <v>0.537506017217148</v>
      </c>
    </row>
    <row r="51">
      <c r="A51" s="2" t="s">
        <v>46</v>
      </c>
      <c r="B51" s="2" t="s">
        <v>9</v>
      </c>
      <c r="C51" s="22" t="s">
        <v>22</v>
      </c>
      <c r="D51" s="25">
        <v>0.274432414198024</v>
      </c>
      <c r="E51" s="24">
        <v>0.523862972730488</v>
      </c>
    </row>
    <row r="52">
      <c r="B52" s="2" t="s">
        <v>10</v>
      </c>
      <c r="C52" s="22" t="s">
        <v>47</v>
      </c>
      <c r="D52" s="26">
        <v>0.26328951900657</v>
      </c>
      <c r="E52" s="24">
        <v>0.513117451473413</v>
      </c>
    </row>
    <row r="53">
      <c r="A53" s="2" t="s">
        <v>48</v>
      </c>
      <c r="B53" s="2" t="s">
        <v>11</v>
      </c>
      <c r="C53" s="22" t="s">
        <v>49</v>
      </c>
      <c r="D53" s="25">
        <v>0.273089138008506</v>
      </c>
      <c r="E53" s="24">
        <v>0.522579312648813</v>
      </c>
    </row>
    <row r="54">
      <c r="A54" s="1">
        <v>0.281350479714859</v>
      </c>
      <c r="B54" s="1" t="s">
        <v>24</v>
      </c>
      <c r="C54" s="27" t="s">
        <v>25</v>
      </c>
      <c r="D54" s="28">
        <v>0.293630018894838</v>
      </c>
      <c r="E54" s="29">
        <v>0.541876387098421</v>
      </c>
    </row>
    <row r="55">
      <c r="A55" s="2" t="s">
        <v>32</v>
      </c>
      <c r="B55" s="2" t="s">
        <v>6</v>
      </c>
      <c r="C55" s="2" t="s">
        <v>50</v>
      </c>
      <c r="D55" s="23">
        <v>0.289376598995355</v>
      </c>
      <c r="E55" s="19">
        <v>0.53793735601402</v>
      </c>
    </row>
    <row r="56">
      <c r="A56" s="2" t="s">
        <v>34</v>
      </c>
      <c r="B56" s="2" t="s">
        <v>7</v>
      </c>
      <c r="D56" s="16"/>
      <c r="E56" s="16"/>
      <c r="F56" s="2" t="s">
        <v>43</v>
      </c>
    </row>
    <row r="57">
      <c r="A57" s="2" t="s">
        <v>51</v>
      </c>
      <c r="B57" s="2" t="s">
        <v>8</v>
      </c>
      <c r="C57" s="2" t="s">
        <v>52</v>
      </c>
      <c r="D57" s="23">
        <v>0.288924878894409</v>
      </c>
      <c r="E57" s="15">
        <v>0.53751732892476</v>
      </c>
    </row>
    <row r="58">
      <c r="B58" s="2" t="s">
        <v>9</v>
      </c>
      <c r="C58" s="21" t="s">
        <v>22</v>
      </c>
      <c r="D58" s="23">
        <v>0.292683783265514</v>
      </c>
      <c r="E58" s="15">
        <v>0.541002572328001</v>
      </c>
    </row>
    <row r="59">
      <c r="B59" s="2" t="s">
        <v>10</v>
      </c>
      <c r="C59" s="2" t="s">
        <v>39</v>
      </c>
      <c r="D59" s="15">
        <v>0.274697629858299</v>
      </c>
      <c r="E59" s="15">
        <v>0.524116046175176</v>
      </c>
      <c r="F59" s="2" t="s">
        <v>40</v>
      </c>
    </row>
    <row r="60">
      <c r="B60" s="2" t="s">
        <v>11</v>
      </c>
      <c r="C60" s="2" t="s">
        <v>42</v>
      </c>
      <c r="D60" s="15">
        <v>0.276031532660972</v>
      </c>
      <c r="E60" s="15">
        <v>0.525387031302612</v>
      </c>
      <c r="F60" s="2" t="s">
        <v>40</v>
      </c>
    </row>
    <row r="61">
      <c r="A61" s="5"/>
      <c r="B61" s="1" t="s">
        <v>24</v>
      </c>
      <c r="C61" s="1" t="s">
        <v>25</v>
      </c>
      <c r="D61" s="17">
        <v>0.293490718752792</v>
      </c>
      <c r="E61" s="17">
        <v>0.541747836869509</v>
      </c>
      <c r="F61" s="2" t="s">
        <v>43</v>
      </c>
    </row>
    <row r="62">
      <c r="A62" s="2" t="s">
        <v>44</v>
      </c>
      <c r="B62" s="2" t="s">
        <v>6</v>
      </c>
      <c r="D62" s="25">
        <v>0.289490931400084</v>
      </c>
      <c r="E62" s="24">
        <v>0.53804361477494</v>
      </c>
    </row>
    <row r="63">
      <c r="A63" s="2" t="s">
        <v>45</v>
      </c>
      <c r="B63" s="2" t="s">
        <v>7</v>
      </c>
      <c r="C63" s="2" t="s">
        <v>27</v>
      </c>
      <c r="D63" s="25">
        <v>0.289489604385357</v>
      </c>
      <c r="E63" s="24">
        <v>0.538042381588437</v>
      </c>
    </row>
    <row r="64">
      <c r="A64" s="2" t="s">
        <v>36</v>
      </c>
      <c r="B64" s="2" t="s">
        <v>8</v>
      </c>
      <c r="C64" s="22" t="s">
        <v>28</v>
      </c>
      <c r="D64" s="25">
        <v>0.289593507240921</v>
      </c>
      <c r="E64" s="24">
        <v>0.538138929311866</v>
      </c>
    </row>
    <row r="65">
      <c r="A65" s="2" t="s">
        <v>53</v>
      </c>
      <c r="B65" s="2" t="s">
        <v>9</v>
      </c>
      <c r="C65" s="30" t="s">
        <v>54</v>
      </c>
      <c r="D65" s="25">
        <v>0.387538441372475</v>
      </c>
      <c r="E65" s="24">
        <v>0.622525855987103</v>
      </c>
    </row>
    <row r="66">
      <c r="B66" s="2" t="s">
        <v>10</v>
      </c>
      <c r="C66" s="30" t="s">
        <v>55</v>
      </c>
      <c r="D66" s="25">
        <v>0.291351460071251</v>
      </c>
      <c r="E66" s="24">
        <v>0.539769821378753</v>
      </c>
    </row>
    <row r="67">
      <c r="A67" s="2" t="s">
        <v>48</v>
      </c>
      <c r="B67" s="2" t="s">
        <v>11</v>
      </c>
      <c r="C67" s="22" t="s">
        <v>56</v>
      </c>
      <c r="D67" s="31">
        <v>0.289767847973404</v>
      </c>
      <c r="E67" s="32">
        <v>0.538300889812941</v>
      </c>
    </row>
    <row r="68">
      <c r="A68" s="1">
        <v>0.281350479714859</v>
      </c>
      <c r="B68" s="1" t="s">
        <v>24</v>
      </c>
      <c r="C68" s="27" t="s">
        <v>31</v>
      </c>
      <c r="D68" s="33">
        <v>0.293985913489156</v>
      </c>
      <c r="E68" s="34">
        <v>0.542204678593938</v>
      </c>
    </row>
    <row r="69">
      <c r="A69" s="35" t="s">
        <v>57</v>
      </c>
      <c r="B69" s="2" t="s">
        <v>6</v>
      </c>
      <c r="C69" s="22" t="s">
        <v>33</v>
      </c>
      <c r="D69" s="36">
        <v>0.267865542245295</v>
      </c>
      <c r="E69" s="8">
        <v>0.517557284023029</v>
      </c>
    </row>
    <row r="70">
      <c r="A70" s="2" t="s">
        <v>45</v>
      </c>
      <c r="B70" s="2" t="s">
        <v>7</v>
      </c>
      <c r="C70" s="2" t="s">
        <v>35</v>
      </c>
      <c r="D70" s="8">
        <v>0.2678</v>
      </c>
      <c r="E70" s="37"/>
    </row>
    <row r="71">
      <c r="A71" s="2" t="s">
        <v>36</v>
      </c>
      <c r="B71" s="2" t="s">
        <v>8</v>
      </c>
      <c r="D71" s="8">
        <v>0.2674</v>
      </c>
      <c r="E71" s="37"/>
    </row>
    <row r="72">
      <c r="B72" s="2" t="s">
        <v>9</v>
      </c>
      <c r="D72" s="8">
        <v>0.2877</v>
      </c>
      <c r="E72" s="37"/>
    </row>
    <row r="73">
      <c r="B73" s="2" t="s">
        <v>10</v>
      </c>
      <c r="D73" s="8">
        <v>0.2751</v>
      </c>
      <c r="E73" s="37"/>
    </row>
    <row r="74">
      <c r="A74" s="2" t="s">
        <v>48</v>
      </c>
      <c r="B74" s="2" t="s">
        <v>11</v>
      </c>
      <c r="D74" s="8">
        <v>0.2768</v>
      </c>
      <c r="E74" s="37"/>
    </row>
    <row r="75">
      <c r="A75" s="1">
        <v>0.281350479714859</v>
      </c>
      <c r="B75" s="1" t="s">
        <v>24</v>
      </c>
      <c r="C75" s="5"/>
      <c r="D75" s="9">
        <v>0.2708</v>
      </c>
      <c r="E75" s="38"/>
    </row>
    <row r="76">
      <c r="A76" s="2" t="s">
        <v>57</v>
      </c>
      <c r="B76" s="2" t="s">
        <v>6</v>
      </c>
      <c r="C76" s="30" t="s">
        <v>58</v>
      </c>
      <c r="D76" s="32">
        <v>0.268555420022544</v>
      </c>
      <c r="E76" s="32">
        <v>0.518223330256892</v>
      </c>
    </row>
    <row r="77">
      <c r="A77" s="2" t="s">
        <v>45</v>
      </c>
      <c r="B77" s="2" t="s">
        <v>7</v>
      </c>
      <c r="C77" s="30" t="s">
        <v>27</v>
      </c>
      <c r="D77" s="32">
        <v>0.268555559021422</v>
      </c>
      <c r="E77" s="32">
        <v>0.518223464367855</v>
      </c>
    </row>
    <row r="78">
      <c r="A78" s="2" t="s">
        <v>36</v>
      </c>
      <c r="B78" s="2" t="s">
        <v>8</v>
      </c>
      <c r="C78" s="30" t="s">
        <v>28</v>
      </c>
      <c r="D78" s="32">
        <v>0.26865717412202</v>
      </c>
      <c r="E78" s="32">
        <v>0.518321496874305</v>
      </c>
    </row>
    <row r="79">
      <c r="A79" s="2" t="s">
        <v>59</v>
      </c>
      <c r="B79" s="2" t="s">
        <v>9</v>
      </c>
      <c r="C79" s="30" t="s">
        <v>29</v>
      </c>
      <c r="D79" s="32">
        <v>0.3655069505073</v>
      </c>
      <c r="E79" s="32">
        <v>0.604571708325241</v>
      </c>
    </row>
    <row r="80">
      <c r="B80" s="2" t="s">
        <v>10</v>
      </c>
      <c r="C80" s="30" t="s">
        <v>60</v>
      </c>
      <c r="D80" s="32">
        <v>0.288842944831743</v>
      </c>
      <c r="E80" s="32">
        <v>0.53744110824512</v>
      </c>
    </row>
    <row r="81">
      <c r="A81" s="2" t="s">
        <v>48</v>
      </c>
      <c r="B81" s="2" t="s">
        <v>11</v>
      </c>
      <c r="C81" s="30" t="s">
        <v>61</v>
      </c>
      <c r="D81" s="31">
        <v>0.287407245630355</v>
      </c>
      <c r="E81" s="32">
        <v>0.536103763865126</v>
      </c>
    </row>
    <row r="82">
      <c r="A82" s="1">
        <v>0.281350479714859</v>
      </c>
      <c r="B82" s="1" t="s">
        <v>24</v>
      </c>
      <c r="C82" s="5"/>
      <c r="D82" s="32">
        <v>0.272190335418653</v>
      </c>
      <c r="E82" s="32">
        <v>0.521718636257757</v>
      </c>
    </row>
    <row r="87">
      <c r="B87" s="2"/>
    </row>
    <row r="89">
      <c r="A89" s="2" t="s">
        <v>62</v>
      </c>
      <c r="B89" s="2" t="s">
        <v>63</v>
      </c>
    </row>
    <row r="90">
      <c r="A90" s="2" t="s">
        <v>64</v>
      </c>
      <c r="B90" s="2" t="s">
        <v>65</v>
      </c>
      <c r="C90" s="2" t="s">
        <v>66</v>
      </c>
      <c r="D90" s="20">
        <v>0.281556682198981</v>
      </c>
      <c r="E90" s="20">
        <v>0.530619149860784</v>
      </c>
      <c r="F90" s="2" t="s">
        <v>67</v>
      </c>
    </row>
    <row r="91">
      <c r="B91" s="2" t="s">
        <v>68</v>
      </c>
      <c r="C91" s="2" t="s">
        <v>69</v>
      </c>
      <c r="D91" s="2">
        <v>0.281068107449921</v>
      </c>
      <c r="E91" s="20">
        <v>0.530158568213248</v>
      </c>
      <c r="F91" s="2" t="s">
        <v>67</v>
      </c>
    </row>
    <row r="92">
      <c r="B92" s="2" t="s">
        <v>70</v>
      </c>
      <c r="C92" s="2" t="s">
        <v>71</v>
      </c>
      <c r="D92" s="20">
        <v>0.271191891128623</v>
      </c>
      <c r="E92" s="2">
        <v>0.520760877110237</v>
      </c>
      <c r="F92" s="2" t="s">
        <v>67</v>
      </c>
    </row>
    <row r="93">
      <c r="B93" s="2" t="s">
        <v>72</v>
      </c>
      <c r="C93" s="2" t="s">
        <v>73</v>
      </c>
      <c r="D93" s="2">
        <v>0.2692</v>
      </c>
      <c r="E93" s="12">
        <f>sqrt(D93)</f>
        <v>0.5188448708</v>
      </c>
    </row>
    <row r="94">
      <c r="B94" s="2" t="s">
        <v>74</v>
      </c>
      <c r="C94" s="2" t="s">
        <v>75</v>
      </c>
      <c r="D94" s="20">
        <v>0.268220127144092</v>
      </c>
      <c r="E94" s="2">
        <v>0.517899726920272</v>
      </c>
      <c r="F94" s="2" t="s">
        <v>76</v>
      </c>
    </row>
    <row r="95">
      <c r="D95" s="20"/>
      <c r="E95" s="20"/>
    </row>
    <row r="98">
      <c r="B98" s="2" t="s">
        <v>77</v>
      </c>
      <c r="C98" s="2" t="s">
        <v>78</v>
      </c>
      <c r="D98" s="20">
        <v>0.267324076215282</v>
      </c>
      <c r="E98" s="20">
        <v>0.517033921725918</v>
      </c>
    </row>
    <row r="101">
      <c r="B101" s="2" t="s">
        <v>79</v>
      </c>
      <c r="C101" s="2" t="s">
        <v>80</v>
      </c>
      <c r="D101" s="2">
        <v>0.273996383601282</v>
      </c>
      <c r="E101" s="20">
        <v>0.523446638733388</v>
      </c>
    </row>
    <row r="102">
      <c r="C102" s="2" t="s">
        <v>81</v>
      </c>
    </row>
    <row r="104">
      <c r="A104" s="2" t="s">
        <v>82</v>
      </c>
      <c r="B104" s="2" t="s">
        <v>83</v>
      </c>
      <c r="D104" s="20">
        <v>1346325.58529404</v>
      </c>
      <c r="E104" s="20">
        <v>1160.31271013207</v>
      </c>
    </row>
    <row r="105">
      <c r="B105" s="2" t="s">
        <v>77</v>
      </c>
      <c r="C105" s="39" t="s">
        <v>28</v>
      </c>
      <c r="D105" s="40">
        <v>1218654.62410526</v>
      </c>
      <c r="E105" s="40">
        <v>1103.92691067174</v>
      </c>
    </row>
    <row r="106">
      <c r="B106" s="2" t="s">
        <v>74</v>
      </c>
      <c r="C106" s="20" t="s">
        <v>84</v>
      </c>
      <c r="D106" s="20">
        <v>1206521.64848093</v>
      </c>
      <c r="E106" s="20">
        <v>1098.41779322848</v>
      </c>
    </row>
    <row r="107">
      <c r="B107" s="2" t="s">
        <v>85</v>
      </c>
      <c r="D107" s="2">
        <v>1175040.26040354</v>
      </c>
      <c r="E107" s="2">
        <v>1083.99274001422</v>
      </c>
    </row>
    <row r="108">
      <c r="C108" s="2"/>
    </row>
    <row r="110">
      <c r="A110" s="2" t="s">
        <v>86</v>
      </c>
    </row>
    <row r="111">
      <c r="B111" s="41" t="s">
        <v>77</v>
      </c>
      <c r="C111" s="2" t="s">
        <v>87</v>
      </c>
    </row>
    <row r="112">
      <c r="B112" s="41" t="s">
        <v>74</v>
      </c>
      <c r="C112" s="2" t="s">
        <v>88</v>
      </c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89</v>
      </c>
    </row>
    <row r="3">
      <c r="A3" s="2" t="s">
        <v>65</v>
      </c>
    </row>
  </sheetData>
  <drawing r:id="rId1"/>
</worksheet>
</file>