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0AEAA9FE-67D8-4CA8-AD38-2B4C237269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2" l="1"/>
  <c r="Z108" i="2"/>
  <c r="W93" i="2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<sst xmlns="http://schemas.openxmlformats.org/spreadsheetml/2006/main" count="860" uniqueCount="39">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</sst>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selection activeCell="V98" sqref="V98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7.710937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K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Z88" s="10">
        <v>0</v>
      </c>
    </row>
    <row r="89" spans="2:26" ht="14.45" hidden="1">
      <c r="B89" s="8">
        <v>45917</v>
      </c>
      <c r="C89" s="10" t="s">
        <v>29</v>
      </c>
      <c r="D89" s="9">
        <v>79653.279999999999</v>
      </c>
      <c r="E89" s="9">
        <v>43822.38</v>
      </c>
      <c r="F89" s="9">
        <v>1411.83</v>
      </c>
      <c r="L89" s="21"/>
      <c r="M89" s="22"/>
      <c r="N89" s="23"/>
    </row>
    <row r="90" spans="2:26" ht="14.45" hidden="1">
      <c r="B90" s="16">
        <v>45917</v>
      </c>
      <c r="C90" s="10" t="s">
        <v>30</v>
      </c>
      <c r="L90" s="21"/>
      <c r="M90" s="22"/>
      <c r="N90" s="23"/>
      <c r="P90" s="10">
        <v>4</v>
      </c>
      <c r="Q90" s="10">
        <v>4</v>
      </c>
      <c r="R90" s="10">
        <v>29244.63</v>
      </c>
      <c r="T90" s="10">
        <v>0</v>
      </c>
      <c r="U90" s="14">
        <v>1</v>
      </c>
      <c r="Y90" s="10"/>
    </row>
    <row r="91" spans="2:26" ht="14.45" hidden="1">
      <c r="B91" s="16">
        <v>45917</v>
      </c>
      <c r="C91" s="10" t="s">
        <v>31</v>
      </c>
      <c r="D91" s="9">
        <v>23000</v>
      </c>
      <c r="E91" s="9">
        <v>18000</v>
      </c>
      <c r="F91" s="9">
        <v>115</v>
      </c>
      <c r="G91" s="10">
        <v>200</v>
      </c>
      <c r="H91" s="11">
        <v>0.90500000000000003</v>
      </c>
      <c r="I91" s="11">
        <v>0.95699999999999996</v>
      </c>
      <c r="J91" s="10">
        <v>0</v>
      </c>
      <c r="K91" s="10">
        <v>0</v>
      </c>
      <c r="L91" s="21"/>
      <c r="M91" s="22"/>
      <c r="N91" s="23"/>
      <c r="P91" s="10">
        <v>14</v>
      </c>
      <c r="Q91" s="10">
        <v>14</v>
      </c>
      <c r="R91" s="10">
        <v>17698.55</v>
      </c>
      <c r="S91" s="10">
        <v>93.15</v>
      </c>
      <c r="T91" s="10">
        <v>0</v>
      </c>
      <c r="X91" s="10">
        <v>6</v>
      </c>
      <c r="Y91" s="10">
        <v>233.2</v>
      </c>
    </row>
    <row r="92" spans="2:26" ht="14.45" hidden="1">
      <c r="B92" s="16">
        <v>45917</v>
      </c>
      <c r="C92" s="10" t="s">
        <v>32</v>
      </c>
      <c r="L92" s="21"/>
      <c r="M92" s="22"/>
      <c r="N92" s="23"/>
      <c r="P92" s="10">
        <v>12</v>
      </c>
      <c r="Q92" s="10">
        <v>10</v>
      </c>
      <c r="R92" s="10">
        <v>58602.39</v>
      </c>
      <c r="S92" s="13">
        <v>1.0049999999999999</v>
      </c>
      <c r="T92" s="10">
        <v>0</v>
      </c>
      <c r="X92" s="10">
        <v>0</v>
      </c>
      <c r="Y92" s="10">
        <v>0</v>
      </c>
      <c r="Z92" s="13">
        <v>0.33329999999999999</v>
      </c>
    </row>
    <row r="93" spans="2:26" ht="14.45" hidden="1">
      <c r="B93" s="16">
        <v>45917</v>
      </c>
      <c r="C93" s="10" t="s">
        <v>33</v>
      </c>
      <c r="D93" s="17">
        <v>167664</v>
      </c>
      <c r="E93" s="17">
        <v>118758</v>
      </c>
      <c r="F93" s="9">
        <v>34</v>
      </c>
      <c r="G93" s="10">
        <v>1201</v>
      </c>
      <c r="H93" s="11">
        <v>0.93049999999999999</v>
      </c>
      <c r="I93" s="11">
        <v>0.97</v>
      </c>
      <c r="J93" s="10">
        <v>0</v>
      </c>
      <c r="K93" s="10">
        <v>0</v>
      </c>
      <c r="L93" s="21"/>
      <c r="M93" s="22"/>
      <c r="N93" s="23"/>
      <c r="P93" s="10">
        <v>22</v>
      </c>
      <c r="Q93" s="10">
        <v>22</v>
      </c>
      <c r="R93" s="15">
        <v>117909.16</v>
      </c>
      <c r="S93" s="13">
        <v>0.65800000000000003</v>
      </c>
      <c r="T93" s="10">
        <v>0</v>
      </c>
      <c r="U93" s="13">
        <v>1</v>
      </c>
      <c r="V93" s="10">
        <f>(99.86+98.76)/2</f>
        <v>99.31</v>
      </c>
      <c r="W93" s="10">
        <f>(99.41+98.97)/2</f>
        <v>99.19</v>
      </c>
      <c r="X93" s="10">
        <v>20</v>
      </c>
      <c r="Y93" s="2">
        <v>4344.4399999999996</v>
      </c>
      <c r="Z93" s="14">
        <v>0.1</v>
      </c>
    </row>
    <row r="94" spans="2:26" ht="14.45" hidden="1">
      <c r="B94" s="16">
        <v>45917</v>
      </c>
      <c r="C94" s="10" t="s">
        <v>34</v>
      </c>
      <c r="D94" s="17">
        <v>737092</v>
      </c>
      <c r="E94" s="17">
        <v>727637</v>
      </c>
      <c r="F94" s="9">
        <v>1850</v>
      </c>
      <c r="J94" s="10">
        <v>2</v>
      </c>
      <c r="L94" s="21"/>
      <c r="M94" s="22"/>
      <c r="N94" s="23"/>
      <c r="P94" s="10">
        <v>207</v>
      </c>
      <c r="Q94" s="10">
        <v>193</v>
      </c>
      <c r="R94" s="15">
        <v>721064.78</v>
      </c>
      <c r="S94" s="10">
        <v>85.27</v>
      </c>
      <c r="T94" s="10">
        <v>1</v>
      </c>
      <c r="X94" s="10">
        <v>323</v>
      </c>
      <c r="Y94" s="20">
        <v>64932.05</v>
      </c>
      <c r="Z94" s="14">
        <f>15/109</f>
        <v>0.13761467889908258</v>
      </c>
    </row>
    <row r="95" spans="2:26" ht="14.45" hidden="1">
      <c r="B95" s="16">
        <v>45917</v>
      </c>
      <c r="C95" s="10" t="s">
        <v>35</v>
      </c>
      <c r="D95" s="17">
        <v>18051</v>
      </c>
      <c r="E95" s="17">
        <v>17795</v>
      </c>
      <c r="F95" s="9">
        <v>0</v>
      </c>
      <c r="G95" s="10">
        <v>162</v>
      </c>
      <c r="H95" s="11">
        <v>0.93200000000000005</v>
      </c>
      <c r="I95" s="11">
        <v>0.59519999999999995</v>
      </c>
      <c r="J95" s="10">
        <v>0</v>
      </c>
      <c r="L95" s="21"/>
      <c r="M95" s="22"/>
      <c r="N95" s="23"/>
      <c r="R95" s="10"/>
      <c r="Y95" s="10"/>
    </row>
    <row r="96" spans="2:26" ht="14.45" hidden="1">
      <c r="B96" s="16">
        <v>45918</v>
      </c>
      <c r="C96" s="10" t="s">
        <v>29</v>
      </c>
      <c r="D96" s="9">
        <v>28146.34</v>
      </c>
      <c r="E96" s="9">
        <v>36229.800000000003</v>
      </c>
      <c r="F96" s="9">
        <v>481.25</v>
      </c>
      <c r="L96" s="21"/>
      <c r="M96" s="22"/>
      <c r="N96" s="23"/>
      <c r="P96" s="10">
        <v>10</v>
      </c>
      <c r="Q96" s="10">
        <v>10</v>
      </c>
      <c r="R96" s="10">
        <v>43260.09</v>
      </c>
      <c r="S96" s="10">
        <v>84.83</v>
      </c>
      <c r="T96" s="10">
        <v>0</v>
      </c>
      <c r="V96" s="10">
        <v>99.68</v>
      </c>
      <c r="W96" s="14">
        <v>0.99180000000000001</v>
      </c>
      <c r="X96" s="10">
        <v>8</v>
      </c>
      <c r="Y96" s="2">
        <v>1916.93</v>
      </c>
      <c r="Z96" s="14">
        <v>0</v>
      </c>
    </row>
    <row r="97" spans="2:26" ht="14.45" hidden="1">
      <c r="B97" s="16">
        <v>45918</v>
      </c>
      <c r="C97" s="10" t="s">
        <v>30</v>
      </c>
      <c r="L97" s="21"/>
      <c r="M97" s="22"/>
      <c r="N97" s="23"/>
      <c r="R97" s="10"/>
      <c r="V97" s="10">
        <v>100</v>
      </c>
      <c r="W97" s="10">
        <v>100</v>
      </c>
      <c r="Y97" s="10"/>
    </row>
    <row r="98" spans="2:26" ht="14.45" hidden="1">
      <c r="B98" s="16">
        <v>45918</v>
      </c>
      <c r="C98" s="10" t="s">
        <v>31</v>
      </c>
      <c r="D98" s="9">
        <v>32000</v>
      </c>
      <c r="E98" s="9">
        <v>26000</v>
      </c>
      <c r="F98" s="9">
        <v>153</v>
      </c>
      <c r="G98" s="10">
        <v>250</v>
      </c>
      <c r="H98" s="11">
        <v>0.91300000000000003</v>
      </c>
      <c r="I98" s="11">
        <v>0.97360000000000002</v>
      </c>
      <c r="J98" s="10">
        <v>0</v>
      </c>
      <c r="K98" s="10">
        <v>0</v>
      </c>
      <c r="L98" s="21"/>
      <c r="M98" s="22"/>
      <c r="N98" s="23"/>
      <c r="P98" s="10">
        <v>15</v>
      </c>
      <c r="Q98" s="10">
        <v>15</v>
      </c>
      <c r="R98" s="10">
        <v>17972.62</v>
      </c>
      <c r="S98" s="10">
        <v>90.63</v>
      </c>
      <c r="T98" s="10">
        <v>0</v>
      </c>
      <c r="V98" s="10">
        <v>99.9</v>
      </c>
      <c r="W98" s="10">
        <v>99.15</v>
      </c>
      <c r="X98" s="10">
        <v>25</v>
      </c>
      <c r="Y98" s="10">
        <v>1403.09</v>
      </c>
      <c r="Z98" s="14">
        <v>0</v>
      </c>
    </row>
    <row r="99" spans="2:26" ht="14.45" hidden="1">
      <c r="B99" s="16">
        <v>45918</v>
      </c>
      <c r="C99" s="10" t="s">
        <v>32</v>
      </c>
      <c r="L99" s="21"/>
      <c r="M99" s="22"/>
      <c r="N99" s="23"/>
      <c r="P99" s="10">
        <v>8</v>
      </c>
      <c r="Q99" s="10">
        <v>8</v>
      </c>
      <c r="R99" s="10">
        <v>35094.89</v>
      </c>
      <c r="S99" s="13">
        <v>0.95830000000000004</v>
      </c>
      <c r="T99" s="10">
        <v>0</v>
      </c>
      <c r="V99" s="10">
        <v>100</v>
      </c>
      <c r="W99" s="10">
        <v>100</v>
      </c>
      <c r="X99" s="10">
        <v>0</v>
      </c>
      <c r="Y99" s="10">
        <v>0</v>
      </c>
      <c r="Z99" s="13">
        <v>0.33329999999999999</v>
      </c>
    </row>
    <row r="100" spans="2:26" ht="14.45">
      <c r="B100" s="16">
        <v>45918</v>
      </c>
      <c r="C100" s="10" t="s">
        <v>33</v>
      </c>
      <c r="D100" s="17">
        <v>196892</v>
      </c>
      <c r="E100" s="17">
        <v>122532</v>
      </c>
      <c r="F100" s="9">
        <v>57</v>
      </c>
      <c r="G100" s="10">
        <v>1165</v>
      </c>
      <c r="H100" s="11">
        <v>0.94</v>
      </c>
      <c r="I100" s="11">
        <v>0.97</v>
      </c>
      <c r="J100" s="10">
        <v>2</v>
      </c>
      <c r="K100" s="10">
        <v>0</v>
      </c>
      <c r="L100" s="21"/>
      <c r="M100" s="22"/>
      <c r="N100" s="23"/>
      <c r="P100" s="10">
        <v>23</v>
      </c>
      <c r="Q100" s="10">
        <v>23</v>
      </c>
      <c r="R100" s="10">
        <v>111919.08</v>
      </c>
      <c r="S100" s="13">
        <v>0.66649999999999998</v>
      </c>
      <c r="T100" s="10">
        <v>0</v>
      </c>
      <c r="V100" s="10">
        <v>99.47</v>
      </c>
      <c r="W100" s="10">
        <v>99.1</v>
      </c>
      <c r="X100" s="10">
        <v>28</v>
      </c>
      <c r="Y100" s="2">
        <v>9649.1200000000008</v>
      </c>
      <c r="Z100" s="14">
        <v>0.1</v>
      </c>
    </row>
    <row r="101" spans="2:26" ht="14.45" hidden="1">
      <c r="B101" s="16">
        <v>45918</v>
      </c>
      <c r="C101" s="10" t="s">
        <v>34</v>
      </c>
      <c r="D101" s="17">
        <v>815197</v>
      </c>
      <c r="E101" s="17">
        <v>721324</v>
      </c>
      <c r="F101" s="9">
        <v>794</v>
      </c>
      <c r="J101" s="10">
        <v>1</v>
      </c>
      <c r="L101" s="21"/>
      <c r="M101" s="22"/>
      <c r="N101" s="23"/>
      <c r="P101" s="10">
        <v>183</v>
      </c>
      <c r="Q101" s="10">
        <v>183</v>
      </c>
      <c r="R101" s="15">
        <v>662635.82999999996</v>
      </c>
      <c r="S101" s="10">
        <v>88.72</v>
      </c>
      <c r="T101" s="10">
        <v>0</v>
      </c>
      <c r="V101" s="10">
        <v>99.83</v>
      </c>
      <c r="W101" s="10">
        <v>99.5</v>
      </c>
      <c r="X101" s="10">
        <v>168</v>
      </c>
      <c r="Y101" s="37">
        <v>41499.449999999997</v>
      </c>
      <c r="Z101" s="14">
        <f>17/109</f>
        <v>0.15596330275229359</v>
      </c>
    </row>
    <row r="102" spans="2:26" ht="14.45" hidden="1">
      <c r="B102" s="16">
        <v>45918</v>
      </c>
      <c r="C102" s="10" t="s">
        <v>35</v>
      </c>
      <c r="D102" s="9">
        <v>0</v>
      </c>
      <c r="E102" s="17">
        <v>40531</v>
      </c>
      <c r="F102" s="9">
        <v>0</v>
      </c>
      <c r="G102" s="10">
        <v>130</v>
      </c>
      <c r="H102" s="11">
        <v>0.99229999999999996</v>
      </c>
      <c r="I102" s="11">
        <v>0.68459999999999999</v>
      </c>
      <c r="J102" s="10">
        <v>0</v>
      </c>
      <c r="L102" s="21"/>
      <c r="M102" s="22"/>
      <c r="N102" s="23"/>
      <c r="R102" s="10"/>
      <c r="Y102" s="10"/>
    </row>
    <row r="103" spans="2:26" ht="14.45" hidden="1">
      <c r="B103" s="16">
        <v>45919</v>
      </c>
      <c r="C103" s="10" t="s">
        <v>29</v>
      </c>
      <c r="D103" s="9">
        <v>39667.75</v>
      </c>
      <c r="E103" s="9">
        <v>36229.800000000003</v>
      </c>
      <c r="F103" s="9">
        <v>227.2</v>
      </c>
      <c r="L103" s="21"/>
      <c r="M103" s="22"/>
      <c r="N103" s="23"/>
      <c r="P103" s="10">
        <v>12</v>
      </c>
      <c r="Q103" s="10">
        <v>12</v>
      </c>
      <c r="R103" s="10">
        <v>36833.230000000003</v>
      </c>
      <c r="S103" s="10">
        <v>87.71</v>
      </c>
      <c r="T103" s="10">
        <v>0</v>
      </c>
      <c r="X103" s="10">
        <v>4</v>
      </c>
      <c r="Y103" s="2">
        <v>410.6</v>
      </c>
      <c r="Z103" s="14">
        <v>0</v>
      </c>
    </row>
    <row r="104" spans="2:26" ht="14.45" hidden="1">
      <c r="B104" s="16">
        <v>45919</v>
      </c>
      <c r="C104" s="10" t="s">
        <v>30</v>
      </c>
      <c r="L104" s="21"/>
      <c r="M104" s="22"/>
      <c r="N104" s="23"/>
      <c r="P104" s="10">
        <v>5</v>
      </c>
      <c r="Q104" s="10">
        <v>5</v>
      </c>
      <c r="R104" s="10">
        <v>30540.43</v>
      </c>
      <c r="T104" s="10">
        <v>0</v>
      </c>
      <c r="U104" s="14">
        <v>1</v>
      </c>
      <c r="Y104" s="10"/>
    </row>
    <row r="105" spans="2:26" ht="14.45" hidden="1">
      <c r="B105" s="16">
        <v>45919</v>
      </c>
      <c r="C105" s="10" t="s">
        <v>31</v>
      </c>
      <c r="D105" s="9">
        <v>80000</v>
      </c>
      <c r="E105" s="9">
        <v>21000</v>
      </c>
      <c r="F105" s="9">
        <v>57</v>
      </c>
      <c r="G105" s="10">
        <v>380</v>
      </c>
      <c r="H105" s="11">
        <v>0.93600000000000005</v>
      </c>
      <c r="I105" s="11">
        <v>0.98899999999999999</v>
      </c>
      <c r="J105" s="10">
        <v>0</v>
      </c>
      <c r="K105" s="10">
        <v>0</v>
      </c>
      <c r="L105" s="21"/>
      <c r="M105" s="22"/>
      <c r="N105" s="23"/>
      <c r="P105" s="10">
        <v>24</v>
      </c>
      <c r="Q105" s="10">
        <v>24</v>
      </c>
      <c r="R105" s="10">
        <v>39349.99</v>
      </c>
      <c r="S105" s="10">
        <v>74.069999999999993</v>
      </c>
      <c r="T105" s="10">
        <v>0</v>
      </c>
      <c r="X105" s="10">
        <v>19</v>
      </c>
      <c r="Y105" s="10">
        <v>19576.02</v>
      </c>
      <c r="Z105" s="14">
        <v>0</v>
      </c>
    </row>
    <row r="106" spans="2:26" ht="14.45" hidden="1">
      <c r="B106" s="16">
        <v>45919</v>
      </c>
      <c r="C106" s="10" t="s">
        <v>32</v>
      </c>
      <c r="L106" s="21"/>
      <c r="M106" s="22"/>
      <c r="N106" s="23"/>
      <c r="P106" s="10">
        <v>9</v>
      </c>
      <c r="Q106" s="10">
        <v>9</v>
      </c>
      <c r="R106" s="10">
        <v>4613.76</v>
      </c>
      <c r="S106" s="13">
        <v>0.85189999999999999</v>
      </c>
      <c r="T106" s="10">
        <v>0</v>
      </c>
      <c r="X106" s="10">
        <v>0</v>
      </c>
      <c r="Y106" s="10">
        <v>0</v>
      </c>
      <c r="Z106" s="13">
        <v>0.33329999999999999</v>
      </c>
    </row>
    <row r="107" spans="2:26">
      <c r="B107" s="16">
        <v>45919</v>
      </c>
      <c r="C107" s="10" t="s">
        <v>33</v>
      </c>
      <c r="D107" s="17">
        <v>172308</v>
      </c>
      <c r="E107" s="17">
        <v>64649</v>
      </c>
      <c r="F107" s="9">
        <v>9</v>
      </c>
      <c r="G107" s="10">
        <v>1769</v>
      </c>
      <c r="H107" s="11">
        <v>0.92</v>
      </c>
      <c r="I107" s="11">
        <v>0.95</v>
      </c>
      <c r="J107" s="10">
        <v>77</v>
      </c>
      <c r="K107" s="10">
        <v>0</v>
      </c>
      <c r="L107" s="21"/>
      <c r="M107" s="22"/>
      <c r="N107" s="23"/>
      <c r="P107" s="10">
        <v>16</v>
      </c>
      <c r="Q107" s="10">
        <v>15</v>
      </c>
      <c r="R107" s="10">
        <v>62269.41</v>
      </c>
      <c r="S107" s="13">
        <v>0.64939999999999998</v>
      </c>
      <c r="T107" s="10">
        <v>0</v>
      </c>
    </row>
    <row r="108" spans="2:26" hidden="1">
      <c r="B108" s="16">
        <v>45919</v>
      </c>
      <c r="C108" s="10" t="s">
        <v>34</v>
      </c>
      <c r="D108" s="17">
        <v>470158</v>
      </c>
      <c r="E108" s="17">
        <v>764996</v>
      </c>
      <c r="F108" s="9">
        <v>1649</v>
      </c>
      <c r="J108" s="10">
        <v>0</v>
      </c>
      <c r="L108" s="21"/>
      <c r="M108" s="22"/>
      <c r="N108" s="23"/>
      <c r="P108" s="10">
        <v>139</v>
      </c>
      <c r="Q108" s="10">
        <v>135</v>
      </c>
      <c r="R108" s="15">
        <v>456005.06</v>
      </c>
      <c r="S108" s="10">
        <v>84.98</v>
      </c>
      <c r="T108" s="10">
        <v>1</v>
      </c>
      <c r="X108" s="10">
        <v>206</v>
      </c>
      <c r="Y108" s="37">
        <v>45741.94</v>
      </c>
      <c r="Z108" s="14">
        <f>19/109</f>
        <v>0.1743119266055046</v>
      </c>
    </row>
    <row r="109" spans="2:26" hidden="1">
      <c r="B109" s="16">
        <v>45919</v>
      </c>
      <c r="C109" s="10" t="s">
        <v>35</v>
      </c>
      <c r="D109" s="17">
        <v>61755</v>
      </c>
      <c r="E109" s="17">
        <v>26549</v>
      </c>
      <c r="F109" s="9">
        <v>0</v>
      </c>
      <c r="G109" s="10">
        <v>148</v>
      </c>
      <c r="H109" s="11">
        <v>0.97289999999999999</v>
      </c>
      <c r="I109" s="11">
        <v>0.7702</v>
      </c>
      <c r="J109" s="10">
        <v>0</v>
      </c>
      <c r="L109" s="21"/>
      <c r="M109" s="22"/>
      <c r="N109" s="23"/>
      <c r="R109" s="10"/>
      <c r="Y109" s="10"/>
    </row>
    <row r="110" spans="2:26" ht="14.45" hidden="1">
      <c r="B110" s="16">
        <v>45920</v>
      </c>
      <c r="C110" s="10" t="s">
        <v>29</v>
      </c>
      <c r="L110" s="21"/>
      <c r="M110" s="22"/>
      <c r="N110" s="23"/>
      <c r="R110" s="10"/>
    </row>
    <row r="111" spans="2:26" ht="14.45" hidden="1">
      <c r="B111" s="16">
        <v>45920</v>
      </c>
      <c r="C111" s="10" t="s">
        <v>30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31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32</v>
      </c>
      <c r="L113" s="21"/>
      <c r="M113" s="22"/>
      <c r="N113" s="23"/>
      <c r="R113" s="10"/>
      <c r="Y113" s="10"/>
    </row>
    <row r="114" spans="2:26" ht="14.45" hidden="1">
      <c r="B114" s="16">
        <v>45920</v>
      </c>
      <c r="C114" s="10" t="s">
        <v>33</v>
      </c>
      <c r="L114" s="21"/>
      <c r="M114" s="22"/>
      <c r="N114" s="23"/>
      <c r="R114" s="10"/>
    </row>
    <row r="115" spans="2:26" ht="14.45" hidden="1">
      <c r="B115" s="16">
        <v>45920</v>
      </c>
      <c r="C115" s="10" t="s">
        <v>34</v>
      </c>
      <c r="L115" s="21"/>
      <c r="M115" s="22"/>
      <c r="N115" s="23"/>
      <c r="Y115" s="10"/>
    </row>
    <row r="116" spans="2:26" ht="14.45" hidden="1">
      <c r="B116" s="16">
        <v>45920</v>
      </c>
      <c r="C116" s="10" t="s">
        <v>35</v>
      </c>
      <c r="L116" s="21"/>
      <c r="M116" s="22"/>
      <c r="N116" s="23"/>
      <c r="R116" s="10"/>
      <c r="Y116" s="10"/>
    </row>
    <row r="117" spans="2:26" ht="14.45" hidden="1">
      <c r="B117" s="16">
        <v>45921</v>
      </c>
      <c r="C117" s="10" t="s">
        <v>29</v>
      </c>
      <c r="L117" s="21"/>
      <c r="M117" s="22"/>
      <c r="N117" s="23"/>
      <c r="R117" s="10"/>
    </row>
    <row r="118" spans="2:26" ht="14.45" hidden="1">
      <c r="B118" s="16">
        <v>45921</v>
      </c>
      <c r="C118" s="10" t="s">
        <v>30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31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32</v>
      </c>
      <c r="L120" s="21"/>
      <c r="M120" s="22"/>
      <c r="N120" s="23"/>
      <c r="R120" s="10"/>
      <c r="Y120" s="10"/>
    </row>
    <row r="121" spans="2:26" ht="14.45" hidden="1">
      <c r="B121" s="16">
        <v>45921</v>
      </c>
      <c r="C121" s="10" t="s">
        <v>33</v>
      </c>
      <c r="L121" s="21"/>
      <c r="M121" s="22"/>
      <c r="N121" s="23"/>
      <c r="R121" s="10"/>
    </row>
    <row r="122" spans="2:26" ht="14.45" hidden="1">
      <c r="B122" s="16">
        <v>45921</v>
      </c>
      <c r="C122" s="10" t="s">
        <v>34</v>
      </c>
      <c r="L122" s="21"/>
      <c r="M122" s="22"/>
      <c r="N122" s="23"/>
      <c r="Y122" s="10"/>
    </row>
    <row r="123" spans="2:26" ht="14.45" hidden="1">
      <c r="B123" s="16">
        <v>45921</v>
      </c>
      <c r="C123" s="10" t="s">
        <v>35</v>
      </c>
      <c r="L123" s="21"/>
      <c r="M123" s="22"/>
      <c r="N123" s="23"/>
      <c r="R123" s="10"/>
      <c r="Y123" s="10"/>
    </row>
    <row r="124" spans="2:26" ht="14.45" hidden="1">
      <c r="B124" s="16">
        <v>45922</v>
      </c>
      <c r="C124" s="10" t="s">
        <v>29</v>
      </c>
      <c r="L124" s="21"/>
      <c r="M124" s="22"/>
      <c r="N124" s="23"/>
      <c r="P124" s="10">
        <v>14</v>
      </c>
      <c r="Q124" s="10">
        <v>14</v>
      </c>
      <c r="R124" s="10">
        <v>50108.58</v>
      </c>
      <c r="S124" s="10">
        <v>82.16</v>
      </c>
      <c r="Z124" s="14">
        <v>0</v>
      </c>
    </row>
    <row r="125" spans="2:26" ht="14.45" hidden="1">
      <c r="B125" s="16">
        <v>45922</v>
      </c>
      <c r="C125" s="10" t="s">
        <v>30</v>
      </c>
      <c r="L125" s="21"/>
      <c r="M125" s="22"/>
      <c r="N125" s="23"/>
      <c r="P125" s="10">
        <v>5</v>
      </c>
      <c r="Q125" s="10">
        <v>5</v>
      </c>
      <c r="R125" s="10">
        <v>28859.41</v>
      </c>
      <c r="T125" s="10">
        <v>0</v>
      </c>
      <c r="U125" s="14">
        <v>1</v>
      </c>
      <c r="Y125" s="10"/>
    </row>
    <row r="126" spans="2:26" ht="14.45" hidden="1">
      <c r="B126" s="16">
        <v>45922</v>
      </c>
      <c r="C126" s="10" t="s">
        <v>31</v>
      </c>
      <c r="L126" s="21"/>
      <c r="M126" s="22"/>
      <c r="N126" s="23"/>
      <c r="P126" s="10">
        <v>27</v>
      </c>
      <c r="Q126" s="10">
        <v>27</v>
      </c>
      <c r="R126" s="10">
        <v>54819.27</v>
      </c>
      <c r="S126" s="10">
        <v>92.13</v>
      </c>
      <c r="T126" s="10">
        <v>0</v>
      </c>
      <c r="Y126" s="10"/>
    </row>
    <row r="127" spans="2:26" ht="14.45" hidden="1">
      <c r="B127" s="16">
        <v>45922</v>
      </c>
      <c r="C127" s="10" t="s">
        <v>32</v>
      </c>
      <c r="L127" s="21"/>
      <c r="M127" s="22"/>
      <c r="N127" s="23"/>
      <c r="P127" s="10">
        <v>11</v>
      </c>
      <c r="Q127" s="10">
        <v>11</v>
      </c>
      <c r="R127" s="10">
        <v>57015.89</v>
      </c>
      <c r="S127" s="13">
        <v>0.94410000000000005</v>
      </c>
      <c r="T127" s="10">
        <v>0</v>
      </c>
      <c r="X127" s="10">
        <v>0</v>
      </c>
      <c r="Y127" s="10">
        <v>0</v>
      </c>
      <c r="Z127" s="13">
        <v>0.33329999999999999</v>
      </c>
    </row>
    <row r="128" spans="2:26" ht="14.45">
      <c r="B128" s="16">
        <v>45922</v>
      </c>
      <c r="C128" s="10" t="s">
        <v>33</v>
      </c>
      <c r="L128" s="21"/>
      <c r="M128" s="22"/>
      <c r="N128" s="23"/>
      <c r="R128" s="10"/>
    </row>
    <row r="129" spans="2:26" ht="14.45" hidden="1">
      <c r="B129" s="16">
        <v>45922</v>
      </c>
      <c r="C129" s="10" t="s">
        <v>34</v>
      </c>
      <c r="L129" s="21"/>
      <c r="M129" s="22"/>
      <c r="N129" s="23"/>
      <c r="P129" s="10">
        <v>220</v>
      </c>
      <c r="Q129" s="10">
        <v>220</v>
      </c>
      <c r="R129" s="15">
        <v>775077.53</v>
      </c>
      <c r="S129" s="10">
        <v>82.41</v>
      </c>
      <c r="Y129" s="10"/>
      <c r="Z129" s="14">
        <f>16/109</f>
        <v>0.14678899082568808</v>
      </c>
    </row>
    <row r="130" spans="2:26" ht="14.45" hidden="1">
      <c r="B130" s="16">
        <v>45922</v>
      </c>
      <c r="C130" s="10" t="s">
        <v>35</v>
      </c>
      <c r="L130" s="21"/>
      <c r="M130" s="22"/>
      <c r="N130" s="23"/>
      <c r="R130" s="10"/>
      <c r="Y130" s="10"/>
    </row>
    <row r="131" spans="2:26" ht="14.45" hidden="1">
      <c r="B131" s="16">
        <v>45923</v>
      </c>
      <c r="C131" s="10" t="s">
        <v>29</v>
      </c>
      <c r="L131" s="21"/>
      <c r="M131" s="22"/>
      <c r="N131" s="23"/>
      <c r="R131" s="10"/>
    </row>
    <row r="132" spans="2:26" ht="14.45" hidden="1">
      <c r="B132" s="16">
        <v>45923</v>
      </c>
      <c r="C132" s="10" t="s">
        <v>30</v>
      </c>
      <c r="L132" s="21"/>
      <c r="M132" s="22"/>
      <c r="N132" s="23"/>
      <c r="R132" s="10"/>
      <c r="Y132" s="10"/>
    </row>
    <row r="133" spans="2:26" ht="14.45" hidden="1">
      <c r="B133" s="16">
        <v>45923</v>
      </c>
      <c r="C133" s="10" t="s">
        <v>31</v>
      </c>
      <c r="L133" s="21"/>
      <c r="M133" s="22"/>
      <c r="N133" s="23"/>
      <c r="R133" s="10"/>
      <c r="Y133" s="10"/>
    </row>
    <row r="134" spans="2:26" ht="14.45" hidden="1">
      <c r="B134" s="16">
        <v>45923</v>
      </c>
      <c r="C134" s="10" t="s">
        <v>32</v>
      </c>
      <c r="L134" s="21"/>
      <c r="M134" s="22"/>
      <c r="N134" s="23"/>
      <c r="R134" s="10"/>
      <c r="Y134" s="10"/>
    </row>
    <row r="135" spans="2:26" ht="14.45" hidden="1">
      <c r="B135" s="16">
        <v>45923</v>
      </c>
      <c r="C135" s="10" t="s">
        <v>33</v>
      </c>
      <c r="L135" s="21"/>
      <c r="M135" s="22"/>
      <c r="N135" s="23"/>
      <c r="R135" s="10"/>
    </row>
    <row r="136" spans="2:26" ht="14.45" hidden="1">
      <c r="B136" s="16">
        <v>45923</v>
      </c>
      <c r="C136" s="10" t="s">
        <v>34</v>
      </c>
      <c r="L136" s="21"/>
      <c r="M136" s="22"/>
      <c r="N136" s="23"/>
      <c r="Y136" s="10"/>
    </row>
    <row r="137" spans="2:26" ht="14.45" hidden="1">
      <c r="B137" s="16">
        <v>45923</v>
      </c>
      <c r="C137" s="10" t="s">
        <v>35</v>
      </c>
      <c r="L137" s="21"/>
      <c r="M137" s="22"/>
      <c r="N137" s="23"/>
      <c r="R137" s="10"/>
      <c r="Y137" s="10"/>
    </row>
    <row r="138" spans="2:26" ht="14.45" hidden="1">
      <c r="B138" s="16">
        <v>45924</v>
      </c>
      <c r="C138" s="10" t="s">
        <v>29</v>
      </c>
      <c r="L138" s="21"/>
      <c r="M138" s="22"/>
      <c r="N138" s="23"/>
      <c r="R138" s="10"/>
    </row>
    <row r="139" spans="2:26" ht="14.45" hidden="1">
      <c r="B139" s="16">
        <v>45924</v>
      </c>
      <c r="C139" s="10" t="s">
        <v>30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31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32</v>
      </c>
      <c r="L141" s="21"/>
      <c r="M141" s="22"/>
      <c r="N141" s="23"/>
      <c r="R141" s="10"/>
      <c r="Y141" s="10"/>
    </row>
    <row r="142" spans="2:26" ht="14.45" hidden="1">
      <c r="B142" s="16">
        <v>45924</v>
      </c>
      <c r="C142" s="10" t="s">
        <v>33</v>
      </c>
      <c r="L142" s="21"/>
      <c r="M142" s="22"/>
      <c r="N142" s="23"/>
      <c r="R142" s="10"/>
    </row>
    <row r="143" spans="2:26" ht="14.45" hidden="1">
      <c r="B143" s="16">
        <v>45924</v>
      </c>
      <c r="C143" s="10" t="s">
        <v>34</v>
      </c>
      <c r="L143" s="21"/>
      <c r="M143" s="22"/>
      <c r="N143" s="23"/>
      <c r="Y143" s="10"/>
    </row>
    <row r="144" spans="2:26" ht="14.45" hidden="1">
      <c r="B144" s="16">
        <v>45924</v>
      </c>
      <c r="C144" s="10" t="s">
        <v>35</v>
      </c>
      <c r="L144" s="21"/>
      <c r="M144" s="22"/>
      <c r="N144" s="23"/>
      <c r="R144" s="10"/>
      <c r="Y144" s="10"/>
    </row>
    <row r="145" spans="2:25" ht="14.45" hidden="1">
      <c r="B145" s="16">
        <v>45925</v>
      </c>
      <c r="C145" s="10" t="s">
        <v>29</v>
      </c>
      <c r="L145" s="21"/>
      <c r="M145" s="22"/>
      <c r="N145" s="23"/>
      <c r="R145" s="10"/>
    </row>
    <row r="146" spans="2:25" ht="14.45" hidden="1">
      <c r="B146" s="16">
        <v>45925</v>
      </c>
      <c r="C146" s="10" t="s">
        <v>30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31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32</v>
      </c>
      <c r="L148" s="21"/>
      <c r="M148" s="22"/>
      <c r="N148" s="23"/>
      <c r="R148" s="10"/>
      <c r="Y148" s="10"/>
    </row>
    <row r="149" spans="2:25" ht="14.45" hidden="1">
      <c r="B149" s="16">
        <v>45925</v>
      </c>
      <c r="C149" s="10" t="s">
        <v>33</v>
      </c>
      <c r="L149" s="21"/>
      <c r="M149" s="22"/>
      <c r="N149" s="23"/>
      <c r="R149" s="10"/>
    </row>
    <row r="150" spans="2:25" ht="14.45" hidden="1">
      <c r="B150" s="16">
        <v>45925</v>
      </c>
      <c r="C150" s="10" t="s">
        <v>34</v>
      </c>
      <c r="L150" s="21"/>
      <c r="M150" s="22"/>
      <c r="N150" s="23"/>
      <c r="Y150" s="10"/>
    </row>
    <row r="151" spans="2:25" ht="14.45" hidden="1">
      <c r="B151" s="16">
        <v>45925</v>
      </c>
      <c r="C151" s="10" t="s">
        <v>35</v>
      </c>
      <c r="L151" s="21"/>
      <c r="M151" s="22"/>
      <c r="N151" s="23"/>
      <c r="R151" s="10"/>
      <c r="Y151" s="10"/>
    </row>
    <row r="152" spans="2:25" ht="14.45" hidden="1">
      <c r="B152" s="16">
        <v>45926</v>
      </c>
      <c r="C152" s="10" t="s">
        <v>29</v>
      </c>
      <c r="L152" s="21"/>
      <c r="M152" s="22"/>
      <c r="N152" s="23"/>
      <c r="R152" s="10"/>
    </row>
    <row r="153" spans="2:25" ht="14.45" hidden="1">
      <c r="B153" s="16">
        <v>45926</v>
      </c>
      <c r="C153" s="10" t="s">
        <v>30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31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32</v>
      </c>
      <c r="L155" s="21"/>
      <c r="M155" s="22"/>
      <c r="N155" s="23"/>
      <c r="R155" s="10"/>
      <c r="Y155" s="10"/>
    </row>
    <row r="156" spans="2:25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5" ht="14.45" hidden="1">
      <c r="B157" s="16">
        <v>45926</v>
      </c>
      <c r="C157" s="10" t="s">
        <v>34</v>
      </c>
      <c r="L157" s="21"/>
      <c r="M157" s="22"/>
      <c r="N157" s="23"/>
      <c r="Y157" s="10"/>
    </row>
    <row r="158" spans="2:25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5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5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18" dateTimeGrouping="day"/>
        <dateGroupItem year="2025" month="9" day="19" dateTimeGrouping="day"/>
        <dateGroupItem year="2025" month="9" day="22" dateTimeGrouping="day"/>
      </filters>
    </filterColumn>
    <filterColumn colId="2">
      <filters>
        <filter val="RMRJ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2025-09-22T11:55:29Z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