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lisa\Google Drive\[DALA] Activities\reports\media\Introse-002\"/>
    </mc:Choice>
  </mc:AlternateContent>
  <bookViews>
    <workbookView xWindow="0" yWindow="0" windowWidth="27765" windowHeight="16365" tabRatio="500" activeTab="1"/>
  </bookViews>
  <sheets>
    <sheet name="Lisa" sheetId="1" r:id="rId1"/>
    <sheet name="LinkStructure" sheetId="2" r:id="rId2"/>
  </sheets>
  <definedNames>
    <definedName name="_xlnm._FilterDatabase" localSheetId="1" hidden="1">LinkStructure!$B$1:$N$30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50" i="2" l="1"/>
  <c r="L51" i="2"/>
  <c r="L52" i="2"/>
  <c r="L53" i="2"/>
  <c r="L54" i="2"/>
  <c r="L55" i="2"/>
  <c r="L56" i="2"/>
  <c r="L57" i="2"/>
  <c r="L58" i="2"/>
  <c r="L59" i="2"/>
  <c r="L60" i="2"/>
  <c r="L61" i="2"/>
  <c r="L62" i="2"/>
  <c r="L63" i="2"/>
  <c r="L64" i="2"/>
  <c r="L49"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2" i="2"/>
  <c r="L37" i="2"/>
  <c r="L38" i="2"/>
  <c r="L39" i="2"/>
  <c r="L40" i="2"/>
  <c r="L41" i="2"/>
  <c r="L42" i="2"/>
  <c r="L43" i="2"/>
  <c r="L44" i="2"/>
  <c r="L45" i="2"/>
  <c r="L46" i="2"/>
  <c r="L36" i="2"/>
  <c r="M67" i="2"/>
  <c r="O64" i="2"/>
  <c r="O63" i="2"/>
  <c r="O62" i="2"/>
  <c r="O61" i="2"/>
  <c r="O60" i="2"/>
  <c r="O59" i="2"/>
  <c r="O58" i="2"/>
  <c r="O57" i="2"/>
  <c r="O56" i="2"/>
  <c r="O55" i="2"/>
  <c r="O54" i="2"/>
  <c r="O53" i="2"/>
  <c r="O52" i="2"/>
  <c r="O51" i="2"/>
  <c r="O50" i="2"/>
  <c r="O49" i="2"/>
  <c r="O40" i="2"/>
  <c r="O39" i="2"/>
  <c r="O38" i="2"/>
  <c r="O37" i="2"/>
  <c r="O36" i="2"/>
  <c r="O33" i="2"/>
  <c r="N33" i="2"/>
  <c r="M33" i="2"/>
  <c r="J33" i="2"/>
  <c r="O32" i="2"/>
  <c r="N32" i="2"/>
  <c r="M32" i="2"/>
  <c r="J32" i="2"/>
  <c r="O31" i="2"/>
  <c r="N31" i="2"/>
  <c r="M31" i="2"/>
  <c r="J31" i="2"/>
  <c r="O30" i="2"/>
  <c r="N30" i="2"/>
  <c r="M30" i="2"/>
  <c r="O29" i="2"/>
  <c r="N29" i="2"/>
  <c r="M29" i="2"/>
  <c r="O28" i="2"/>
  <c r="N28" i="2"/>
  <c r="M28" i="2"/>
  <c r="O27" i="2"/>
  <c r="N27" i="2"/>
  <c r="M27" i="2"/>
  <c r="O26" i="2"/>
  <c r="N26" i="2"/>
  <c r="M26" i="2"/>
  <c r="O25" i="2"/>
  <c r="N25" i="2"/>
  <c r="M25" i="2"/>
  <c r="O24" i="2"/>
  <c r="N24" i="2"/>
  <c r="M24" i="2"/>
  <c r="O23" i="2"/>
  <c r="N23" i="2"/>
  <c r="M23" i="2"/>
  <c r="J23" i="2"/>
  <c r="O22" i="2"/>
  <c r="N22" i="2"/>
  <c r="M22" i="2"/>
  <c r="O21" i="2"/>
  <c r="N21" i="2"/>
  <c r="M21" i="2"/>
  <c r="O20" i="2"/>
  <c r="N20" i="2"/>
  <c r="M20" i="2"/>
  <c r="O19" i="2"/>
  <c r="N19" i="2"/>
  <c r="M19" i="2"/>
  <c r="O18" i="2"/>
  <c r="N18" i="2"/>
  <c r="M18" i="2"/>
  <c r="O17" i="2"/>
  <c r="N17" i="2"/>
  <c r="M17" i="2"/>
  <c r="O16" i="2"/>
  <c r="N16" i="2"/>
  <c r="M16" i="2"/>
  <c r="O15" i="2"/>
  <c r="N15" i="2"/>
  <c r="M15" i="2"/>
  <c r="O14" i="2"/>
  <c r="N14" i="2"/>
  <c r="M14" i="2"/>
  <c r="O13" i="2"/>
  <c r="N13" i="2"/>
  <c r="M13" i="2"/>
  <c r="O12" i="2"/>
  <c r="N12" i="2"/>
  <c r="M12" i="2"/>
  <c r="O11" i="2"/>
  <c r="N11" i="2"/>
  <c r="M11" i="2"/>
  <c r="O10" i="2"/>
  <c r="N10" i="2"/>
  <c r="M10" i="2"/>
  <c r="O9" i="2"/>
  <c r="N9" i="2"/>
  <c r="M9" i="2"/>
  <c r="O8" i="2"/>
  <c r="N8" i="2"/>
  <c r="M8" i="2"/>
  <c r="O7" i="2"/>
  <c r="N7" i="2"/>
  <c r="M7" i="2"/>
  <c r="O6" i="2"/>
  <c r="N6" i="2"/>
  <c r="J6" i="2"/>
  <c r="O5" i="2"/>
  <c r="N5" i="2"/>
  <c r="M5" i="2"/>
  <c r="O4" i="2"/>
  <c r="N4" i="2"/>
  <c r="M4" i="2"/>
  <c r="O3" i="2"/>
  <c r="N3" i="2"/>
  <c r="M3" i="2"/>
  <c r="O2" i="2"/>
  <c r="N2" i="2"/>
  <c r="J2" i="2"/>
</calcChain>
</file>

<file path=xl/sharedStrings.xml><?xml version="1.0" encoding="utf-8"?>
<sst xmlns="http://schemas.openxmlformats.org/spreadsheetml/2006/main" count="561" uniqueCount="246">
  <si>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</si>
  <si>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</si>
  <si>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</si>
  <si>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</si>
  <si>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</si>
  <si>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</si>
  <si>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</si>
  <si>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</si>
  <si>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</si>
  <si>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</si>
  <si>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</si>
  <si>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</si>
  <si>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</si>
  <si>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</si>
  <si>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</si>
  <si>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</si>
  <si>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</si>
  <si>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</si>
  <si>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</si>
  <si>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</si>
  <si>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</si>
  <si>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</si>
  <si>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Videos and Extension Exercises</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</si>
  <si>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</si>
  <si>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</si>
  <si>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</si>
  <si>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</si>
  <si>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</si>
  <si>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</si>
  <si>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</si>
  <si>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</si>
  <si>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</si>
  <si>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</si>
  <si>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</si>
  <si>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</si>
  <si>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</si>
  <si>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</si>
  <si>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</si>
  <si>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</si>
  <si>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</si>
  <si>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</si>
  <si>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</si>
  <si>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</si>
  <si>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</si>
  <si>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</si>
  <si>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</si>
  <si>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</si>
  <si>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</si>
  <si>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</si>
  <si>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</si>
  <si>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</si>
  <si>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</si>
  <si>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</si>
  <si>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</si>
  <si>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</si>
  <si>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</si>
  <si>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</si>
  <si>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</si>
  <si>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</si>
  <si>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</si>
  <si>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</si>
  <si>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</si>
  <si>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</si>
  <si>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</si>
  <si>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</si>
  <si>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</si>
  <si>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</si>
  <si>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</si>
  <si>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</si>
  <si>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</si>
  <si>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</si>
  <si>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</si>
  <si>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</si>
  <si>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</si>
  <si>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</si>
  <si>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</si>
  <si>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</si>
  <si>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</si>
  <si>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</si>
  <si>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</si>
  <si>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</si>
  <si>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</si>
  <si>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</si>
  <si>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</si>
  <si>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</si>
  <si>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</si>
  <si>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</si>
  <si>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</si>
  <si>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</si>
  <si>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</si>
  <si>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</si>
  <si>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</si>
  <si>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</si>
  <si>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</si>
  <si>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</si>
  <si>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</si>
  <si>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</si>
  <si>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</si>
  <si>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</si>
  <si>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</si>
  <si>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</si>
  <si>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</si>
  <si>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</si>
  <si>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</si>
  <si>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</si>
  <si>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</si>
  <si>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sdr_video_extension</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</si>
  <si>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</si>
  <si>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</si>
  <si>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</si>
  <si>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</si>
  <si>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</si>
  <si>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</si>
  <si>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</si>
  <si>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</si>
  <si>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</si>
  <si>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</si>
  <si>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</si>
  <si>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</si>
  <si>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</si>
  <si>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</si>
  <si>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</si>
  <si>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</si>
  <si>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</si>
  <si>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</si>
  <si>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</si>
  <si>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</si>
  <si>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</si>
  <si>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</si>
  <si>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</si>
  <si>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</si>
  <si>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</si>
  <si>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</si>
  <si>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</si>
  <si>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</si>
  <si>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</si>
  <si>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</si>
  <si>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</si>
  <si>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</si>
  <si>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</si>
  <si>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</si>
  <si>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</si>
  <si>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</si>
  <si>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</si>
  <si>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</si>
  <si>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</si>
  <si>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</si>
  <si>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</si>
  <si>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</si>
  <si>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</si>
  <si>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</si>
  <si>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</si>
  <si>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</si>
  <si>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</si>
  <si>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</si>
  <si>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</si>
  <si>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</si>
  <si>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</si>
  <si>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</si>
  <si>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</si>
  <si>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Welcome to the Introduction to Systems Engineering (introse-001) Dashboard. 
Report Categories  - Overview of Course
Two panels are represented here.
Definitions:</t>
    </r>
    <r>
      <rPr>
        <b/>
        <sz val="11"/>
        <color theme="1"/>
        <rFont val="Calibri"/>
        <family val="2"/>
      </rPr>
      <t>Interested:</t>
    </r>
    <r>
      <rPr>
        <sz val="12"/>
        <color theme="1"/>
        <rFont val="Calibri"/>
        <family val="2"/>
      </rPr>
      <t>the number of people viewed our course registration page before the course start.</t>
    </r>
    <r>
      <rPr>
        <b/>
        <sz val="11"/>
        <color theme="1"/>
        <rFont val="Calibri"/>
        <family val="2"/>
      </rPr>
      <t>Registrants</t>
    </r>
    <r>
      <rPr>
        <sz val="12"/>
        <color theme="1"/>
        <rFont val="Calibri"/>
        <family val="2"/>
      </rPr>
      <t>: the number of coursera users registered in the course(percentage of interested).</t>
    </r>
    <r>
      <rPr>
        <b/>
        <sz val="11"/>
        <color theme="1"/>
        <rFont val="Calibri"/>
        <family val="2"/>
      </rPr>
      <t>Active</t>
    </r>
    <r>
      <rPr>
        <sz val="12"/>
        <color theme="1"/>
        <rFont val="Calibri"/>
        <family val="2"/>
      </rPr>
      <t>: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t>
    </r>
  </si>
  <si>
    <t xml:space="preserve">Link </t>
  </si>
  <si>
    <t xml:space="preserve">Explanation </t>
  </si>
  <si>
    <t>Top page Name</t>
  </si>
  <si>
    <t>Report Type</t>
  </si>
  <si>
    <t>des2</t>
  </si>
  <si>
    <t>https://10ay.online.tableau.com/t/unswmooc/views/Overview_0/Overview12</t>
  </si>
  <si>
    <t>https://10ay.online.tableau.com/t/unswmooc/views/Overview_0/Overview22</t>
  </si>
  <si>
    <t>https://googledrive.com/host/0B6UqK1vNOP0XTTBRVDQxX3JNTFU/INTSE2_home.html</t>
  </si>
  <si>
    <t>https://10ay.online.tableau.com/t/unswmooc/views/Whoaretheparticipants/Whoaretheparticipants12</t>
  </si>
  <si>
    <t>https://10ay.online.tableau.com/t/unswmooc/views/Whatdidtheparticipantsdo/Whatdidparticipants_Overview</t>
  </si>
  <si>
    <t>https://10ay.online.tableau.com/t/unswmooc/views/Videos/Overview</t>
  </si>
  <si>
    <t>https://10ay.online.tableau.com/t/unswmooc/views/Videos/Heatmap</t>
  </si>
  <si>
    <t>https://10ay.online.tableau.com/t/unswmooc/views/Videos/Heatmap_Detailed</t>
  </si>
  <si>
    <t>https://10ay.online.tableau.com/t/unswmooc/views/Videos/Videos-exerciseandextensionexercise</t>
  </si>
  <si>
    <t>https://10ay.online.tableau.com/t/unswmooc/views/Videos/Whatdidparticipantsdo_LectureVideos</t>
  </si>
  <si>
    <t>https://10ay.online.tableau.com/t/unswmooc/views/Content_0/Overview</t>
  </si>
  <si>
    <t>https://10ay.online.tableau.com/t/unswmooc/views/Content_0/Sequence</t>
  </si>
  <si>
    <t>https://10ay.online.tableau.com/t/unswmooc/views/Forum_0/Forum-Activityplot</t>
  </si>
  <si>
    <t>https://10ay.online.tableau.com/t/unswmooc/views/Forum_0/Forum-Heatmap</t>
  </si>
  <si>
    <t>https://10ay.online.tableau.com/t/unswmooc/views/Activity/Overview</t>
  </si>
  <si>
    <t>https://10ay.online.tableau.com/t/unswmooc/views/Assessment_0/Assessment_Grades</t>
  </si>
  <si>
    <t>https://10ay.online.tableau.com/t/unswmooc/views/Assessment_0/Aessessment_Overview</t>
  </si>
  <si>
    <t>https://10ay.online.tableau.com/t/unswmooc/views/Assessment_0/Assessment_Quiz</t>
  </si>
  <si>
    <t>https://10ay.online.tableau.com/t/unswmooc/views/Assessment_0/Assessment_Exam</t>
  </si>
  <si>
    <t>https://10ay.online.tableau.com/t/unswmooc/views/Assessment_0/Peerassessment-Rubric</t>
  </si>
  <si>
    <t>https://10ay.online.tableau.com/t/unswmooc/views/Evaluation_0/Peerassessment-Rubric</t>
  </si>
  <si>
    <t>https://10ay.online.tableau.com/t/unswmooc/views/Evaluation_0/Pre-courseSurvey</t>
  </si>
  <si>
    <t>https://10ay.online.tableau.com/t/unswmooc/views/Evaluation_0/Post-courseSurvey</t>
  </si>
  <si>
    <t>https://10ay.online.tableau.com/t/unswmooc/views/SocialMedia_0/SocialMedia</t>
  </si>
  <si>
    <t>https://10ay.online.tableau.com/t/unswmooc/views/ResearchQuestions_0/ResearchQuestions</t>
  </si>
  <si>
    <t xml:space="preserve">
This is an alpha prototype dashboard produced by the LTU LADA team in order to characterise the activity in MOOCs.
In order to facilitate the organisation of the large amount of data and details we provided three paths to explore the data.
    On the left there is an overview by categories of information.
    On the right the information is presented based on functional domains.
    A full site maps with links to individual section is provided by expanding the pull menu on the right side of the page.
</t>
  </si>
  <si>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</si>
  <si>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r>
      <rPr>
        <b/>
        <sz val="12"/>
        <rFont val="Calibri"/>
        <family val="2"/>
      </rPr>
      <t>Report Categories - Who are the participants?</t>
    </r>
    <r>
      <rPr>
        <sz val="12"/>
        <rFont val="Calibri"/>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</si>
  <si>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&lt;h1 style=font-style:italic&gt;Welcome to the Introduction to Systems Engineering (introse-002)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t>
  </si>
  <si>
    <r>
      <rPr>
        <b/>
        <sz val="14"/>
        <color theme="1"/>
        <rFont val="Calibri"/>
        <family val="2"/>
      </rPr>
      <t>Welcome to the Introduction to Systems Engineering (introse-002) Dashboard.</t>
    </r>
    <r>
      <rPr>
        <sz val="12"/>
        <color theme="1"/>
        <rFont val="Calibri"/>
        <family val="2"/>
      </rPr>
      <t xml:space="preserve">
</t>
    </r>
    <r>
      <rPr>
        <b/>
        <sz val="12"/>
        <color theme="1"/>
        <rFont val="Calibri"/>
        <family val="2"/>
      </rPr>
      <t>Report Categories - Overview of Course</t>
    </r>
    <r>
      <rPr>
        <sz val="12"/>
        <color theme="1"/>
        <rFont val="Calibri"/>
        <family val="2"/>
      </rPr>
      <t xml:space="preserve">
Two panels are represented here.
</t>
    </r>
    <r>
      <rPr>
        <b/>
        <sz val="12"/>
        <color theme="1"/>
        <rFont val="Calibri"/>
        <family val="2"/>
      </rPr>
      <t>Definitions:</t>
    </r>
    <r>
      <rPr>
        <sz val="12"/>
        <color theme="1"/>
        <rFont val="Calibri"/>
        <family val="2"/>
      </rPr>
      <t xml:space="preserve">
Interested: the number of people viewed our course registration page before the course start.
Registrants: the number of coursera users registered in the course(percentage of interested).
Active: the number of registrants has at lease clicked one link in the course hence appeared in the click-stream data (percentage of registrants).
Completing: the number of active registrants who has received either normal or distinction achievement level.
Certified: the number of signature track students who has received certification.</t>
    </r>
  </si>
  <si>
    <r>
      <rPr>
        <b/>
        <sz val="12"/>
        <rFont val="Calibri"/>
        <family val="2"/>
      </rPr>
      <t>Report Categories - What did the participants do?</t>
    </r>
    <r>
      <rPr>
        <sz val="12"/>
        <rFont val="Calibri"/>
        <family val="2"/>
      </rPr>
      <t xml:space="preserve">
This section shows what ative regisrants have done in the course.
Green heatmaps give an overview of participants' activities by week. The color is range from 0% (grey) to 100% (dark green). </t>
    </r>
  </si>
  <si>
    <t>&lt;h2&gt;Report Categories - What did the participants do?&lt;/h2&gt;&lt;p&gt;&lt;br&gt;This section shows what ative regisrants have done in the course.&lt;/p&gt;&lt;p&gt;Green heatmaps&amp;nbsp;give an overview of participants&amp;#39; activities by week.&amp;nbsp;The color is range from 0% (grey) to 100% (dark green).&amp;nbsp;&lt;/p&gt;</t>
  </si>
  <si>
    <r>
      <rPr>
        <b/>
        <sz val="12"/>
        <rFont val="Calibri"/>
        <family val="2"/>
      </rPr>
      <t xml:space="preserve">Report Categories - Overview of Assessment
</t>
    </r>
    <r>
      <rPr>
        <sz val="12"/>
        <rFont val="Calibri"/>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r>
  </si>
  <si>
    <t>&lt;h2&gt;Report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t>
  </si>
  <si>
    <t>&lt;h2&gt;Report Categories - Research Questions&lt;/h2&gt;&lt;p&gt;This section shows research topics such cluster analysis based on their engagement in the course and more.&amp;nbsp;&lt;/p&gt;</t>
  </si>
  <si>
    <r>
      <rPr>
        <b/>
        <sz val="12"/>
        <rFont val="Calibri"/>
        <family val="2"/>
      </rPr>
      <t>Report Categories - Research Questions</t>
    </r>
    <r>
      <rPr>
        <sz val="12"/>
        <rFont val="Calibri"/>
        <family val="2"/>
      </rPr>
      <t xml:space="preserve">
This section shows research topics such cluster analysis based on their engagement in the course and more. </t>
    </r>
  </si>
  <si>
    <r>
      <rPr>
        <b/>
        <sz val="12"/>
        <rFont val="Calibri"/>
        <family val="2"/>
      </rPr>
      <t>Report Domains - Content</t>
    </r>
    <r>
      <rPr>
        <sz val="12"/>
        <rFont val="Calibri"/>
      </rPr>
      <t xml:space="preserve">
This section shows overall use of course content ( Activities (Quizzes), Forums and Peer Assessment over time of the course. 
Sequence analysis will beupdated. </t>
    </r>
  </si>
  <si>
    <t>&lt;h2&gt;Report Domains - Content&lt;/h2&gt;&lt;p&gt;This section shows overall use of course content ( Activities (Quizzes), Forums and Peer Assessment over time of the course.&amp;nbsp;&lt;br&gt;Sequence analysis will be updated.&amp;nbsp;&lt;/p&gt;</t>
  </si>
  <si>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</si>
  <si>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r>
      <rPr>
        <b/>
        <sz val="12"/>
        <rFont val="Calibri"/>
        <family val="2"/>
      </rPr>
      <t>Report Domains - Video</t>
    </r>
    <r>
      <rPr>
        <sz val="12"/>
        <rFont val="Calibri"/>
        <family val="2"/>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</si>
  <si>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t>
  </si>
  <si>
    <r>
      <rPr>
        <b/>
        <sz val="12"/>
        <rFont val="Calibri"/>
        <family val="2"/>
      </rPr>
      <t xml:space="preserve">Report Domains - Forum
</t>
    </r>
    <r>
      <rPr>
        <sz val="12"/>
        <rFont val="Calibri"/>
        <family val="2"/>
      </rPr>
      <t xml:space="preserve">
This section shows Forum use over time in the course and it allows to drill down to forum actions (posts and comments).
Panel two shows an overview forum use in a heatmap and detailed sub-forums by week to show the tends in Forum use. Darker the green means higher use.   </t>
    </r>
  </si>
  <si>
    <t>&lt;h2&gt;Report Domains - Social Media&lt;/h2&gt;&lt;p&gt;This section shows social media engagement of users.&lt;/p&gt;</t>
  </si>
  <si>
    <r>
      <rPr>
        <b/>
        <sz val="12"/>
        <rFont val="Calibri"/>
        <family val="2"/>
      </rPr>
      <t>Report Domains - Social Media</t>
    </r>
    <r>
      <rPr>
        <sz val="12"/>
        <rFont val="Calibri"/>
      </rPr>
      <t xml:space="preserve">
This section shows social media engagement of users.</t>
    </r>
  </si>
  <si>
    <t>&lt;h2&gt;Report Domains - Evaluation&lt;/h2&gt;&lt;p&gt;This section shows evaluation tools used in the course: Rubric used in peer assessment, pre and post course surveys.&lt;/p&gt;</t>
  </si>
  <si>
    <r>
      <t xml:space="preserve">Report Domains - Evaluation
</t>
    </r>
    <r>
      <rPr>
        <sz val="12"/>
        <rFont val="Calibri"/>
        <family val="2"/>
      </rPr>
      <t>This section shows evaluation tools used in the course: Rubric used in peer assessment, pre and post course surveys.</t>
    </r>
  </si>
  <si>
    <r>
      <rPr>
        <b/>
        <sz val="12"/>
        <rFont val="Calibri"/>
        <family val="2"/>
      </rPr>
      <t>Report Domains - Activities</t>
    </r>
    <r>
      <rPr>
        <sz val="12"/>
        <rFont val="Calibri"/>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</si>
  <si>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</si>
  <si>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r>
      <rPr>
        <b/>
        <sz val="14"/>
        <color theme="1"/>
        <rFont val="Calibri"/>
        <family val="2"/>
      </rPr>
      <t>Welcome to the Introduction to Systems Engineering (introse-002) Dashboard.</t>
    </r>
    <r>
      <rPr>
        <sz val="12"/>
        <color theme="1"/>
        <rFont val="Calibri"/>
        <family val="2"/>
      </rPr>
      <t xml:space="preserve">
</t>
    </r>
    <r>
      <rPr>
        <b/>
        <sz val="12"/>
        <color theme="1"/>
        <rFont val="Calibri"/>
        <family val="2"/>
      </rPr>
      <t>Report Categories - Overview of Course - Overview 1/2</t>
    </r>
    <r>
      <rPr>
        <sz val="12"/>
        <color theme="1"/>
        <rFont val="Calibri"/>
        <family val="2"/>
      </rPr>
      <t xml:space="preserve">
Two panels are represented here.
</t>
    </r>
    <r>
      <rPr>
        <b/>
        <sz val="12"/>
        <color theme="1"/>
        <rFont val="Calibri"/>
        <family val="2"/>
      </rPr>
      <t>Definitions:</t>
    </r>
    <r>
      <rPr>
        <sz val="12"/>
        <color theme="1"/>
        <rFont val="Calibri"/>
        <family val="2"/>
      </rPr>
      <t xml:space="preserve">
Interested: the number of people viewed our course registration page before the course start.
Registrants: the number of coursera users registered in the course(percentage of interested).
Active: the number of registrants has at lease clicked one link in the course hence appeared in the click-stream data (percentage of registrants).
Completing: the number of active registrants who has received either normal or distinction achievement level.
Certified: the number of signature track students who has received certification.</t>
    </r>
  </si>
  <si>
    <r>
      <rPr>
        <b/>
        <sz val="12"/>
        <rFont val="Calibri"/>
        <family val="2"/>
      </rPr>
      <t xml:space="preserve">Report Categories  - Overview of Course - Overview 2/2
</t>
    </r>
    <r>
      <rPr>
        <sz val="12"/>
        <rFont val="Calibri"/>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</si>
  <si>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</si>
  <si>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r>
      <rPr>
        <b/>
        <sz val="12"/>
        <rFont val="Calibri"/>
        <family val="2"/>
      </rPr>
      <t>Report Categories - What did the participants do?</t>
    </r>
    <r>
      <rPr>
        <sz val="12"/>
        <rFont val="Calibri"/>
        <family val="2"/>
      </rPr>
      <t xml:space="preserve">
This section shows what active registrants have done in the course including Use of Video, Forum, Quiz submission and Tests in the course. Also includes peer assessment performance. 
Green heatmaps give an overview of participants' activities by week. The color is range from 0% (grey) to 100% (dark green). 
</t>
    </r>
  </si>
  <si>
    <t>&lt;h2&gt;Report Categories - What did the participants do?&lt;/h2&gt;&lt;p&gt;&lt;br&gt;This section shows what active registrants have done in the course including&amp;nbsp;Use of Video, Forum, Quiz submission and Tests in the course. Also includes peer assessment performance.&amp;nbsp;&lt;/p&gt;&lt;p&gt;Green heatmaps&amp;nbsp;give an overview of participants&amp;#39; activities by week.&amp;nbsp;The color is range from 0% (grey) to 100% (dark green).&amp;nbsp;&lt;/p&gt;&lt;p&gt;&amp;nbsp;&lt;/p&gt;&lt;p&gt;&amp;nbsp;&lt;/p&gt;</t>
  </si>
  <si>
    <t>&lt;h2&gt;Report Domains - Video - Weekly use of videos&lt;/h2&gt;&lt;p&gt;This section shows the weekly Use of videos (Heatmap).&amp;nbsp;&lt;br&gt;The darker the green colour, the more use of video for the particular module in that week.&amp;nbsp;&lt;/p&gt;&lt;p&gt;&amp;nbsp;&lt;/p&gt;</t>
  </si>
  <si>
    <r>
      <rPr>
        <b/>
        <sz val="12"/>
        <rFont val="Calibri"/>
        <family val="2"/>
      </rPr>
      <t xml:space="preserve">Report Domains - Video - Weekly use of videos
</t>
    </r>
    <r>
      <rPr>
        <sz val="12"/>
        <rFont val="Calibri"/>
        <family val="2"/>
      </rPr>
      <t xml:space="preserve">
This section shows the weekly Use of videos (Heatmap). 
The darker the green colour, the more use of video for the particular module in that week. </t>
    </r>
  </si>
  <si>
    <r>
      <rPr>
        <b/>
        <sz val="12"/>
        <rFont val="Calibri"/>
        <family val="2"/>
      </rPr>
      <t>Report Domains - Video - Weekly use per video</t>
    </r>
    <r>
      <rPr>
        <sz val="12"/>
        <rFont val="Calibri"/>
      </rPr>
      <t xml:space="preserve">
This section shows the weekly Use per videos (Heatmap). 
The darker the green colour, the more use of each video in that week. </t>
    </r>
  </si>
  <si>
    <t>&lt;h2&gt;Report Domains - Video - Weekly use per video&lt;/h2&gt;&lt;p&gt;This section shows the weekly Use per videos (Heatmap).&amp;nbsp;&lt;br&gt;The darker the green colour, the more use of each video in that week.&amp;nbsp;&lt;/p&gt;&lt;p&gt;&amp;nbsp;&lt;/p&gt;</t>
  </si>
  <si>
    <t>&lt;h2&gt;Report Domains - Video - Weekly use of Debrief Videos&lt;/h2&gt;&lt;p&gt;This section shows the Use (Views and downloads) of Debrief Videos for Exercise and Extension Exercise.&lt;/p&gt;&lt;p&gt;&amp;nbsp;&lt;/p&gt;</t>
  </si>
  <si>
    <r>
      <rPr>
        <b/>
        <sz val="12"/>
        <rFont val="Calibri"/>
        <family val="2"/>
      </rPr>
      <t>Report Domains - Video - Weekly use of Debrief Videos</t>
    </r>
    <r>
      <rPr>
        <sz val="12"/>
        <rFont val="Calibri"/>
        <family val="2"/>
      </rPr>
      <t xml:space="preserve">
This section shows the Use (Views and downloads) of Debrief Videos for Exercise and Extension Exercise.
</t>
    </r>
  </si>
  <si>
    <t>&lt;h2&gt;Report Domains - Video - Weekly use of Lecture Videos&lt;/h2&gt;&lt;p&gt;This section shows the Use for Lecture Videos.&amp;nbsp;&lt;br&gt;Green Heatmap shows daily use of lecture videos. Dark the green shows higher use of lecture videos.&lt;/p&gt;&lt;p&gt;&amp;nbsp;&lt;/p&gt;</t>
  </si>
  <si>
    <r>
      <rPr>
        <b/>
        <sz val="12"/>
        <rFont val="Calibri"/>
        <family val="2"/>
      </rPr>
      <t>Report Domains - Video - Weekly use of Lecture Videos</t>
    </r>
    <r>
      <rPr>
        <sz val="12"/>
        <rFont val="Calibri"/>
        <family val="2"/>
      </rPr>
      <t xml:space="preserve">
This section shows the Use for Lecture Videos. 
Green Heatmap shows daily use of lecture videos. Dark the green shows higher use of lecture videos.
</t>
    </r>
  </si>
  <si>
    <t>&lt;h2&gt;Report Domains - Content -Sequence&lt;/h2&gt;&lt;p&gt;This section shows the sequence of participants&amp;#39; engagement. This page will be updated.&amp;nbsp;&lt;/p&gt;</t>
  </si>
  <si>
    <r>
      <rPr>
        <b/>
        <sz val="12"/>
        <rFont val="Calibri"/>
        <family val="2"/>
      </rPr>
      <t>Report Domains - Content -Sequence</t>
    </r>
    <r>
      <rPr>
        <sz val="12"/>
        <rFont val="Calibri"/>
        <family val="2"/>
      </rPr>
      <t xml:space="preserve">
This section shows the sequence of participants' engagement. This page will be updated. </t>
    </r>
  </si>
  <si>
    <t>&lt;h2&gt;Report Domains - Forum - Weekly Use&lt;/h2&gt;&lt;p&gt;This section shows the weekly forum activities on two levels : left heatmap is forum activity by top level forum Topic; right heatmap is forum activity by all forum name.&lt;br&gt;Darker the green colour, higher the forum activities.&amp;nbsp;&lt;/p&gt;</t>
  </si>
  <si>
    <r>
      <rPr>
        <b/>
        <sz val="12"/>
        <rFont val="Calibri"/>
        <family val="2"/>
      </rPr>
      <t>Report Domains - Forum - Weekly Use</t>
    </r>
    <r>
      <rPr>
        <sz val="12"/>
        <rFont val="Calibri"/>
        <family val="2"/>
      </rPr>
      <t xml:space="preserve">
This section shows the weekly forum activities on two levels : left heatmap is forum activity by top level forum Topic; right heatmap is forum activity by all forum name.
Darker the green colour, higher the forum activities. </t>
    </r>
  </si>
  <si>
    <r>
      <rPr>
        <b/>
        <sz val="12"/>
        <rFont val="Calibri"/>
        <family val="2"/>
      </rPr>
      <t xml:space="preserve">Report Categories - Overview of Assessment -Grades
</t>
    </r>
    <r>
      <rPr>
        <sz val="12"/>
        <rFont val="Calibri"/>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r>
  </si>
  <si>
    <r>
      <rPr>
        <b/>
        <sz val="12"/>
        <rFont val="Calibri"/>
        <family val="2"/>
      </rPr>
      <t>Report Categories - Overview of Assessment - Assessments</t>
    </r>
    <r>
      <rPr>
        <sz val="12"/>
        <rFont val="Calibri"/>
        <family val="2"/>
      </rPr>
      <t xml:space="preserve">
This section shows the number of participants whom have completed assessment and average score for each assessment. Assessments are Quizzes, Mid &amp; End Exams and Peer assessments. </t>
    </r>
  </si>
  <si>
    <t>&lt;h2&gt;Report Categories - Overview of Assessment - Assessments&lt;/h2&gt;&lt;p&gt;This section shows the number of participants whom have completed assessment and average score for each assessment. Assessments are Quizzes, Mid &amp;amp; End Exams and Peer assessments.&amp;nbsp;&lt;/p&gt;</t>
  </si>
  <si>
    <t>&lt;h2&gt;Report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t>
  </si>
  <si>
    <r>
      <rPr>
        <b/>
        <sz val="12"/>
        <rFont val="Calibri"/>
        <family val="2"/>
      </rPr>
      <t>Report Categories - Overview of Assessment - Quizzes</t>
    </r>
    <r>
      <rPr>
        <sz val="12"/>
        <rFont val="Calibri"/>
        <family val="2"/>
      </rPr>
      <t xml:space="preserve">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r>
  </si>
  <si>
    <t>&lt;h2&gt;Report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t>
  </si>
  <si>
    <r>
      <rPr>
        <b/>
        <sz val="12"/>
        <rFont val="Calibri"/>
        <family val="2"/>
      </rPr>
      <t>Report Categories - Overview of Assessment - Exams</t>
    </r>
    <r>
      <rPr>
        <sz val="12"/>
        <rFont val="Calibri"/>
        <family val="2"/>
      </rPr>
      <t xml:space="preserve">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r>
  </si>
  <si>
    <r>
      <rPr>
        <b/>
        <sz val="12"/>
        <rFont val="Calibri"/>
        <family val="2"/>
      </rPr>
      <t>Report Categories - Overview of Assessment - Peer Assessment</t>
    </r>
    <r>
      <rPr>
        <sz val="12"/>
        <rFont val="Calibri"/>
      </rPr>
      <t xml:space="preserve">
This section shows the number of participants whom have started and completed the peer assessments (Top left two graphs: the difference between two is the number of participants whom have started but not submitted the peer assessment).
The top right graph shows the average score for peer assessment for both signature and non-signature participants. 
The bottom graph shows the grade distribution for each peer assessment by signature and non-signature participants. </t>
    </r>
  </si>
  <si>
    <t>&lt;h2&gt;Report Categories - Overview of Assessment - Peer Assessment&lt;/h2&gt;&lt;p&gt;This section shows the number of participants whom have started and completed the peer assessments (Top left two graphs: the difference between two is the number of participants whom have started but not submitted the peer assessment).&lt;br&gt;The top right graph shows the average score for peer assessment for both signature and non-signature participants.&amp;nbsp;&lt;br&gt;The bottom graph shows the grade distribution for each peer assessment by signature and non-signature participants.&amp;nbsp;&lt;/p&gt;</t>
  </si>
  <si>
    <r>
      <rPr>
        <b/>
        <sz val="12"/>
        <rFont val="Calibri"/>
        <family val="2"/>
      </rPr>
      <t>Report Domains - Evaluation - Rubric </t>
    </r>
    <r>
      <rPr>
        <sz val="12"/>
        <rFont val="Calibri"/>
        <family val="2"/>
      </rPr>
      <t xml:space="preserve">
This section shows the score given by evaluators for peer assessments. Score ranges from 1 to 7. 
There are four categories of criteria: system engineering knowledge, Analysis and evaluation, Perspectives and problem-solving and Communication. </t>
    </r>
  </si>
  <si>
    <t>&lt;h2&gt;Report Domains - Evaluation - Rubric&amp;nbsp;&lt;/h2&gt;&lt;p&gt;&amp;nbsp;&lt;/p&gt;&lt;p&gt;This section shows the score given by evaluators for peer assessments. Score ranges from 1 to 7.&amp;nbsp;&lt;br&gt;There are four categories of criteria: system engineering knowledge, Analysis and evaluation, Perspectives and problem-solving and Communication.&amp;nbsp;&lt;/p&gt;</t>
  </si>
  <si>
    <r>
      <rPr>
        <b/>
        <sz val="12"/>
        <rFont val="Calibri"/>
        <family val="2"/>
      </rPr>
      <t>Report Domains - Evaluation - Pre-course Survey</t>
    </r>
    <r>
      <rPr>
        <sz val="12"/>
        <rFont val="Calibri"/>
        <family val="2"/>
      </rPr>
      <t xml:space="preserve">
This sections shows findings from the pre-course survey.This page will be updated. </t>
    </r>
  </si>
  <si>
    <t>&lt;h2&gt;Report Domains - Evaluation - Pre-course Survey&lt;/h2&gt;&lt;p&gt;This sections shows findings from the pre-course survey.This page will be updated.&amp;nbsp;&lt;/p&gt;</t>
  </si>
  <si>
    <t>&lt;h2&gt;Report Domains - Evaluation - End of course Survey&lt;/h2&gt;&lt;p&gt;This section shows &amp;nbsp;findings from end of course survey. This page will be updated.&amp;nbsp;&lt;/p&gt;</t>
  </si>
  <si>
    <r>
      <rPr>
        <b/>
        <sz val="12"/>
        <rFont val="Calibri"/>
        <family val="2"/>
      </rPr>
      <t>Report Domains - Evaluation - End of course Survey</t>
    </r>
    <r>
      <rPr>
        <sz val="12"/>
        <rFont val="Calibri"/>
        <family val="2"/>
      </rPr>
      <t xml:space="preserve">
This section shows  findings from end of course survey. This page will be updated.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</si>
</sst>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font>
    <font>
      <u/>
      <sz val="12"/>
      <color theme="10"/>
      <name val="Calibri"/>
      <family val="2"/>
    </font>
    <font>
      <u/>
      <sz val="12"/>
      <color theme="11"/>
      <name val="Calibri"/>
      <family val="2"/>
    </font>
    <font>
      <sz val="12"/>
      <color rgb="FFFF0000"/>
      <name val="Calibri"/>
      <family val="2"/>
    </font>
    <font>
      <b/>
      <sz val="12"/>
      <color theme="1"/>
      <name val="Calibri"/>
      <family val="2"/>
    </font>
    <font>
      <sz val="12"/>
      <name val="Calibri"/>
    </font>
    <font>
      <b/>
      <sz val="12"/>
      <name val="Calibri"/>
      <family val="2"/>
    </font>
    <font>
      <b/>
      <sz val="12"/>
      <color rgb="FFFF0000"/>
      <name val="Calibri"/>
      <family val="2"/>
    </font>
    <font>
      <sz val="12"/>
      <color theme="10"/>
      <name val="Calibri"/>
    </font>
    <font>
      <sz val="11"/>
      <color theme="1"/>
      <name val="Calibri"/>
      <family val="2"/>
    </font>
    <font>
      <b/>
      <sz val="11"/>
      <color theme="1"/>
      <name val="Calibri"/>
      <family val="2"/>
    </font>
    <font>
      <sz val="12"/>
      <color theme="1"/>
      <name val="Calibri"/>
      <family val="2"/>
    </font>
    <font>
      <sz val="12"/>
      <name val="Calibri"/>
      <family val="2"/>
    </font>
    <font>
      <b/>
      <sz val="14"/>
      <color theme="1"/>
      <name val="Calibri"/>
      <family val="2"/>
    </font>
  </fonts>
  <fills count="2">
    <fill>
      <patternFill patternType="none"/>
    </fill>
    <fill>
      <patternFill patternType="gray125"/>
    </fill>
  </fills>
  <borders count="2">
    <border>
      <left/>
      <right/>
      <top/>
      <bottom/>
      <diagonal/>
    </border>
    <border>
      <left/>
      <right/>
      <top/>
      <bottom style="thin">
        <color indexed="0"/>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0" fontId="3" fillId="0" borderId="0" xfId="4" applyFont="1"/>
    <xf numFmtId="0" fontId="5" fillId="0" borderId="0" xfId="4" applyFont="1" applyAlignment="1">
      <alignment wrapText="1"/>
    </xf>
    <xf numFmtId="0" fontId="5" fillId="0" borderId="0" xfId="1" applyFont="1"/>
    <xf numFmtId="0" fontId="5" fillId="0" borderId="0" xfId="1" applyFont="1" applyAlignment="1">
      <alignment wrapText="1"/>
    </xf>
    <xf numFmtId="0" fontId="4" fillId="0" borderId="0" xfId="4" applyFont="1"/>
    <xf numFmtId="0" fontId="0" fillId="0" borderId="1" xfId="4" applyFont="1" applyBorder="1"/>
    <xf numFmtId="0" fontId="5" fillId="0" borderId="1" xfId="1" applyFont="1" applyBorder="1" applyAlignment="1">
      <alignment wrapText="1"/>
    </xf>
    <xf numFmtId="0" fontId="3" fillId="0" borderId="1" xfId="4" applyFont="1" applyBorder="1"/>
    <xf numFmtId="0" fontId="4" fillId="0" borderId="1" xfId="4" applyFont="1" applyBorder="1"/>
    <xf numFmtId="0" fontId="4" fillId="0" borderId="0" xfId="4" applyFont="1" applyAlignment="1">
      <alignment wrapText="1"/>
    </xf>
    <xf numFmtId="0" fontId="6" fillId="0" borderId="0" xfId="4" applyFont="1" applyAlignment="1">
      <alignment wrapText="1"/>
    </xf>
    <xf numFmtId="0" fontId="7" fillId="0" borderId="0" xfId="4" applyFont="1"/>
    <xf numFmtId="0" fontId="8" fillId="0" borderId="0" xfId="1" applyFont="1" applyAlignment="1">
      <alignment wrapText="1"/>
    </xf>
    <xf numFmtId="0" fontId="8" fillId="0" borderId="1" xfId="1" applyFont="1" applyBorder="1" applyAlignment="1">
      <alignment wrapText="1"/>
    </xf>
    <xf numFmtId="0" fontId="0" fillId="0" borderId="0" xfId="4" applyFont="1" applyAlignment="1">
      <alignment wrapText="1"/>
    </xf>
    <xf numFmtId="0" fontId="5" fillId="0" borderId="1" xfId="1" applyFont="1" applyBorder="1"/>
    <xf numFmtId="0" fontId="9" fillId="0" borderId="0" xfId="3"/>
    <xf numFmtId="0" fontId="9" fillId="0" borderId="0" xfId="3" applyAlignment="1">
      <alignment wrapText="1"/>
    </xf>
    <xf numFmtId="0" fontId="10" fillId="0" borderId="0" xfId="3" applyFont="1"/>
    <xf numFmtId="0" fontId="1" fillId="0" borderId="0" xfId="1"/>
    <xf numFmtId="0" fontId="12" fillId="0" borderId="0" xfId="1" applyFont="1" applyAlignment="1">
      <alignment wrapText="1"/>
    </xf>
    <xf numFmtId="0" fontId="12" fillId="0" borderId="0" xfId="1" applyFont="1"/>
    <xf numFmtId="0" fontId="0" fillId="0" borderId="0" xfId="0" applyAlignment="1">
      <alignment wrapText="1"/>
    </xf>
    <xf numFmtId="0" fontId="6" fillId="0" borderId="0" xfId="1" applyFont="1" applyAlignment="1">
      <alignment wrapText="1"/>
    </xf>
    <xf numFmtId="0" fontId="12" fillId="0" borderId="0" xfId="1" applyFont="1" applyAlignment="1">
      <alignment vertical="top" wrapText="1"/>
    </xf>
  </cellXfs>
  <cellStyles count="19">
    <cellStyle name="Bold text" xfId="5"/>
    <cellStyle name="Col header" xfId="9"/>
    <cellStyle name="Date" xfId="10"/>
    <cellStyle name="Date &amp; time" xfId="12"/>
    <cellStyle name="Followed Hyperlink" xfId="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Money" xfId="7"/>
    <cellStyle name="Normal" xfId="0" builtinId="0"/>
    <cellStyle name="Normal 2" xfId="3"/>
    <cellStyle name="Number" xfId="6"/>
    <cellStyle name="Percentage" xfId="8"/>
    <cellStyle name="Text" xfId="4"/>
    <cellStyle name="Time"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bodyPr/>
      <a:lstStyle/>
    </a:tx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10ay.online.tableau.com/t/unswmooc/views/Videos/Videos-exerciseandextensionexercise" TargetMode="External"/><Relationship Id="rId13" Type="http://schemas.openxmlformats.org/officeDocument/2006/relationships/hyperlink" Target="https://10ay.online.tableau.com/t/unswmooc/views/Forum_0/Forum-Heatmap" TargetMode="External"/><Relationship Id="rId18" Type="http://schemas.openxmlformats.org/officeDocument/2006/relationships/hyperlink" Target="https://10ay.online.tableau.com/t/unswmooc/views/Assessment_0/Assessment_Exam" TargetMode="External"/><Relationship Id="rId26" Type="http://schemas.openxmlformats.org/officeDocument/2006/relationships/hyperlink" Target="https://10ay.online.tableau.com/t/unswmooc/views/Whoaretheparticipants/Whoaretheparticipants12" TargetMode="External"/><Relationship Id="rId39" Type="http://schemas.openxmlformats.org/officeDocument/2006/relationships/hyperlink" Target="https://10ay.online.tableau.com/t/unswmooc/views/Assessment_0/Assessment_Grades" TargetMode="External"/><Relationship Id="rId3" Type="http://schemas.openxmlformats.org/officeDocument/2006/relationships/hyperlink" Target="https://10ay.online.tableau.com/t/unswmooc/views/Whoaretheparticipants/Whoaretheparticipants12" TargetMode="External"/><Relationship Id="rId21" Type="http://schemas.openxmlformats.org/officeDocument/2006/relationships/hyperlink" Target="https://10ay.online.tableau.com/t/unswmooc/views/Evaluation_0/Pre-courseSurvey" TargetMode="External"/><Relationship Id="rId34" Type="http://schemas.openxmlformats.org/officeDocument/2006/relationships/hyperlink" Target="https://10ay.online.tableau.com/t/unswmooc/views/Evaluation_0/Peerassessment-Rubric" TargetMode="External"/><Relationship Id="rId42" Type="http://schemas.openxmlformats.org/officeDocument/2006/relationships/hyperlink" Target="https://10ay.online.tableau.com/t/unswmooc/views/Videos/Overview" TargetMode="External"/><Relationship Id="rId47" Type="http://schemas.openxmlformats.org/officeDocument/2006/relationships/printerSettings" Target="../printerSettings/printerSettings1.bin"/><Relationship Id="rId7" Type="http://schemas.openxmlformats.org/officeDocument/2006/relationships/hyperlink" Target="https://10ay.online.tableau.com/t/unswmooc/views/Videos/Heatmap_Detailed" TargetMode="External"/><Relationship Id="rId12" Type="http://schemas.openxmlformats.org/officeDocument/2006/relationships/hyperlink" Target="https://10ay.online.tableau.com/t/unswmooc/views/Forum_0/Forum-Activityplot" TargetMode="External"/><Relationship Id="rId17" Type="http://schemas.openxmlformats.org/officeDocument/2006/relationships/hyperlink" Target="https://10ay.online.tableau.com/t/unswmooc/views/Assessment_0/Assessment_Quiz" TargetMode="External"/><Relationship Id="rId25" Type="http://schemas.openxmlformats.org/officeDocument/2006/relationships/hyperlink" Target="https://10ay.online.tableau.com/t/unswmooc/views/Overview_0/Overview12" TargetMode="External"/><Relationship Id="rId33" Type="http://schemas.openxmlformats.org/officeDocument/2006/relationships/hyperlink" Target="https://10ay.online.tableau.com/t/unswmooc/views/SocialMedia_0/SocialMedia" TargetMode="External"/><Relationship Id="rId38" Type="http://schemas.openxmlformats.org/officeDocument/2006/relationships/hyperlink" Target="https://10ay.online.tableau.com/t/unswmooc/views/Whatdidtheparticipantsdo/Whatdidparticipants_Overview" TargetMode="External"/><Relationship Id="rId46" Type="http://schemas.openxmlformats.org/officeDocument/2006/relationships/hyperlink" Target="https://10ay.online.tableau.com/t/unswmooc/views/Activity/Overview" TargetMode="External"/><Relationship Id="rId2" Type="http://schemas.openxmlformats.org/officeDocument/2006/relationships/hyperlink" Target="https://10ay.online.tableau.com/t/unswmooc/views/Overview_0/Overview22" TargetMode="External"/><Relationship Id="rId16" Type="http://schemas.openxmlformats.org/officeDocument/2006/relationships/hyperlink" Target="https://10ay.online.tableau.com/t/unswmooc/views/Assessment_0/Aessessment_Overview" TargetMode="External"/><Relationship Id="rId20" Type="http://schemas.openxmlformats.org/officeDocument/2006/relationships/hyperlink" Target="https://10ay.online.tableau.com/t/unswmooc/views/Evaluation_0/Peerassessment-Rubric" TargetMode="External"/><Relationship Id="rId29" Type="http://schemas.openxmlformats.org/officeDocument/2006/relationships/hyperlink" Target="https://10ay.online.tableau.com/t/unswmooc/views/ResearchQuestions_0/ResearchQuestions" TargetMode="External"/><Relationship Id="rId41" Type="http://schemas.openxmlformats.org/officeDocument/2006/relationships/hyperlink" Target="https://10ay.online.tableau.com/t/unswmooc/views/Content_0/Overview" TargetMode="External"/><Relationship Id="rId1" Type="http://schemas.openxmlformats.org/officeDocument/2006/relationships/hyperlink" Target="https://10ay.online.tableau.com/t/unswmooc/views/Overview_0/Overview12" TargetMode="External"/><Relationship Id="rId6" Type="http://schemas.openxmlformats.org/officeDocument/2006/relationships/hyperlink" Target="https://10ay.online.tableau.com/t/unswmooc/views/Videos/Heatmap" TargetMode="External"/><Relationship Id="rId11" Type="http://schemas.openxmlformats.org/officeDocument/2006/relationships/hyperlink" Target="https://10ay.online.tableau.com/t/unswmooc/views/Content_0/Sequence" TargetMode="External"/><Relationship Id="rId24" Type="http://schemas.openxmlformats.org/officeDocument/2006/relationships/hyperlink" Target="https://10ay.online.tableau.com/t/unswmooc/views/ResearchQuestions_0/ResearchQuestions" TargetMode="External"/><Relationship Id="rId32" Type="http://schemas.openxmlformats.org/officeDocument/2006/relationships/hyperlink" Target="https://10ay.online.tableau.com/t/unswmooc/views/Forum_0/Forum-Activityplot" TargetMode="External"/><Relationship Id="rId37" Type="http://schemas.openxmlformats.org/officeDocument/2006/relationships/hyperlink" Target="https://10ay.online.tableau.com/t/unswmooc/views/Whoaretheparticipants/Whoaretheparticipants12" TargetMode="External"/><Relationship Id="rId40" Type="http://schemas.openxmlformats.org/officeDocument/2006/relationships/hyperlink" Target="https://10ay.online.tableau.com/t/unswmooc/views/ResearchQuestions_0/ResearchQuestions" TargetMode="External"/><Relationship Id="rId45" Type="http://schemas.openxmlformats.org/officeDocument/2006/relationships/hyperlink" Target="https://10ay.online.tableau.com/t/unswmooc/views/Evaluation_0/Peerassessment-Rubric" TargetMode="External"/><Relationship Id="rId5" Type="http://schemas.openxmlformats.org/officeDocument/2006/relationships/hyperlink" Target="https://10ay.online.tableau.com/t/unswmooc/views/Videos/Overview" TargetMode="External"/><Relationship Id="rId15" Type="http://schemas.openxmlformats.org/officeDocument/2006/relationships/hyperlink" Target="https://10ay.online.tableau.com/t/unswmooc/views/Assessment_0/Assessment_Grades" TargetMode="External"/><Relationship Id="rId23" Type="http://schemas.openxmlformats.org/officeDocument/2006/relationships/hyperlink" Target="https://10ay.online.tableau.com/t/unswmooc/views/SocialMedia_0/SocialMedia" TargetMode="External"/><Relationship Id="rId28" Type="http://schemas.openxmlformats.org/officeDocument/2006/relationships/hyperlink" Target="https://10ay.online.tableau.com/t/unswmooc/views/Assessment_0/Assessment_Grades" TargetMode="External"/><Relationship Id="rId36" Type="http://schemas.openxmlformats.org/officeDocument/2006/relationships/hyperlink" Target="https://10ay.online.tableau.com/t/unswmooc/views/Overview_0/Overview12" TargetMode="External"/><Relationship Id="rId10" Type="http://schemas.openxmlformats.org/officeDocument/2006/relationships/hyperlink" Target="https://10ay.online.tableau.com/t/unswmooc/views/Content_0/Overview" TargetMode="External"/><Relationship Id="rId19" Type="http://schemas.openxmlformats.org/officeDocument/2006/relationships/hyperlink" Target="https://10ay.online.tableau.com/t/unswmooc/views/Assessment_0/Peerassessment-Rubric" TargetMode="External"/><Relationship Id="rId31" Type="http://schemas.openxmlformats.org/officeDocument/2006/relationships/hyperlink" Target="https://10ay.online.tableau.com/t/unswmooc/views/Videos/Overview" TargetMode="External"/><Relationship Id="rId44" Type="http://schemas.openxmlformats.org/officeDocument/2006/relationships/hyperlink" Target="https://10ay.online.tableau.com/t/unswmooc/views/SocialMedia_0/SocialMedia" TargetMode="External"/><Relationship Id="rId4" Type="http://schemas.openxmlformats.org/officeDocument/2006/relationships/hyperlink" Target="https://10ay.online.tableau.com/t/unswmooc/views/Whatdidtheparticipantsdo/Whatdidparticipants_Overview" TargetMode="External"/><Relationship Id="rId9" Type="http://schemas.openxmlformats.org/officeDocument/2006/relationships/hyperlink" Target="https://10ay.online.tableau.com/t/unswmooc/views/Videos/Whatdidparticipantsdo_LectureVideos" TargetMode="External"/><Relationship Id="rId14" Type="http://schemas.openxmlformats.org/officeDocument/2006/relationships/hyperlink" Target="https://10ay.online.tableau.com/t/unswmooc/views/Activity/Overview" TargetMode="External"/><Relationship Id="rId22" Type="http://schemas.openxmlformats.org/officeDocument/2006/relationships/hyperlink" Target="https://10ay.online.tableau.com/t/unswmooc/views/Evaluation_0/Post-courseSurvey" TargetMode="External"/><Relationship Id="rId27" Type="http://schemas.openxmlformats.org/officeDocument/2006/relationships/hyperlink" Target="https://10ay.online.tableau.com/t/unswmooc/views/Whatdidtheparticipantsdo/Whatdidparticipants_Overview" TargetMode="External"/><Relationship Id="rId30" Type="http://schemas.openxmlformats.org/officeDocument/2006/relationships/hyperlink" Target="https://10ay.online.tableau.com/t/unswmooc/views/Content_0/Overview" TargetMode="External"/><Relationship Id="rId35" Type="http://schemas.openxmlformats.org/officeDocument/2006/relationships/hyperlink" Target="https://10ay.online.tableau.com/t/unswmooc/views/Activity/Overview" TargetMode="External"/><Relationship Id="rId43" Type="http://schemas.openxmlformats.org/officeDocument/2006/relationships/hyperlink" Target="https://10ay.online.tableau.com/t/unswmooc/views/Forum_0/Forum-Activityplo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
  <sheetViews>
    <sheetView topLeftCell="D1" workbookViewId="0">
      <selection activeCell="D1" sqref="D1:D1048576"/>
    </sheetView>
  </sheetViews>
  <sheetFormatPr defaultColWidth="8.875" defaultRowHeight="15.75" x14ac:dyDescent="0.25"/>
  <cols>
    <col min="1" max="1" width="11.625" style="17" bestFit="1" customWidth="1"/>
    <col min="2" max="2" width="14.875" style="17" bestFit="1" customWidth="1"/>
    <col min="3" max="3" width="38.875" style="17" customWidth="1"/>
    <col min="4" max="4" width="87.5" style="17" customWidth="1"/>
    <col min="5" max="256" width="8.875" style="17"/>
  </cols>
  <sheetData>
    <row r="1" spans="1:4" x14ac:dyDescent="0.25">
      <c r="A1" s="19" t="s">
        <v>164</v>
      </c>
      <c r="B1" s="19" t="s">
        <v>163</v>
      </c>
      <c r="C1" s="19" t="s">
        <v>161</v>
      </c>
      <c r="D1" s="19" t="s">
        <v>162</v>
      </c>
    </row>
    <row r="2" spans="1:4" x14ac:dyDescent="0.25">
      <c r="A2" s="17" t="s">
        <v>155</v>
      </c>
      <c r="B2" s="17" t="s">
        <v>8</v>
      </c>
      <c r="C2" s="17" t="s">
        <v>41</v>
      </c>
      <c r="D2" s="17" t="s">
        <v>160</v>
      </c>
    </row>
    <row r="3" spans="1:4" ht="105" x14ac:dyDescent="0.25">
      <c r="A3" s="17" t="s">
        <v>155</v>
      </c>
      <c r="B3" s="17" t="s">
        <v>9</v>
      </c>
      <c r="C3" s="17" t="s">
        <v>143</v>
      </c>
      <c r="D3" s="18" t="s">
        <v>159</v>
      </c>
    </row>
    <row r="4" spans="1:4" ht="60" x14ac:dyDescent="0.25">
      <c r="A4" s="17" t="s">
        <v>155</v>
      </c>
      <c r="B4" s="17" t="s">
        <v>158</v>
      </c>
      <c r="C4" s="17" t="s">
        <v>142</v>
      </c>
      <c r="D4" s="18" t="s">
        <v>157</v>
      </c>
    </row>
    <row r="5" spans="1:4" ht="150" x14ac:dyDescent="0.25">
      <c r="A5" s="17" t="s">
        <v>155</v>
      </c>
      <c r="B5" s="17" t="s">
        <v>40</v>
      </c>
      <c r="C5" s="17" t="s">
        <v>41</v>
      </c>
      <c r="D5" s="18" t="s">
        <v>156</v>
      </c>
    </row>
    <row r="6" spans="1:4" x14ac:dyDescent="0.25">
      <c r="A6" s="17" t="s">
        <v>155</v>
      </c>
      <c r="B6" s="17" t="s">
        <v>66</v>
      </c>
      <c r="C6" s="17" t="s">
        <v>13</v>
      </c>
      <c r="D6" s="18" t="s">
        <v>154</v>
      </c>
    </row>
    <row r="7" spans="1:4" ht="60" x14ac:dyDescent="0.25">
      <c r="A7" s="17" t="s">
        <v>146</v>
      </c>
      <c r="B7" s="17" t="s">
        <v>153</v>
      </c>
      <c r="C7" s="17" t="s">
        <v>15</v>
      </c>
      <c r="D7" s="18" t="s">
        <v>152</v>
      </c>
    </row>
    <row r="8" spans="1:4" ht="45" x14ac:dyDescent="0.25">
      <c r="A8" s="17" t="s">
        <v>146</v>
      </c>
      <c r="B8" s="17" t="s">
        <v>3</v>
      </c>
      <c r="C8" s="17" t="s">
        <v>37</v>
      </c>
      <c r="D8" s="18" t="s">
        <v>151</v>
      </c>
    </row>
    <row r="9" spans="1:4" ht="45" x14ac:dyDescent="0.25">
      <c r="A9" s="17" t="s">
        <v>146</v>
      </c>
      <c r="B9" s="17" t="s">
        <v>4</v>
      </c>
      <c r="C9" s="17" t="s">
        <v>39</v>
      </c>
      <c r="D9" s="18" t="s">
        <v>150</v>
      </c>
    </row>
    <row r="10" spans="1:4" ht="45" x14ac:dyDescent="0.25">
      <c r="A10" s="17" t="s">
        <v>146</v>
      </c>
      <c r="B10" s="17" t="s">
        <v>149</v>
      </c>
      <c r="C10" s="17" t="s">
        <v>36</v>
      </c>
      <c r="D10" s="18" t="s">
        <v>148</v>
      </c>
    </row>
    <row r="11" spans="1:4" ht="90" x14ac:dyDescent="0.25">
      <c r="A11" s="17" t="s">
        <v>146</v>
      </c>
      <c r="B11" s="17" t="s">
        <v>6</v>
      </c>
      <c r="C11" s="17" t="s">
        <v>38</v>
      </c>
      <c r="D11" s="18" t="s">
        <v>147</v>
      </c>
    </row>
    <row r="12" spans="1:4" x14ac:dyDescent="0.25">
      <c r="A12" s="17" t="s">
        <v>146</v>
      </c>
      <c r="B12" s="17" t="s">
        <v>145</v>
      </c>
      <c r="C12" s="17" t="s">
        <v>14</v>
      </c>
      <c r="D12" s="18" t="s">
        <v>144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abSelected="1" topLeftCell="J1" workbookViewId="0">
      <selection activeCell="J15" sqref="J15"/>
    </sheetView>
  </sheetViews>
  <sheetFormatPr defaultColWidth="11" defaultRowHeight="15.75" x14ac:dyDescent="0.25"/>
  <cols>
    <col min="1" max="1" width="8.625" customWidth="1"/>
    <col min="2" max="2" width="11.5" customWidth="1"/>
    <col min="3" max="3" width="3.875" customWidth="1"/>
    <col min="4" max="4" width="4.625" customWidth="1"/>
    <col min="5" max="5" width="22.375" bestFit="1" customWidth="1"/>
    <col min="6" max="6" width="18.625" customWidth="1"/>
    <col min="7" max="7" width="16.5" customWidth="1"/>
    <col min="8" max="8" width="5.125" customWidth="1"/>
    <col min="9" max="9" width="46.875" style="15" customWidth="1"/>
    <col min="10" max="10" width="54.125" style="2" customWidth="1"/>
    <col min="11" max="11" width="26.875" style="2" customWidth="1"/>
    <col min="12" max="12" width="45.625" style="2" customWidth="1"/>
    <col min="13" max="13" width="40" style="2" bestFit="1" customWidth="1"/>
    <col min="14" max="14" width="13.875" style="1" customWidth="1"/>
    <col min="15" max="15" width="11" style="5"/>
  </cols>
  <sheetData>
    <row r="1" spans="1:15" s="5" customFormat="1" x14ac:dyDescent="0.25">
      <c r="A1" s="5" t="s">
        <v>64</v>
      </c>
      <c r="B1" s="5" t="s">
        <v>16</v>
      </c>
      <c r="C1" s="5" t="s">
        <v>19</v>
      </c>
      <c r="D1" s="5" t="s">
        <v>49</v>
      </c>
      <c r="E1" s="5" t="s">
        <v>59</v>
      </c>
      <c r="F1" s="5" t="s">
        <v>60</v>
      </c>
      <c r="G1" s="5" t="s">
        <v>61</v>
      </c>
      <c r="H1" s="5" t="s">
        <v>129</v>
      </c>
      <c r="I1" s="10" t="s">
        <v>1</v>
      </c>
      <c r="J1" s="11" t="s">
        <v>62</v>
      </c>
      <c r="K1" s="11" t="s">
        <v>165</v>
      </c>
      <c r="L1" s="11" t="s">
        <v>63</v>
      </c>
      <c r="M1" s="11" t="s">
        <v>46</v>
      </c>
      <c r="N1" s="12" t="s">
        <v>48</v>
      </c>
      <c r="O1" s="5" t="s">
        <v>130</v>
      </c>
    </row>
    <row r="2" spans="1:15" x14ac:dyDescent="0.25">
      <c r="A2" t="s">
        <v>72</v>
      </c>
      <c r="B2" t="s">
        <v>53</v>
      </c>
      <c r="C2">
        <v>0</v>
      </c>
      <c r="D2" t="s">
        <v>50</v>
      </c>
      <c r="E2" t="s">
        <v>0</v>
      </c>
      <c r="F2" t="s">
        <v>0</v>
      </c>
      <c r="G2" t="s">
        <v>97</v>
      </c>
      <c r="H2">
        <v>0</v>
      </c>
      <c r="I2" s="20" t="s">
        <v>168</v>
      </c>
      <c r="J2" s="3" t="str">
        <f>G2</f>
        <v>sdr_home</v>
      </c>
      <c r="K2" s="3"/>
      <c r="L2" s="3" t="str">
        <f>"{'"&amp;$B$1&amp;"': '"&amp;B2&amp;"',"&amp;CHAR(10)&amp;"'"&amp;$C$1&amp;"': '"&amp;C2&amp;"',"&amp;CHAR(10)&amp;"'"&amp;$D$1&amp;"': '"&amp;D2&amp;"',"&amp;CHAR(10)&amp;"'"&amp;$E$1&amp;"': '"&amp;E2&amp;"',"&amp;CHAR(10)&amp;"'"&amp;$F$1&amp;"': '"&amp;F2&amp;"',"&amp;CHAR(10)&amp;"'"&amp;$G$1&amp;"': '"&amp;G2&amp;"',"&amp;CHAR(10)&amp;"'"&amp;$H$1&amp;"': "&amp;H2&amp;","&amp;CHAR(10)&amp;"'"&amp;$I$1&amp;"': '"&amp;I2&amp;"',"&amp;CHAR(10)&amp;"'"&amp;$J$1&amp;"': {'tag':'div','id':'introText','html':'"&amp;K2&amp;"'}"&amp;CHAR(10)&amp;"},"</f>
        <v>{'type': 'home',
'order': '0',
'level': 'h2',
'category': 'Home',
'section': 'Home',
'page': 'sdr_home',
'tableauView': 0,
'Link': 'https://googledrive.com/host/0B6UqK1vNOP0XTTBRVDQxX3JNTFU/INTSE2_home.html',
'description': {'tag':'div','id':'introText','html':''}
},</v>
      </c>
      <c r="M2" s="3" t="s">
        <v>47</v>
      </c>
      <c r="N2" s="1" t="str">
        <f t="shared" ref="N2:N33" si="0">"&lt;li&gt;&lt;a href='"&amp;I2&amp;"'&gt;"&amp;F2&amp;"&lt;/a&gt;&lt;/li&gt;"</f>
        <v>&lt;li&gt;&lt;a href='https://googledrive.com/host/0B6UqK1vNOP0XTTBRVDQxX3JNTFU/INTSE2_home.html'&gt;Home&lt;/a&gt;&lt;/li&gt;</v>
      </c>
      <c r="O2" s="5" t="str">
        <f t="shared" ref="O2:O33" si="1">"&lt;li&gt;&lt;a href='#' id='"&amp;G2&amp;"'&gt;"&amp;F2&amp;"&lt;/a&gt;&lt;/li&gt;"</f>
        <v>&lt;li&gt;&lt;a href='#' id='sdr_home'&gt;Home&lt;/a&gt;&lt;/li&gt;</v>
      </c>
    </row>
    <row r="3" spans="1:15" ht="15" customHeight="1" x14ac:dyDescent="0.25">
      <c r="A3" t="s">
        <v>131</v>
      </c>
      <c r="B3" t="s">
        <v>18</v>
      </c>
      <c r="C3">
        <v>1</v>
      </c>
      <c r="D3" t="s">
        <v>52</v>
      </c>
      <c r="E3" t="s">
        <v>8</v>
      </c>
      <c r="F3" t="s">
        <v>31</v>
      </c>
      <c r="G3" t="s">
        <v>98</v>
      </c>
      <c r="H3">
        <v>1</v>
      </c>
      <c r="I3" s="20" t="s">
        <v>166</v>
      </c>
      <c r="J3" s="23" t="s">
        <v>214</v>
      </c>
      <c r="K3" s="22" t="s">
        <v>194</v>
      </c>
      <c r="L3" s="3" t="str">
        <f t="shared" ref="L3:L33" si="2">"{'"&amp;$B$1&amp;"': '"&amp;B3&amp;"',"&amp;CHAR(10)&amp;"'"&amp;$C$1&amp;"': '"&amp;C3&amp;"',"&amp;CHAR(10)&amp;"'"&amp;$D$1&amp;"': '"&amp;D3&amp;"',"&amp;CHAR(10)&amp;"'"&amp;$E$1&amp;"': '"&amp;E3&amp;"',"&amp;CHAR(10)&amp;"'"&amp;$F$1&amp;"': '"&amp;F3&amp;"',"&amp;CHAR(10)&amp;"'"&amp;$G$1&amp;"': '"&amp;G3&amp;"',"&amp;CHAR(10)&amp;"'"&amp;$H$1&amp;"': "&amp;H3&amp;","&amp;CHAR(10)&amp;"'"&amp;$I$1&amp;"': '"&amp;I3&amp;"',"&amp;CHAR(10)&amp;"'"&amp;$J$1&amp;"': {'tag':'div','id':'introText','html':'"&amp;K3&amp;"'}"&amp;CHAR(10)&amp;"},"</f>
        <v>{'type': 'report',
'order': '1',
'level': 'li',
'category': 'Overview',
'section': 'Overview of Course',
'page': 'sdr_summary_course',
'tableauView': 1,
'Link': 'https://10ay.online.tableau.com/t/unswmooc/views/Overview_0/Overview12',
'description': {'tag':'div','id':'introText','html':'&lt;h1 style=font-style:italic&gt;Welcome to the Introduction to Systems Engineering (introse-002)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3" s="3" t="str">
        <f>G3&amp;".html"</f>
        <v>sdr_summary_course.html</v>
      </c>
      <c r="N3" s="1" t="str">
        <f t="shared" si="0"/>
        <v>&lt;li&gt;&lt;a href='https://10ay.online.tableau.com/t/unswmooc/views/Overview_0/Overview12'&gt;Overview of Course&lt;/a&gt;&lt;/li&gt;</v>
      </c>
      <c r="O3" s="5" t="str">
        <f t="shared" si="1"/>
        <v>&lt;li&gt;&lt;a href='#' id='sdr_summary_course'&gt;Overview of Course&lt;/a&gt;&lt;/li&gt;</v>
      </c>
    </row>
    <row r="4" spans="1:15" ht="18.95" customHeight="1" x14ac:dyDescent="0.25">
      <c r="A4" t="s">
        <v>131</v>
      </c>
      <c r="B4" t="s">
        <v>30</v>
      </c>
      <c r="C4">
        <v>1</v>
      </c>
      <c r="D4" t="s">
        <v>52</v>
      </c>
      <c r="E4" t="s">
        <v>8</v>
      </c>
      <c r="F4" t="s">
        <v>32</v>
      </c>
      <c r="G4" t="s">
        <v>99</v>
      </c>
      <c r="H4">
        <v>1</v>
      </c>
      <c r="I4" s="20" t="s">
        <v>167</v>
      </c>
      <c r="J4" s="25" t="s">
        <v>215</v>
      </c>
      <c r="K4" s="3" t="s">
        <v>216</v>
      </c>
      <c r="L4" s="3" t="str">
        <f t="shared" si="2"/>
        <v>{'type': 'sub-pages',
'order': '1',
'level': 'li',
'category': 'Overview',
'section': 'Overview of Activity',
'page': 'sdr_summary_activity',
'tableauView': 1,
'Link': 'https://10ay.online.tableau.com/t/unswmooc/views/Overview_0/Overview22',
'description': {'tag':'div','id':'introText','html':'&lt;h2&gt;Report Categories &amp;nbsp;- Overview of Course - Overview 2/2&lt;/h2&gt;&lt;p&gt;&lt;br&gt;This section plots overall activities of student engagement in the course.&amp;nbsp;&lt;/p&gt;'}
},</v>
      </c>
      <c r="M4" s="3" t="str">
        <f>G4&amp;".html"</f>
        <v>sdr_summary_activity.html</v>
      </c>
      <c r="N4" s="1" t="str">
        <f t="shared" si="0"/>
        <v>&lt;li&gt;&lt;a href='https://10ay.online.tableau.com/t/unswmooc/views/Overview_0/Overview22'&gt;Overview of Activity&lt;/a&gt;&lt;/li&gt;</v>
      </c>
      <c r="O4" s="5" t="str">
        <f t="shared" si="1"/>
        <v>&lt;li&gt;&lt;a href='#' id='sdr_summary_activity'&gt;Overview of Activity&lt;/a&gt;&lt;/li&gt;</v>
      </c>
    </row>
    <row r="5" spans="1:15" ht="15" customHeight="1" x14ac:dyDescent="0.25">
      <c r="A5" t="s">
        <v>131</v>
      </c>
      <c r="B5" t="s">
        <v>18</v>
      </c>
      <c r="C5">
        <v>2</v>
      </c>
      <c r="D5" t="s">
        <v>52</v>
      </c>
      <c r="E5" t="s">
        <v>80</v>
      </c>
      <c r="F5" t="s">
        <v>9</v>
      </c>
      <c r="G5" t="s">
        <v>100</v>
      </c>
      <c r="H5">
        <v>1</v>
      </c>
      <c r="I5" s="20" t="s">
        <v>169</v>
      </c>
      <c r="J5" s="21" t="s">
        <v>193</v>
      </c>
      <c r="K5" s="3" t="s">
        <v>192</v>
      </c>
      <c r="L5" s="3" t="str">
        <f t="shared" si="2"/>
        <v>{'type': 'report',
'order': '2',
'level': 'li',
'category': 'Participants',
'section': 'Who are the participants?',
'page': 'sdr_participants',
'tableauView': 1,
'Link': 'https://10ay.online.tableau.com/t/unswmooc/views/Whoaretheparticipants/Whoaretheparticipants12',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5" s="3" t="str">
        <f>G5&amp;".html"</f>
        <v>sdr_participants.html</v>
      </c>
      <c r="N5" s="1" t="str">
        <f t="shared" si="0"/>
        <v>&lt;li&gt;&lt;a href='https://10ay.online.tableau.com/t/unswmooc/views/Whoaretheparticipants/Whoaretheparticipants12'&gt;Who are the participants?&lt;/a&gt;&lt;/li&gt;</v>
      </c>
      <c r="O5" s="5" t="str">
        <f t="shared" si="1"/>
        <v>&lt;li&gt;&lt;a href='#' id='sdr_participants'&gt;Who are the participants?&lt;/a&gt;&lt;/li&gt;</v>
      </c>
    </row>
    <row r="6" spans="1:15" ht="15" customHeight="1" x14ac:dyDescent="0.25">
      <c r="A6" t="s">
        <v>131</v>
      </c>
      <c r="B6" t="s">
        <v>30</v>
      </c>
      <c r="C6">
        <v>2</v>
      </c>
      <c r="D6" t="s">
        <v>52</v>
      </c>
      <c r="E6" t="s">
        <v>80</v>
      </c>
      <c r="F6" t="s">
        <v>54</v>
      </c>
      <c r="G6" t="s">
        <v>101</v>
      </c>
      <c r="H6">
        <v>0</v>
      </c>
      <c r="I6" s="13"/>
      <c r="J6" s="3" t="str">
        <f>G6</f>
        <v>sdr_engagement</v>
      </c>
      <c r="K6" s="3"/>
      <c r="L6" s="3" t="str">
        <f t="shared" si="2"/>
        <v>{'type': 'sub-pages',
'order': '2',
'level': 'li',
'category': 'Participants',
'section': 'Engagement',
'page': 'sdr_engagement',
'tableauView': 0,
'Link': '',
'description': {'tag':'div','id':'introText','html':''}
},</v>
      </c>
      <c r="M6" s="3"/>
      <c r="N6" s="1" t="str">
        <f t="shared" si="0"/>
        <v>&lt;li&gt;&lt;a href=''&gt;Engagement&lt;/a&gt;&lt;/li&gt;</v>
      </c>
      <c r="O6" s="5" t="str">
        <f t="shared" si="1"/>
        <v>&lt;li&gt;&lt;a href='#' id='sdr_engagement'&gt;Engagement&lt;/a&gt;&lt;/li&gt;</v>
      </c>
    </row>
    <row r="7" spans="1:15" ht="15" customHeight="1" x14ac:dyDescent="0.25">
      <c r="A7" t="s">
        <v>131</v>
      </c>
      <c r="B7" t="s">
        <v>18</v>
      </c>
      <c r="C7">
        <v>3</v>
      </c>
      <c r="D7" t="s">
        <v>50</v>
      </c>
      <c r="E7" t="s">
        <v>5</v>
      </c>
      <c r="F7" t="s">
        <v>10</v>
      </c>
      <c r="G7" t="s">
        <v>102</v>
      </c>
      <c r="H7">
        <v>1</v>
      </c>
      <c r="I7" s="20" t="s">
        <v>170</v>
      </c>
      <c r="J7" s="21" t="s">
        <v>217</v>
      </c>
      <c r="K7" s="3" t="s">
        <v>218</v>
      </c>
      <c r="L7" s="3" t="str">
        <f t="shared" si="2"/>
        <v>{'type': 'report',
'order': '3',
'level': 'h2',
'category': 'Activities',
'section': 'What did participants do?',
'page': 'sdr_participant_activity',
'tableauView': 1,
'Link': 'https://10ay.online.tableau.com/t/unswmooc/views/Whatdidtheparticipantsdo/Whatdidparticipants_Overview',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performance.&amp;nbsp;&lt;/p&gt;&lt;p&gt;Green heatmaps&amp;nbsp;give an overview of participants&amp;#39; activities by week.&amp;nbsp;The color is range from 0% (grey) to 100% (dark green).&amp;nbsp;&lt;/p&gt;&lt;p&gt;&amp;nbsp;&lt;/p&gt;&lt;p&gt;&amp;nbsp;&lt;/p&gt;'}
},</v>
      </c>
      <c r="M7" s="3" t="str">
        <f t="shared" ref="M7:M33" si="3">G7&amp;".html"</f>
        <v>sdr_participant_activity.html</v>
      </c>
      <c r="N7" s="1" t="str">
        <f t="shared" si="0"/>
        <v>&lt;li&gt;&lt;a href='https://10ay.online.tableau.com/t/unswmooc/views/Whatdidtheparticipantsdo/Whatdidparticipants_Overview'&gt;What did participants do?&lt;/a&gt;&lt;/li&gt;</v>
      </c>
      <c r="O7" s="5" t="str">
        <f t="shared" si="1"/>
        <v>&lt;li&gt;&lt;a href='#' id='sdr_participant_activity'&gt;What did participants do?&lt;/a&gt;&lt;/li&gt;</v>
      </c>
    </row>
    <row r="8" spans="1:15" ht="15" customHeight="1" x14ac:dyDescent="0.25">
      <c r="A8" t="s">
        <v>131</v>
      </c>
      <c r="B8" t="s">
        <v>17</v>
      </c>
      <c r="C8">
        <v>4</v>
      </c>
      <c r="D8" t="s">
        <v>51</v>
      </c>
      <c r="E8" t="s">
        <v>2</v>
      </c>
      <c r="F8" t="s">
        <v>55</v>
      </c>
      <c r="G8" t="s">
        <v>103</v>
      </c>
      <c r="H8">
        <v>1</v>
      </c>
      <c r="I8" s="20" t="s">
        <v>171</v>
      </c>
      <c r="J8" s="21" t="s">
        <v>205</v>
      </c>
      <c r="K8" s="3" t="s">
        <v>204</v>
      </c>
      <c r="L8" s="3" t="str">
        <f t="shared" si="2"/>
        <v>{'type': 'pie',
'order': '4',
'level': 'h3',
'category': 'Videos ',
'section': 'Video use',
'page': 'sdr_overview_video',
'tableauView': 1,
'Link': 'https://10ay.online.tableau.com/t/unswmooc/views/Videos/Overview',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8" s="3" t="str">
        <f t="shared" si="3"/>
        <v>sdr_overview_video.html</v>
      </c>
      <c r="N8" s="1" t="str">
        <f t="shared" si="0"/>
        <v>&lt;li&gt;&lt;a href='https://10ay.online.tableau.com/t/unswmooc/views/Videos/Overview'&gt;Video use&lt;/a&gt;&lt;/li&gt;</v>
      </c>
      <c r="O8" s="5" t="str">
        <f t="shared" si="1"/>
        <v>&lt;li&gt;&lt;a href='#' id='sdr_overview_video'&gt;Video use&lt;/a&gt;&lt;/li&gt;</v>
      </c>
    </row>
    <row r="9" spans="1:15" ht="15" customHeight="1" x14ac:dyDescent="0.25">
      <c r="A9" t="s">
        <v>131</v>
      </c>
      <c r="B9" t="s">
        <v>30</v>
      </c>
      <c r="C9">
        <v>4</v>
      </c>
      <c r="D9" t="s">
        <v>52</v>
      </c>
      <c r="E9" t="s">
        <v>2</v>
      </c>
      <c r="F9" t="s">
        <v>20</v>
      </c>
      <c r="G9" t="s">
        <v>104</v>
      </c>
      <c r="H9">
        <v>1</v>
      </c>
      <c r="I9" s="20" t="s">
        <v>172</v>
      </c>
      <c r="J9" s="21" t="s">
        <v>220</v>
      </c>
      <c r="K9" s="3" t="s">
        <v>219</v>
      </c>
      <c r="L9" s="3" t="str">
        <f t="shared" si="2"/>
        <v>{'type': 'sub-pages',
'order': '4',
'level': 'li',
'category': 'Videos ',
'section': 'Video heatmap',
'page': 'sdr_video_heatmap',
'tableauView': 1,
'Link': 'https://10ay.online.tableau.com/t/unswmooc/views/Videos/Heatmap',
'description': {'tag':'div','id':'introText','html':'&lt;h2&gt;Report Domains - Video - Weekly use of videos&lt;/h2&gt;&lt;p&gt;This section shows the weekly Use of videos (Heatmap).&amp;nbsp;&lt;br&gt;The darker the green colour, the more use of video for the particular module in that week.&amp;nbsp;&lt;/p&gt;&lt;p&gt;&amp;nbsp;&lt;/p&gt;'}
},</v>
      </c>
      <c r="M9" s="3" t="str">
        <f t="shared" si="3"/>
        <v>sdr_video_heatmap.html</v>
      </c>
      <c r="N9" s="1" t="str">
        <f t="shared" si="0"/>
        <v>&lt;li&gt;&lt;a href='https://10ay.online.tableau.com/t/unswmooc/views/Videos/Heatmap'&gt;Video heatmap&lt;/a&gt;&lt;/li&gt;</v>
      </c>
      <c r="O9" s="5" t="str">
        <f t="shared" si="1"/>
        <v>&lt;li&gt;&lt;a href='#' id='sdr_video_heatmap'&gt;Video heatmap&lt;/a&gt;&lt;/li&gt;</v>
      </c>
    </row>
    <row r="10" spans="1:15" ht="15" customHeight="1" x14ac:dyDescent="0.25">
      <c r="A10" t="s">
        <v>131</v>
      </c>
      <c r="B10" t="s">
        <v>30</v>
      </c>
      <c r="C10">
        <v>4</v>
      </c>
      <c r="D10" t="s">
        <v>52</v>
      </c>
      <c r="E10" t="s">
        <v>2</v>
      </c>
      <c r="F10" t="s">
        <v>21</v>
      </c>
      <c r="G10" t="s">
        <v>105</v>
      </c>
      <c r="H10">
        <v>1</v>
      </c>
      <c r="I10" s="20" t="s">
        <v>173</v>
      </c>
      <c r="J10" s="21" t="s">
        <v>221</v>
      </c>
      <c r="K10" s="3" t="s">
        <v>222</v>
      </c>
      <c r="L10" s="3" t="str">
        <f t="shared" si="2"/>
        <v>{'type': 'sub-pages',
'order': '4',
'level': 'li',
'category': 'Videos ',
'section': 'Video heatmap detailed',
'page': 'sdr_video_hm_detail',
'tableauView': 1,
'Link': 'https://10ay.online.tableau.com/t/unswmooc/views/Videos/Heatmap_Detailed',
'description': {'tag':'div','id':'introText','html':'&lt;h2&gt;Report Domains - Video - Weekly use per video&lt;/h2&gt;&lt;p&gt;This section shows the weekly Use per videos (Heatmap).&amp;nbsp;&lt;br&gt;The darker the green colour, the more use of each video in that week.&amp;nbsp;&lt;/p&gt;&lt;p&gt;&amp;nbsp;&lt;/p&gt;'}
},</v>
      </c>
      <c r="M10" s="3" t="str">
        <f t="shared" si="3"/>
        <v>sdr_video_hm_detail.html</v>
      </c>
      <c r="N10" s="1" t="str">
        <f t="shared" si="0"/>
        <v>&lt;li&gt;&lt;a href='https://10ay.online.tableau.com/t/unswmooc/views/Videos/Heatmap_Detailed'&gt;Video heatmap detailed&lt;/a&gt;&lt;/li&gt;</v>
      </c>
      <c r="O10" s="5" t="str">
        <f t="shared" si="1"/>
        <v>&lt;li&gt;&lt;a href='#' id='sdr_video_hm_detail'&gt;Video heatmap detailed&lt;/a&gt;&lt;/li&gt;</v>
      </c>
    </row>
    <row r="11" spans="1:15" ht="15" customHeight="1" x14ac:dyDescent="0.25">
      <c r="A11" t="s">
        <v>131</v>
      </c>
      <c r="B11" t="s">
        <v>30</v>
      </c>
      <c r="C11">
        <v>4</v>
      </c>
      <c r="D11" t="s">
        <v>52</v>
      </c>
      <c r="E11" t="s">
        <v>2</v>
      </c>
      <c r="F11" t="s">
        <v>22</v>
      </c>
      <c r="G11" t="s">
        <v>106</v>
      </c>
      <c r="H11">
        <v>1</v>
      </c>
      <c r="I11" s="20" t="s">
        <v>174</v>
      </c>
      <c r="J11" s="21" t="s">
        <v>224</v>
      </c>
      <c r="K11" s="3" t="s">
        <v>223</v>
      </c>
      <c r="L11" s="3" t="str">
        <f t="shared" si="2"/>
        <v>{'type': 'sub-pages',
'order': '4',
'level': 'li',
'category': 'Videos ',
'section': 'Videos and Extension Exercises',
'page': 'sdr_video_extension',
'tableauView': 1,
'Link': 'https://10ay.online.tableau.com/t/unswmooc/views/Videos/Videos-exerciseandextensionexercise',
'description': {'tag':'div','id':'introText','html':'&lt;h2&gt;Report Domains - Video - Weekly use of Debrief Videos&lt;/h2&gt;&lt;p&gt;This section shows the Use (Views and downloads) of Debrief Videos for Exercise and Extension Exercise.&lt;/p&gt;&lt;p&gt;&amp;nbsp;&lt;/p&gt;'}
},</v>
      </c>
      <c r="M11" s="3" t="str">
        <f t="shared" si="3"/>
        <v>sdr_video_extension.html</v>
      </c>
      <c r="N11" s="1" t="str">
        <f t="shared" si="0"/>
        <v>&lt;li&gt;&lt;a href='https://10ay.online.tableau.com/t/unswmooc/views/Videos/Videos-exerciseandextensionexercise'&gt;Videos and Extension Exercises&lt;/a&gt;&lt;/li&gt;</v>
      </c>
      <c r="O11" s="5" t="str">
        <f t="shared" si="1"/>
        <v>&lt;li&gt;&lt;a href='#' id='sdr_video_extension'&gt;Videos and Extension Exercises&lt;/a&gt;&lt;/li&gt;</v>
      </c>
    </row>
    <row r="12" spans="1:15" ht="15" customHeight="1" x14ac:dyDescent="0.25">
      <c r="A12" t="s">
        <v>131</v>
      </c>
      <c r="B12" t="s">
        <v>30</v>
      </c>
      <c r="C12">
        <v>4</v>
      </c>
      <c r="D12" t="s">
        <v>52</v>
      </c>
      <c r="E12" t="s">
        <v>2</v>
      </c>
      <c r="F12" t="s">
        <v>23</v>
      </c>
      <c r="G12" t="s">
        <v>107</v>
      </c>
      <c r="H12">
        <v>1</v>
      </c>
      <c r="I12" s="20" t="s">
        <v>175</v>
      </c>
      <c r="J12" s="21" t="s">
        <v>226</v>
      </c>
      <c r="K12" s="3" t="s">
        <v>225</v>
      </c>
      <c r="L12" s="3" t="str">
        <f t="shared" si="2"/>
        <v>{'type': 'sub-pages',
'order': '4',
'level': 'li',
'category': 'Videos ',
'section': 'Overview Lecture videos',
'page': 'sdr_video_lectures',
'tableauView': 1,
'Link': 'https://10ay.online.tableau.com/t/unswmooc/views/Videos/Whatdidparticipantsdo_LectureVideos',
'description': {'tag':'div','id':'introText','html':'&lt;h2&gt;Report Domains - Video - Weekly use of Lecture Videos&lt;/h2&gt;&lt;p&gt;This section shows the Use for Lecture Videos.&amp;nbsp;&lt;br&gt;Green Heatmap shows daily use of lecture videos. Dark the green shows higher use of lecture videos.&lt;/p&gt;&lt;p&gt;&amp;nbsp;&lt;/p&gt;'}
},</v>
      </c>
      <c r="M12" s="3" t="str">
        <f t="shared" si="3"/>
        <v>sdr_video_lectures.html</v>
      </c>
      <c r="N12" s="1" t="str">
        <f t="shared" si="0"/>
        <v>&lt;li&gt;&lt;a href='https://10ay.online.tableau.com/t/unswmooc/views/Videos/Whatdidparticipantsdo_LectureVideos'&gt;Overview Lecture videos&lt;/a&gt;&lt;/li&gt;</v>
      </c>
      <c r="O12" s="5" t="str">
        <f t="shared" si="1"/>
        <v>&lt;li&gt;&lt;a href='#' id='sdr_video_lectures'&gt;Overview Lecture videos&lt;/a&gt;&lt;/li&gt;</v>
      </c>
    </row>
    <row r="13" spans="1:15" ht="15" customHeight="1" x14ac:dyDescent="0.25">
      <c r="A13" t="s">
        <v>131</v>
      </c>
      <c r="B13" t="s">
        <v>17</v>
      </c>
      <c r="C13">
        <v>5</v>
      </c>
      <c r="D13" t="s">
        <v>51</v>
      </c>
      <c r="E13" t="s">
        <v>3</v>
      </c>
      <c r="F13" t="s">
        <v>34</v>
      </c>
      <c r="G13" t="s">
        <v>108</v>
      </c>
      <c r="H13">
        <v>1</v>
      </c>
      <c r="I13" s="20" t="s">
        <v>176</v>
      </c>
      <c r="J13" s="21" t="s">
        <v>202</v>
      </c>
      <c r="K13" s="3" t="s">
        <v>203</v>
      </c>
      <c r="L13" s="3" t="str">
        <f t="shared" si="2"/>
        <v>{'type': 'pie',
'order': '5',
'level': 'h3',
'category': 'Content',
'section': 'Content use',
'page': 'sdr_overview_content',
'tableauView': 1,
'Link': 'https://10ay.online.tableau.com/t/unswmooc/views/Content_0/Overview',
'description': {'tag':'div','id':'introText','html':'&lt;h2&gt;Report Domains - Content&lt;/h2&gt;&lt;p&gt;This section shows overall use of course content ( Activities (Quizzes), Forums and Peer Assessment over time of the course.&amp;nbsp;&lt;br&gt;Sequence analysis will be updated.&amp;nbsp;&lt;/p&gt;'}
},</v>
      </c>
      <c r="M13" s="3" t="str">
        <f t="shared" si="3"/>
        <v>sdr_overview_content.html</v>
      </c>
      <c r="N13" s="1" t="str">
        <f t="shared" si="0"/>
        <v>&lt;li&gt;&lt;a href='https://10ay.online.tableau.com/t/unswmooc/views/Content_0/Overview'&gt;Content use&lt;/a&gt;&lt;/li&gt;</v>
      </c>
      <c r="O13" s="5" t="str">
        <f t="shared" si="1"/>
        <v>&lt;li&gt;&lt;a href='#' id='sdr_overview_content'&gt;Content use&lt;/a&gt;&lt;/li&gt;</v>
      </c>
    </row>
    <row r="14" spans="1:15" ht="15" customHeight="1" x14ac:dyDescent="0.25">
      <c r="A14" t="s">
        <v>131</v>
      </c>
      <c r="B14" t="s">
        <v>30</v>
      </c>
      <c r="C14">
        <v>5</v>
      </c>
      <c r="D14" t="s">
        <v>52</v>
      </c>
      <c r="E14" t="s">
        <v>3</v>
      </c>
      <c r="F14" t="s">
        <v>24</v>
      </c>
      <c r="G14" t="s">
        <v>109</v>
      </c>
      <c r="H14">
        <v>1</v>
      </c>
      <c r="I14" s="20" t="s">
        <v>177</v>
      </c>
      <c r="J14" s="21" t="s">
        <v>228</v>
      </c>
      <c r="K14" s="3" t="s">
        <v>227</v>
      </c>
      <c r="L14" s="3" t="str">
        <f t="shared" si="2"/>
        <v>{'type': 'sub-pages',
'order': '5',
'level': 'li',
'category': 'Content',
'section': 'Sequence Analysis',
'page': 'sdr_content_sequence',
'tableauView': 1,
'Link': 'https://10ay.online.tableau.com/t/unswmooc/views/Content_0/Sequence',
'description': {'tag':'div','id':'introText','html':'&lt;h2&gt;Report Domains - Content -Sequence&lt;/h2&gt;&lt;p&gt;This section shows the sequence of participants&amp;#39; engagement. This page will be updated.&amp;nbsp;&lt;/p&gt;'}
},</v>
      </c>
      <c r="M14" s="3" t="str">
        <f t="shared" si="3"/>
        <v>sdr_content_sequence.html</v>
      </c>
      <c r="N14" s="1" t="str">
        <f t="shared" si="0"/>
        <v>&lt;li&gt;&lt;a href='https://10ay.online.tableau.com/t/unswmooc/views/Content_0/Sequence'&gt;Sequence Analysis&lt;/a&gt;&lt;/li&gt;</v>
      </c>
      <c r="O14" s="5" t="str">
        <f t="shared" si="1"/>
        <v>&lt;li&gt;&lt;a href='#' id='sdr_content_sequence'&gt;Sequence Analysis&lt;/a&gt;&lt;/li&gt;</v>
      </c>
    </row>
    <row r="15" spans="1:15" ht="15" customHeight="1" x14ac:dyDescent="0.25">
      <c r="A15" t="s">
        <v>131</v>
      </c>
      <c r="B15" t="s">
        <v>17</v>
      </c>
      <c r="C15">
        <v>6</v>
      </c>
      <c r="D15" t="s">
        <v>51</v>
      </c>
      <c r="E15" t="s">
        <v>4</v>
      </c>
      <c r="F15" t="s">
        <v>35</v>
      </c>
      <c r="G15" t="s">
        <v>110</v>
      </c>
      <c r="H15">
        <v>1</v>
      </c>
      <c r="I15" s="20" t="s">
        <v>178</v>
      </c>
      <c r="J15" s="21" t="s">
        <v>212</v>
      </c>
      <c r="K15" s="3" t="s">
        <v>213</v>
      </c>
      <c r="L15" s="3" t="str">
        <f t="shared" si="2"/>
        <v>{'type': 'pie',
'order': '6',
'level': 'h3',
'category': 'Forum',
'section': 'Forum use',
'page': 'sdr_overview_forum',
'tableauView': 1,
'Link': 'https://10ay.online.tableau.com/t/unswmooc/views/Forum_0/Forum-Activityplot',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15" s="3" t="str">
        <f t="shared" si="3"/>
        <v>sdr_overview_forum.html</v>
      </c>
      <c r="N15" s="1" t="str">
        <f t="shared" si="0"/>
        <v>&lt;li&gt;&lt;a href='https://10ay.online.tableau.com/t/unswmooc/views/Forum_0/Forum-Activityplot'&gt;Forum use&lt;/a&gt;&lt;/li&gt;</v>
      </c>
      <c r="O15" s="5" t="str">
        <f t="shared" si="1"/>
        <v>&lt;li&gt;&lt;a href='#' id='sdr_overview_forum'&gt;Forum use&lt;/a&gt;&lt;/li&gt;</v>
      </c>
    </row>
    <row r="16" spans="1:15" ht="15" customHeight="1" x14ac:dyDescent="0.25">
      <c r="A16" t="s">
        <v>131</v>
      </c>
      <c r="B16" t="s">
        <v>30</v>
      </c>
      <c r="C16">
        <v>6</v>
      </c>
      <c r="D16" t="s">
        <v>52</v>
      </c>
      <c r="E16" t="s">
        <v>4</v>
      </c>
      <c r="F16" t="s">
        <v>25</v>
      </c>
      <c r="G16" t="s">
        <v>111</v>
      </c>
      <c r="H16">
        <v>1</v>
      </c>
      <c r="I16" s="20" t="s">
        <v>179</v>
      </c>
      <c r="J16" s="21" t="s">
        <v>230</v>
      </c>
      <c r="K16" s="3" t="s">
        <v>229</v>
      </c>
      <c r="L16" s="3" t="str">
        <f t="shared" si="2"/>
        <v>{'type': 'sub-pages',
'order': '6',
'level': 'li',
'category': 'Forum',
'section': 'Discussion Heatmap',
'page': 'sdr_forum_heatmap',
'tableauView': 1,
'Link': 'https://10ay.online.tableau.com/t/unswmooc/views/Forum_0/Forum-Heatmap',
'description': {'tag':'div','id':'introText','html':'&lt;h2&gt;Report Domains - Forum - Weekly Use&lt;/h2&gt;&lt;p&gt;This section shows the weekly forum activities on two levels : left heatmap is forum activity by top level forum Topic; right heatmap is forum activity by all forum name.&lt;br&gt;Darker the green colour, higher the forum activities.&amp;nbsp;&lt;/p&gt;'}
},</v>
      </c>
      <c r="M16" s="3" t="str">
        <f t="shared" si="3"/>
        <v>sdr_forum_heatmap.html</v>
      </c>
      <c r="N16" s="1" t="str">
        <f t="shared" si="0"/>
        <v>&lt;li&gt;&lt;a href='https://10ay.online.tableau.com/t/unswmooc/views/Forum_0/Forum-Heatmap'&gt;Discussion Heatmap&lt;/a&gt;&lt;/li&gt;</v>
      </c>
      <c r="O16" s="5" t="str">
        <f t="shared" si="1"/>
        <v>&lt;li&gt;&lt;a href='#' id='sdr_forum_heatmap'&gt;Discussion Heatmap&lt;/a&gt;&lt;/li&gt;</v>
      </c>
    </row>
    <row r="17" spans="1:15" ht="15" customHeight="1" x14ac:dyDescent="0.25">
      <c r="A17" t="s">
        <v>131</v>
      </c>
      <c r="B17" t="s">
        <v>17</v>
      </c>
      <c r="C17">
        <v>7</v>
      </c>
      <c r="D17" t="s">
        <v>51</v>
      </c>
      <c r="E17" t="s">
        <v>5</v>
      </c>
      <c r="F17" t="s">
        <v>5</v>
      </c>
      <c r="G17" t="s">
        <v>112</v>
      </c>
      <c r="H17">
        <v>1</v>
      </c>
      <c r="I17" s="20" t="s">
        <v>180</v>
      </c>
      <c r="J17" s="21" t="s">
        <v>212</v>
      </c>
      <c r="K17" s="3" t="s">
        <v>213</v>
      </c>
      <c r="L17" s="3" t="str">
        <f t="shared" si="2"/>
        <v>{'type': 'pie',
'order': '7',
'level': 'h3',
'category': 'Activities',
'section': 'Activities',
'page': 'sdr_overview_activity',
'tableauView': 1,
'Link': 'https://10ay.online.tableau.com/t/unswmooc/views/Activity/Overview',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17" s="3" t="str">
        <f t="shared" si="3"/>
        <v>sdr_overview_activity.html</v>
      </c>
      <c r="N17" s="1" t="str">
        <f t="shared" si="0"/>
        <v>&lt;li&gt;&lt;a href='https://10ay.online.tableau.com/t/unswmooc/views/Activity/Overview'&gt;Activities&lt;/a&gt;&lt;/li&gt;</v>
      </c>
      <c r="O17" s="5" t="str">
        <f t="shared" si="1"/>
        <v>&lt;li&gt;&lt;a href='#' id='sdr_overview_activity'&gt;Activities&lt;/a&gt;&lt;/li&gt;</v>
      </c>
    </row>
    <row r="18" spans="1:15" ht="15" customHeight="1" x14ac:dyDescent="0.25">
      <c r="A18" t="s">
        <v>131</v>
      </c>
      <c r="B18" t="s">
        <v>18</v>
      </c>
      <c r="C18">
        <v>8</v>
      </c>
      <c r="D18" t="s">
        <v>50</v>
      </c>
      <c r="E18" t="s">
        <v>11</v>
      </c>
      <c r="F18" t="s">
        <v>26</v>
      </c>
      <c r="G18" t="s">
        <v>113</v>
      </c>
      <c r="H18">
        <v>1</v>
      </c>
      <c r="I18" s="20" t="s">
        <v>181</v>
      </c>
      <c r="J18" s="21" t="s">
        <v>231</v>
      </c>
      <c r="K18" s="22" t="s">
        <v>199</v>
      </c>
      <c r="L18" s="3" t="str">
        <f t="shared" si="2"/>
        <v>{'type': 'report',
'order': '8',
'level': 'h2',
'category': 'Assessment',
'section': 'Grades',
'page': 'sdr_grades',
'tableauView': 1,
'Link': 'https://10ay.online.tableau.com/t/unswmooc/views/Assessment_0/Assessment_Grades',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18" s="3" t="str">
        <f t="shared" si="3"/>
        <v>sdr_grades.html</v>
      </c>
      <c r="N18" s="1" t="str">
        <f t="shared" si="0"/>
        <v>&lt;li&gt;&lt;a href='https://10ay.online.tableau.com/t/unswmooc/views/Assessment_0/Assessment_Grades'&gt;Grades&lt;/a&gt;&lt;/li&gt;</v>
      </c>
      <c r="O18" s="5" t="str">
        <f t="shared" si="1"/>
        <v>&lt;li&gt;&lt;a href='#' id='sdr_grades'&gt;Grades&lt;/a&gt;&lt;/li&gt;</v>
      </c>
    </row>
    <row r="19" spans="1:15" ht="15" customHeight="1" x14ac:dyDescent="0.25">
      <c r="A19" t="s">
        <v>131</v>
      </c>
      <c r="B19" t="s">
        <v>30</v>
      </c>
      <c r="C19">
        <v>8</v>
      </c>
      <c r="D19" t="s">
        <v>52</v>
      </c>
      <c r="E19" t="s">
        <v>11</v>
      </c>
      <c r="F19" t="s">
        <v>40</v>
      </c>
      <c r="G19" t="s">
        <v>114</v>
      </c>
      <c r="H19">
        <v>1</v>
      </c>
      <c r="I19" s="20" t="s">
        <v>182</v>
      </c>
      <c r="J19" s="21" t="s">
        <v>232</v>
      </c>
      <c r="K19" s="22" t="s">
        <v>233</v>
      </c>
      <c r="L19" s="3" t="str">
        <f t="shared" si="2"/>
        <v>{'type': 'sub-pages',
'order': '8',
'level': 'li',
'category': 'Assessment',
'section': 'Overview of Assessment',
'page': 'sdr_overview_assessment',
'tableauView': 1,
'Link': 'https://10ay.online.tableau.com/t/unswmooc/views/Assessment_0/Aessessment_Overview',
'description': {'tag':'div','id':'introText','html':'&lt;h2&gt;Report Categories - Overview of Assessment - Assessments&lt;/h2&gt;&lt;p&gt;This section shows the number of participants whom have completed assessment and average score for each assessment. Assessments are Quizzes, Mid &amp;amp; End Exams and Peer assessments.&amp;nbsp;&lt;/p&gt;'}
},</v>
      </c>
      <c r="M19" s="3" t="str">
        <f t="shared" si="3"/>
        <v>sdr_overview_assessment.html</v>
      </c>
      <c r="N19" s="1" t="str">
        <f t="shared" si="0"/>
        <v>&lt;li&gt;&lt;a href='https://10ay.online.tableau.com/t/unswmooc/views/Assessment_0/Aessessment_Overview'&gt;Overview of Assessment&lt;/a&gt;&lt;/li&gt;</v>
      </c>
      <c r="O19" s="5" t="str">
        <f t="shared" si="1"/>
        <v>&lt;li&gt;&lt;a href='#' id='sdr_overview_assessment'&gt;Overview of Assessment&lt;/a&gt;&lt;/li&gt;</v>
      </c>
    </row>
    <row r="20" spans="1:15" ht="15" customHeight="1" x14ac:dyDescent="0.25">
      <c r="A20" t="s">
        <v>131</v>
      </c>
      <c r="B20" t="s">
        <v>30</v>
      </c>
      <c r="C20">
        <v>8</v>
      </c>
      <c r="D20" t="s">
        <v>52</v>
      </c>
      <c r="E20" t="s">
        <v>11</v>
      </c>
      <c r="F20" t="s">
        <v>27</v>
      </c>
      <c r="G20" t="s">
        <v>115</v>
      </c>
      <c r="H20">
        <v>1</v>
      </c>
      <c r="I20" s="20" t="s">
        <v>183</v>
      </c>
      <c r="J20" s="21" t="s">
        <v>235</v>
      </c>
      <c r="K20" s="3" t="s">
        <v>234</v>
      </c>
      <c r="L20" s="3" t="str">
        <f t="shared" si="2"/>
        <v>{'type': 'sub-pages',
'order': '8',
'level': 'li',
'category': 'Assessment',
'section': 'Quizzes',
'page': 'sdr_assm_quizzes',
'tableauView': 1,
'Link': 'https://10ay.online.tableau.com/t/unswmooc/views/Assessment_0/Assessment_Quiz',
'description': {'tag':'div','id':'introText','html':'&lt;h2&gt;Report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
},</v>
      </c>
      <c r="M20" s="3" t="str">
        <f t="shared" si="3"/>
        <v>sdr_assm_quizzes.html</v>
      </c>
      <c r="N20" s="1" t="str">
        <f t="shared" si="0"/>
        <v>&lt;li&gt;&lt;a href='https://10ay.online.tableau.com/t/unswmooc/views/Assessment_0/Assessment_Quiz'&gt;Quizzes&lt;/a&gt;&lt;/li&gt;</v>
      </c>
      <c r="O20" s="5" t="str">
        <f t="shared" si="1"/>
        <v>&lt;li&gt;&lt;a href='#' id='sdr_assm_quizzes'&gt;Quizzes&lt;/a&gt;&lt;/li&gt;</v>
      </c>
    </row>
    <row r="21" spans="1:15" ht="15" customHeight="1" x14ac:dyDescent="0.25">
      <c r="A21" t="s">
        <v>131</v>
      </c>
      <c r="B21" t="s">
        <v>30</v>
      </c>
      <c r="C21">
        <v>8</v>
      </c>
      <c r="D21" t="s">
        <v>52</v>
      </c>
      <c r="E21" t="s">
        <v>11</v>
      </c>
      <c r="F21" t="s">
        <v>28</v>
      </c>
      <c r="G21" t="s">
        <v>116</v>
      </c>
      <c r="H21">
        <v>1</v>
      </c>
      <c r="I21" s="20" t="s">
        <v>184</v>
      </c>
      <c r="J21" s="21" t="s">
        <v>237</v>
      </c>
      <c r="K21" s="3" t="s">
        <v>236</v>
      </c>
      <c r="L21" s="3" t="str">
        <f t="shared" si="2"/>
        <v>{'type': 'sub-pages',
'order': '8',
'level': 'li',
'category': 'Assessment',
'section': 'Exams',
'page': 'sdr_assm_exams',
'tableauView': 1,
'Link': 'https://10ay.online.tableau.com/t/unswmooc/views/Assessment_0/Assessment_Exam',
'description': {'tag':'div','id':'introText','html':'&lt;h2&gt;Report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
},</v>
      </c>
      <c r="M21" s="3" t="str">
        <f t="shared" si="3"/>
        <v>sdr_assm_exams.html</v>
      </c>
      <c r="N21" s="1" t="str">
        <f t="shared" si="0"/>
        <v>&lt;li&gt;&lt;a href='https://10ay.online.tableau.com/t/unswmooc/views/Assessment_0/Assessment_Exam'&gt;Exams&lt;/a&gt;&lt;/li&gt;</v>
      </c>
      <c r="O21" s="5" t="str">
        <f t="shared" si="1"/>
        <v>&lt;li&gt;&lt;a href='#' id='sdr_assm_exams'&gt;Exams&lt;/a&gt;&lt;/li&gt;</v>
      </c>
    </row>
    <row r="22" spans="1:15" ht="15" customHeight="1" x14ac:dyDescent="0.25">
      <c r="A22" t="s">
        <v>131</v>
      </c>
      <c r="B22" t="s">
        <v>30</v>
      </c>
      <c r="C22">
        <v>8</v>
      </c>
      <c r="D22" t="s">
        <v>52</v>
      </c>
      <c r="E22" t="s">
        <v>11</v>
      </c>
      <c r="F22" t="s">
        <v>29</v>
      </c>
      <c r="G22" t="s">
        <v>117</v>
      </c>
      <c r="H22">
        <v>1</v>
      </c>
      <c r="I22" s="20" t="s">
        <v>185</v>
      </c>
      <c r="J22" s="21" t="s">
        <v>238</v>
      </c>
      <c r="K22" s="3" t="s">
        <v>239</v>
      </c>
      <c r="L22" s="3" t="str">
        <f t="shared" si="2"/>
        <v>{'type': 'sub-pages',
'order': '8',
'level': 'li',
'category': 'Assessment',
'section': 'Peer Assessment',
'page': 'sdr_assm_peer',
'tableauView': 1,
'Link': 'https://10ay.online.tableau.com/t/unswmooc/views/Assessment_0/Peerassessment-Rubric',
'description': {'tag':'div','id':'introText','html':'&lt;h2&gt;Report Categories - Overview of Assessment - Peer Assessment&lt;/h2&gt;&lt;p&gt;This section shows the number of participants whom have started and completed the peer assessments (Top left two graphs: the difference between two is the number of participants whom have started but not submitted the peer assessment).&lt;br&gt;The top right graph shows the average score for peer assessment for both signature and non-signature participants.&amp;nbsp;&lt;br&gt;The bottom graph shows the grade distribution for each peer assessment by signature and non-signature participants.&amp;nbsp;&lt;/p&gt;'}
},</v>
      </c>
      <c r="M22" s="3" t="str">
        <f t="shared" si="3"/>
        <v>sdr_assm_peer.html</v>
      </c>
      <c r="N22" s="1" t="str">
        <f t="shared" si="0"/>
        <v>&lt;li&gt;&lt;a href='https://10ay.online.tableau.com/t/unswmooc/views/Assessment_0/Peerassessment-Rubric'&gt;Peer Assessment&lt;/a&gt;&lt;/li&gt;</v>
      </c>
      <c r="O22" s="5" t="str">
        <f t="shared" si="1"/>
        <v>&lt;li&gt;&lt;a href='#' id='sdr_assm_peer'&gt;Peer Assessment&lt;/a&gt;&lt;/li&gt;</v>
      </c>
    </row>
    <row r="23" spans="1:15" ht="15" customHeight="1" x14ac:dyDescent="0.25">
      <c r="A23" t="s">
        <v>131</v>
      </c>
      <c r="B23" t="s">
        <v>17</v>
      </c>
      <c r="C23">
        <v>9</v>
      </c>
      <c r="D23" t="s">
        <v>51</v>
      </c>
      <c r="E23" t="s">
        <v>6</v>
      </c>
      <c r="F23" t="s">
        <v>6</v>
      </c>
      <c r="G23" t="s">
        <v>118</v>
      </c>
      <c r="H23">
        <v>0</v>
      </c>
      <c r="J23" s="3" t="str">
        <f>G23</f>
        <v>sdr_overview_eval</v>
      </c>
      <c r="K23" s="3"/>
      <c r="L23" s="3" t="str">
        <f t="shared" si="2"/>
        <v>{'type': 'pie',
'order': '9',
'level': 'h3',
'category': 'Evaluation ',
'section': 'Evaluation ',
'page': 'sdr_overview_eval',
'tableauView': 0,
'Link': '',
'description': {'tag':'div','id':'introText','html':''}
},</v>
      </c>
      <c r="M23" s="3" t="str">
        <f t="shared" si="3"/>
        <v>sdr_overview_eval.html</v>
      </c>
      <c r="N23" s="1" t="str">
        <f t="shared" si="0"/>
        <v>&lt;li&gt;&lt;a href=''&gt;Evaluation &lt;/a&gt;&lt;/li&gt;</v>
      </c>
      <c r="O23" s="5" t="str">
        <f t="shared" si="1"/>
        <v>&lt;li&gt;&lt;a href='#' id='sdr_overview_eval'&gt;Evaluation &lt;/a&gt;&lt;/li&gt;</v>
      </c>
    </row>
    <row r="24" spans="1:15" ht="15" customHeight="1" x14ac:dyDescent="0.25">
      <c r="A24" t="s">
        <v>131</v>
      </c>
      <c r="B24" t="s">
        <v>30</v>
      </c>
      <c r="C24">
        <v>9</v>
      </c>
      <c r="D24" t="s">
        <v>52</v>
      </c>
      <c r="E24" t="s">
        <v>6</v>
      </c>
      <c r="F24" t="s">
        <v>42</v>
      </c>
      <c r="G24" t="s">
        <v>119</v>
      </c>
      <c r="H24">
        <v>0</v>
      </c>
      <c r="K24" s="3"/>
      <c r="L24" s="3" t="str">
        <f t="shared" si="2"/>
        <v>{'type': 'sub-pages',
'order': '9',
'level': 'li',
'category': 'Evaluation ',
'section': 'In-Video Ratings 1/2',
'page': 'sdr_eval_ivr1',
'tableauView': 0,
'Link': '',
'description': {'tag':'div','id':'introText','html':''}
},</v>
      </c>
      <c r="M24" s="3" t="str">
        <f t="shared" si="3"/>
        <v>sdr_eval_ivr1.html</v>
      </c>
      <c r="N24" s="1" t="str">
        <f t="shared" si="0"/>
        <v>&lt;li&gt;&lt;a href=''&gt;In-Video Ratings 1/2&lt;/a&gt;&lt;/li&gt;</v>
      </c>
      <c r="O24" s="5" t="str">
        <f t="shared" si="1"/>
        <v>&lt;li&gt;&lt;a href='#' id='sdr_eval_ivr1'&gt;In-Video Ratings 1/2&lt;/a&gt;&lt;/li&gt;</v>
      </c>
    </row>
    <row r="25" spans="1:15" ht="15" customHeight="1" x14ac:dyDescent="0.25">
      <c r="A25" t="s">
        <v>131</v>
      </c>
      <c r="B25" t="s">
        <v>30</v>
      </c>
      <c r="C25">
        <v>9</v>
      </c>
      <c r="D25" t="s">
        <v>52</v>
      </c>
      <c r="E25" t="s">
        <v>6</v>
      </c>
      <c r="F25" t="s">
        <v>43</v>
      </c>
      <c r="G25" t="s">
        <v>120</v>
      </c>
      <c r="H25">
        <v>0</v>
      </c>
      <c r="J25" s="3"/>
      <c r="K25" s="3"/>
      <c r="L25" s="3" t="str">
        <f t="shared" si="2"/>
        <v>{'type': 'sub-pages',
'order': '9',
'level': 'li',
'category': 'Evaluation ',
'section': 'In-Video Ratings 2/2',
'page': 'sdr_eval_ivr2',
'tableauView': 0,
'Link': '',
'description': {'tag':'div','id':'introText','html':''}
},</v>
      </c>
      <c r="M25" s="3" t="str">
        <f t="shared" si="3"/>
        <v>sdr_eval_ivr2.html</v>
      </c>
      <c r="N25" s="1" t="str">
        <f t="shared" si="0"/>
        <v>&lt;li&gt;&lt;a href=''&gt;In-Video Ratings 2/2&lt;/a&gt;&lt;/li&gt;</v>
      </c>
      <c r="O25" s="5" t="str">
        <f t="shared" si="1"/>
        <v>&lt;li&gt;&lt;a href='#' id='sdr_eval_ivr2'&gt;In-Video Ratings 2/2&lt;/a&gt;&lt;/li&gt;</v>
      </c>
    </row>
    <row r="26" spans="1:15" ht="15" customHeight="1" x14ac:dyDescent="0.25">
      <c r="A26" t="s">
        <v>131</v>
      </c>
      <c r="B26" t="s">
        <v>30</v>
      </c>
      <c r="C26">
        <v>9</v>
      </c>
      <c r="D26" t="s">
        <v>52</v>
      </c>
      <c r="E26" t="s">
        <v>6</v>
      </c>
      <c r="F26" t="s">
        <v>33</v>
      </c>
      <c r="G26" t="s">
        <v>121</v>
      </c>
      <c r="H26">
        <v>1</v>
      </c>
      <c r="I26" s="20" t="s">
        <v>186</v>
      </c>
      <c r="J26" s="21" t="s">
        <v>240</v>
      </c>
      <c r="K26" s="3" t="s">
        <v>241</v>
      </c>
      <c r="L26" s="3" t="str">
        <f t="shared" si="2"/>
        <v>{'type': 'sub-pages',
'order': '9',
'level': 'li',
'category': 'Evaluation ',
'section': 'Assessment Rubrics',
'page': 'sdr_eval_rubrics',
'tableauView': 1,
'Link': 'https://10ay.online.tableau.com/t/unswmooc/views/Evaluation_0/Peerassessment-Rubric',
'description': {'tag':'div','id':'introText','html':'&lt;h2&gt;Report Domains - Evaluation - Rubric&amp;nbsp;&lt;/h2&gt;&lt;p&gt;&amp;nbsp;&lt;/p&gt;&lt;p&gt;This section shows the score given by evaluators for peer assessments. Score ranges from 1 to 7.&amp;nbsp;&lt;br&gt;There are four categories of criteria: system engineering knowledge, Analysis and evaluation, Perspectives and problem-solving and Communication.&amp;nbsp;&lt;/p&gt;'}
},</v>
      </c>
      <c r="M26" s="3" t="str">
        <f t="shared" si="3"/>
        <v>sdr_eval_rubrics.html</v>
      </c>
      <c r="N26" s="1" t="str">
        <f t="shared" si="0"/>
        <v>&lt;li&gt;&lt;a href='https://10ay.online.tableau.com/t/unswmooc/views/Evaluation_0/Peerassessment-Rubric'&gt;Assessment Rubrics&lt;/a&gt;&lt;/li&gt;</v>
      </c>
      <c r="O26" s="5" t="str">
        <f t="shared" si="1"/>
        <v>&lt;li&gt;&lt;a href='#' id='sdr_eval_rubrics'&gt;Assessment Rubrics&lt;/a&gt;&lt;/li&gt;</v>
      </c>
    </row>
    <row r="27" spans="1:15" ht="15" customHeight="1" x14ac:dyDescent="0.25">
      <c r="A27" t="s">
        <v>131</v>
      </c>
      <c r="B27" t="s">
        <v>30</v>
      </c>
      <c r="C27">
        <v>9</v>
      </c>
      <c r="D27" t="s">
        <v>52</v>
      </c>
      <c r="E27" t="s">
        <v>6</v>
      </c>
      <c r="F27" t="s">
        <v>44</v>
      </c>
      <c r="G27" t="s">
        <v>122</v>
      </c>
      <c r="H27">
        <v>1</v>
      </c>
      <c r="I27" s="20" t="s">
        <v>187</v>
      </c>
      <c r="J27" s="21" t="s">
        <v>242</v>
      </c>
      <c r="K27" s="3" t="s">
        <v>243</v>
      </c>
      <c r="L27" s="3" t="str">
        <f t="shared" si="2"/>
        <v>{'type': 'sub-pages',
'order': '9',
'level': 'li',
'category': 'Evaluation ',
'section': 'Pre-course Survey',
'page': 'sdr_eval_precourse',
'tableauView': 1,
'Link': 'https://10ay.online.tableau.com/t/unswmooc/views/Evaluation_0/Pre-courseSurvey',
'description': {'tag':'div','id':'introText','html':'&lt;h2&gt;Report Domains - Evaluation - Pre-course Survey&lt;/h2&gt;&lt;p&gt;This sections shows findings from the pre-course survey.This page will be updated.&amp;nbsp;&lt;/p&gt;'}
},</v>
      </c>
      <c r="M27" s="3" t="str">
        <f t="shared" si="3"/>
        <v>sdr_eval_precourse.html</v>
      </c>
      <c r="N27" s="1" t="str">
        <f t="shared" si="0"/>
        <v>&lt;li&gt;&lt;a href='https://10ay.online.tableau.com/t/unswmooc/views/Evaluation_0/Pre-courseSurvey'&gt;Pre-course Survey&lt;/a&gt;&lt;/li&gt;</v>
      </c>
      <c r="O27" s="5" t="str">
        <f t="shared" si="1"/>
        <v>&lt;li&gt;&lt;a href='#' id='sdr_eval_precourse'&gt;Pre-course Survey&lt;/a&gt;&lt;/li&gt;</v>
      </c>
    </row>
    <row r="28" spans="1:15" ht="15" customHeight="1" x14ac:dyDescent="0.25">
      <c r="A28" t="s">
        <v>131</v>
      </c>
      <c r="B28" t="s">
        <v>30</v>
      </c>
      <c r="C28">
        <v>9</v>
      </c>
      <c r="D28" t="s">
        <v>52</v>
      </c>
      <c r="E28" t="s">
        <v>6</v>
      </c>
      <c r="F28" t="s">
        <v>45</v>
      </c>
      <c r="G28" t="s">
        <v>123</v>
      </c>
      <c r="H28">
        <v>1</v>
      </c>
      <c r="I28" s="20" t="s">
        <v>188</v>
      </c>
      <c r="J28" s="21" t="s">
        <v>245</v>
      </c>
      <c r="K28" s="22" t="s">
        <v>244</v>
      </c>
      <c r="L28" s="3" t="str">
        <f t="shared" si="2"/>
        <v>{'type': 'sub-pages',
'order': '9',
'level': 'li',
'category': 'Evaluation ',
'section': 'Post-course Survey',
'page': 'sdr_eval_postcourse',
'tableauView': 1,
'Link': 'https://10ay.online.tableau.com/t/unswmooc/views/Evaluation_0/Post-courseSurvey',
'description': {'tag':'div','id':'introText','html':'&lt;h2&gt;Report Domains - Evaluation - End of course Survey&lt;/h2&gt;&lt;p&gt;This section shows &amp;nbsp;findings from end of course survey. This page will be updated.&amp;nbsp;&lt;/p&gt;'}
},</v>
      </c>
      <c r="M28" s="3" t="str">
        <f t="shared" si="3"/>
        <v>sdr_eval_postcourse.html</v>
      </c>
      <c r="N28" s="1" t="str">
        <f t="shared" si="0"/>
        <v>&lt;li&gt;&lt;a href='https://10ay.online.tableau.com/t/unswmooc/views/Evaluation_0/Post-courseSurvey'&gt;Post-course Survey&lt;/a&gt;&lt;/li&gt;</v>
      </c>
      <c r="O28" s="5" t="str">
        <f t="shared" si="1"/>
        <v>&lt;li&gt;&lt;a href='#' id='sdr_eval_postcourse'&gt;Post-course Survey&lt;/a&gt;&lt;/li&gt;</v>
      </c>
    </row>
    <row r="29" spans="1:15" ht="15" customHeight="1" x14ac:dyDescent="0.25">
      <c r="A29" t="s">
        <v>131</v>
      </c>
      <c r="B29" t="s">
        <v>17</v>
      </c>
      <c r="C29">
        <v>10</v>
      </c>
      <c r="D29" t="s">
        <v>51</v>
      </c>
      <c r="E29" t="s">
        <v>7</v>
      </c>
      <c r="F29" t="s">
        <v>7</v>
      </c>
      <c r="G29" t="s">
        <v>124</v>
      </c>
      <c r="H29">
        <v>1</v>
      </c>
      <c r="I29" s="20" t="s">
        <v>189</v>
      </c>
      <c r="J29" s="21" t="s">
        <v>209</v>
      </c>
      <c r="K29" s="22" t="s">
        <v>208</v>
      </c>
      <c r="L29" s="3" t="str">
        <f t="shared" si="2"/>
        <v>{'type': 'pie',
'order': '10',
'level': 'h3',
'category': 'Social media ',
'section': 'Social media ',
'page': 'sdr_overview_social',
'tableauView': 1,
'Link': 'https://10ay.online.tableau.com/t/unswmooc/views/SocialMedia_0/SocialMedia',
'description': {'tag':'div','id':'introText','html':'&lt;h2&gt;Report Domains - Social Media&lt;/h2&gt;&lt;p&gt;This section shows social media engagement of users.&lt;/p&gt;'}
},</v>
      </c>
      <c r="M29" s="3" t="str">
        <f t="shared" si="3"/>
        <v>sdr_overview_social.html</v>
      </c>
      <c r="N29" s="1" t="str">
        <f t="shared" si="0"/>
        <v>&lt;li&gt;&lt;a href='https://10ay.online.tableau.com/t/unswmooc/views/SocialMedia_0/SocialMedia'&gt;Social media &lt;/a&gt;&lt;/li&gt;</v>
      </c>
      <c r="O29" s="5" t="str">
        <f t="shared" si="1"/>
        <v>&lt;li&gt;&lt;a href='#' id='sdr_overview_social'&gt;Social media &lt;/a&gt;&lt;/li&gt;</v>
      </c>
    </row>
    <row r="30" spans="1:15" ht="15" customHeight="1" x14ac:dyDescent="0.25">
      <c r="A30" t="s">
        <v>131</v>
      </c>
      <c r="B30" t="s">
        <v>18</v>
      </c>
      <c r="C30">
        <v>11</v>
      </c>
      <c r="D30" t="s">
        <v>50</v>
      </c>
      <c r="E30" t="s">
        <v>66</v>
      </c>
      <c r="F30" t="s">
        <v>12</v>
      </c>
      <c r="G30" t="s">
        <v>125</v>
      </c>
      <c r="H30">
        <v>1</v>
      </c>
      <c r="I30" s="20" t="s">
        <v>190</v>
      </c>
      <c r="J30" s="21" t="s">
        <v>201</v>
      </c>
      <c r="K30" s="22" t="s">
        <v>200</v>
      </c>
      <c r="L30" s="3" t="str">
        <f t="shared" si="2"/>
        <v>{'type': 'report',
'order': '11',
'level': 'h2',
'category': 'Research',
'section': 'Research Questions',
'page': 'sdr_overview_research',
'tableauView': 1,
'Link': 'https://10ay.online.tableau.com/t/unswmooc/views/ResearchQuestions_0/ResearchQuestions',
'description': {'tag':'div','id':'introText','html':'&lt;h2&gt;Report Categories - Research Questions&lt;/h2&gt;&lt;p&gt;This section shows research topics such cluster analysis based on their engagement in the course and more.&amp;nbsp;&lt;/p&gt;'}
},</v>
      </c>
      <c r="M30" s="3" t="str">
        <f t="shared" si="3"/>
        <v>sdr_overview_research.html</v>
      </c>
      <c r="N30" s="1" t="str">
        <f t="shared" si="0"/>
        <v>&lt;li&gt;&lt;a href='https://10ay.online.tableau.com/t/unswmooc/views/ResearchQuestions_0/ResearchQuestions'&gt;Research Questions&lt;/a&gt;&lt;/li&gt;</v>
      </c>
      <c r="O30" s="5" t="str">
        <f t="shared" si="1"/>
        <v>&lt;li&gt;&lt;a href='#' id='sdr_overview_research'&gt;Research Questions&lt;/a&gt;&lt;/li&gt;</v>
      </c>
    </row>
    <row r="31" spans="1:15" ht="15" customHeight="1" x14ac:dyDescent="0.25">
      <c r="A31" t="s">
        <v>131</v>
      </c>
      <c r="B31" t="s">
        <v>18</v>
      </c>
      <c r="C31">
        <v>11</v>
      </c>
      <c r="D31" t="s">
        <v>50</v>
      </c>
      <c r="E31" t="s">
        <v>66</v>
      </c>
      <c r="F31" t="s">
        <v>56</v>
      </c>
      <c r="G31" t="s">
        <v>126</v>
      </c>
      <c r="H31">
        <v>0</v>
      </c>
      <c r="I31" s="13"/>
      <c r="J31" s="3" t="str">
        <f>G31</f>
        <v>sdr_research_cluster</v>
      </c>
      <c r="K31" s="3"/>
      <c r="L31" s="3" t="str">
        <f t="shared" si="2"/>
        <v>{'type': 'report',
'order': '11',
'level': 'h2',
'category': 'Research',
'section': 'Clustering',
'page': 'sdr_research_cluster',
'tableauView': 0,
'Link': '',
'description': {'tag':'div','id':'introText','html':''}
},</v>
      </c>
      <c r="M31" s="3" t="str">
        <f t="shared" si="3"/>
        <v>sdr_research_cluster.html</v>
      </c>
      <c r="N31" s="1" t="str">
        <f t="shared" si="0"/>
        <v>&lt;li&gt;&lt;a href=''&gt;Clustering&lt;/a&gt;&lt;/li&gt;</v>
      </c>
      <c r="O31" s="5" t="str">
        <f t="shared" si="1"/>
        <v>&lt;li&gt;&lt;a href='#' id='sdr_research_cluster'&gt;Clustering&lt;/a&gt;&lt;/li&gt;</v>
      </c>
    </row>
    <row r="32" spans="1:15" ht="15" customHeight="1" x14ac:dyDescent="0.25">
      <c r="A32" t="s">
        <v>131</v>
      </c>
      <c r="B32" t="s">
        <v>18</v>
      </c>
      <c r="C32">
        <v>11</v>
      </c>
      <c r="D32" t="s">
        <v>50</v>
      </c>
      <c r="E32" t="s">
        <v>66</v>
      </c>
      <c r="F32" t="s">
        <v>57</v>
      </c>
      <c r="G32" t="s">
        <v>127</v>
      </c>
      <c r="H32">
        <v>0</v>
      </c>
      <c r="I32" s="13"/>
      <c r="J32" s="3" t="str">
        <f>G32</f>
        <v>sdr_research_classify</v>
      </c>
      <c r="K32" s="3"/>
      <c r="L32" s="3" t="str">
        <f t="shared" si="2"/>
        <v>{'type': 'report',
'order': '11',
'level': 'h2',
'category': 'Research',
'section': 'Classification',
'page': 'sdr_research_classify',
'tableauView': 0,
'Link': '',
'description': {'tag':'div','id':'introText','html':''}
},</v>
      </c>
      <c r="M32" s="3" t="str">
        <f t="shared" si="3"/>
        <v>sdr_research_classify.html</v>
      </c>
      <c r="N32" s="1" t="str">
        <f t="shared" si="0"/>
        <v>&lt;li&gt;&lt;a href=''&gt;Classification&lt;/a&gt;&lt;/li&gt;</v>
      </c>
      <c r="O32" s="5" t="str">
        <f t="shared" si="1"/>
        <v>&lt;li&gt;&lt;a href='#' id='sdr_research_classify'&gt;Classification&lt;/a&gt;&lt;/li&gt;</v>
      </c>
    </row>
    <row r="33" spans="1:15" ht="15" customHeight="1" x14ac:dyDescent="0.25">
      <c r="A33" t="s">
        <v>131</v>
      </c>
      <c r="B33" t="s">
        <v>18</v>
      </c>
      <c r="C33">
        <v>11</v>
      </c>
      <c r="D33" t="s">
        <v>50</v>
      </c>
      <c r="E33" t="s">
        <v>66</v>
      </c>
      <c r="F33" t="s">
        <v>58</v>
      </c>
      <c r="G33" t="s">
        <v>128</v>
      </c>
      <c r="H33">
        <v>0</v>
      </c>
      <c r="I33" s="13"/>
      <c r="J33" s="3" t="str">
        <f>G33</f>
        <v>sdr_research_regres</v>
      </c>
      <c r="K33" s="3"/>
      <c r="L33" s="3" t="str">
        <f t="shared" si="2"/>
        <v>{'type': 'report',
'order': '11',
'level': 'h2',
'category': 'Research',
'section': 'Regression',
'page': 'sdr_research_regres',
'tableauView': 0,
'Link': '',
'description': {'tag':'div','id':'introText','html':''}
},</v>
      </c>
      <c r="M33" s="3" t="str">
        <f t="shared" si="3"/>
        <v>sdr_research_regres.html</v>
      </c>
      <c r="N33" s="1" t="str">
        <f t="shared" si="0"/>
        <v>&lt;li&gt;&lt;a href=''&gt;Regression&lt;/a&gt;&lt;/li&gt;</v>
      </c>
      <c r="O33" s="5" t="str">
        <f t="shared" si="1"/>
        <v>&lt;li&gt;&lt;a href='#' id='sdr_research_regres'&gt;Regression&lt;/a&gt;&lt;/li&gt;</v>
      </c>
    </row>
    <row r="34" spans="1:15" ht="15" customHeight="1" x14ac:dyDescent="0.25">
      <c r="I34" s="13"/>
      <c r="J34" s="4"/>
      <c r="K34" s="4"/>
      <c r="L34" s="3"/>
      <c r="M34" s="3"/>
    </row>
    <row r="35" spans="1:15" s="6" customFormat="1" ht="15" customHeight="1" x14ac:dyDescent="0.25">
      <c r="I35" s="14"/>
      <c r="J35" s="7"/>
      <c r="K35" s="7"/>
      <c r="L35" s="7"/>
      <c r="M35" s="16"/>
      <c r="N35" s="8"/>
      <c r="O35" s="9"/>
    </row>
    <row r="36" spans="1:15" ht="15" customHeight="1" x14ac:dyDescent="0.25">
      <c r="A36" t="s">
        <v>65</v>
      </c>
      <c r="B36" t="s">
        <v>18</v>
      </c>
      <c r="C36">
        <v>1</v>
      </c>
      <c r="D36" t="s">
        <v>52</v>
      </c>
      <c r="E36" t="s">
        <v>8</v>
      </c>
      <c r="F36" t="s">
        <v>31</v>
      </c>
      <c r="G36" t="s">
        <v>67</v>
      </c>
      <c r="H36">
        <v>1</v>
      </c>
      <c r="I36" s="20" t="s">
        <v>166</v>
      </c>
      <c r="J36" s="23" t="s">
        <v>195</v>
      </c>
      <c r="K36" s="22" t="s">
        <v>194</v>
      </c>
      <c r="L36" s="3" t="str">
        <f>"{'"&amp;$B$1&amp;"': '"&amp;B36&amp;"',"&amp;CHAR(10)&amp;"'"&amp;$C$1&amp;"': '"&amp;C36&amp;"',"&amp;CHAR(10)&amp;"'"&amp;$D$1&amp;"': '"&amp;D36&amp;"',"&amp;CHAR(10)&amp;"'"&amp;$E$1&amp;"': '"&amp;E36&amp;"',"&amp;CHAR(10)&amp;"'"&amp;$F$1&amp;"': '"&amp;F36&amp;"',"&amp;CHAR(10)&amp;"'"&amp;$G$1&amp;"': '"&amp;G36&amp;"',"&amp;CHAR(10)&amp;"'"&amp;$H$1&amp;"': "&amp;H36&amp;","&amp;CHAR(10)&amp;"'"&amp;$I$1&amp;"': '"&amp;I36&amp;"',"&amp;CHAR(10)&amp;"'"&amp;$J$1&amp;"': {'tag':'div','id':'introText','html':'"&amp;K36&amp;"'}"&amp;CHAR(10)&amp;"},"</f>
        <v>{'type': 'report',
'order': '1',
'level': 'li',
'category': 'Overview',
'section': 'Overview of Course',
'page': 'main_Overview',
'tableauView': 1,
'Link': 'https://10ay.online.tableau.com/t/unswmooc/views/Overview_0/Overview12',
'description': {'tag':'div','id':'introText','html':'&lt;h1 style=font-style:italic&gt;Welcome to the Introduction to Systems Engineering (introse-002)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36" s="3"/>
      <c r="O36" s="5" t="str">
        <f>"&lt;li&gt;&lt;a href='#' id='"&amp;G36&amp;"'&gt;"&amp;F36&amp;"&lt;/a&gt;&lt;/li&gt;"</f>
        <v>&lt;li&gt;&lt;a href='#' id='main_Overview'&gt;Overview of Course&lt;/a&gt;&lt;/li&gt;</v>
      </c>
    </row>
    <row r="37" spans="1:15" ht="11.25" customHeight="1" x14ac:dyDescent="0.25">
      <c r="A37" t="s">
        <v>65</v>
      </c>
      <c r="B37" t="s">
        <v>18</v>
      </c>
      <c r="C37">
        <v>2</v>
      </c>
      <c r="D37" t="s">
        <v>52</v>
      </c>
      <c r="E37" t="s">
        <v>9</v>
      </c>
      <c r="F37" t="s">
        <v>9</v>
      </c>
      <c r="G37" t="s">
        <v>68</v>
      </c>
      <c r="H37">
        <v>1</v>
      </c>
      <c r="I37" s="20" t="s">
        <v>169</v>
      </c>
      <c r="J37" s="21" t="s">
        <v>193</v>
      </c>
      <c r="K37" s="3" t="s">
        <v>192</v>
      </c>
      <c r="L37" s="3" t="str">
        <f t="shared" ref="L37:L46" si="4">"{'"&amp;$B$1&amp;"': '"&amp;B37&amp;"',"&amp;CHAR(10)&amp;"'"&amp;$C$1&amp;"': '"&amp;C37&amp;"',"&amp;CHAR(10)&amp;"'"&amp;$D$1&amp;"': '"&amp;D37&amp;"',"&amp;CHAR(10)&amp;"'"&amp;$E$1&amp;"': '"&amp;E37&amp;"',"&amp;CHAR(10)&amp;"'"&amp;$F$1&amp;"': '"&amp;F37&amp;"',"&amp;CHAR(10)&amp;"'"&amp;$G$1&amp;"': '"&amp;G37&amp;"',"&amp;CHAR(10)&amp;"'"&amp;$H$1&amp;"': "&amp;H37&amp;","&amp;CHAR(10)&amp;"'"&amp;$I$1&amp;"': '"&amp;I37&amp;"',"&amp;CHAR(10)&amp;"'"&amp;$J$1&amp;"': {'tag':'div','id':'introText','html':'"&amp;K37&amp;"'}"&amp;CHAR(10)&amp;"},"</f>
        <v>{'type': 'report',
'order': '2',
'level': 'li',
'category': 'Who are the participants?',
'section': 'Who are the participants?',
'page': 'main_participants',
'tableauView': 1,
'Link': 'https://10ay.online.tableau.com/t/unswmooc/views/Whoaretheparticipants/Whoaretheparticipants12',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37" s="3"/>
      <c r="O37" s="5" t="str">
        <f>"&lt;li&gt;&lt;a href='#' id='"&amp;G37&amp;"'&gt;"&amp;F37&amp;"&lt;/a&gt;&lt;/li&gt;"</f>
        <v>&lt;li&gt;&lt;a href='#' id='main_participants'&gt;Who are the participants?&lt;/a&gt;&lt;/li&gt;</v>
      </c>
    </row>
    <row r="38" spans="1:15" ht="15" customHeight="1" x14ac:dyDescent="0.25">
      <c r="A38" t="s">
        <v>65</v>
      </c>
      <c r="B38" t="s">
        <v>18</v>
      </c>
      <c r="C38">
        <v>3</v>
      </c>
      <c r="D38" t="s">
        <v>52</v>
      </c>
      <c r="E38" t="s">
        <v>10</v>
      </c>
      <c r="F38" t="s">
        <v>32</v>
      </c>
      <c r="G38" t="s">
        <v>69</v>
      </c>
      <c r="H38">
        <v>1</v>
      </c>
      <c r="I38" s="20" t="s">
        <v>170</v>
      </c>
      <c r="J38" s="21" t="s">
        <v>217</v>
      </c>
      <c r="K38" s="3" t="s">
        <v>197</v>
      </c>
      <c r="L38" s="3" t="str">
        <f t="shared" si="4"/>
        <v>{'type': 'report',
'order': '3',
'level': 'li',
'category': 'What did participants do?',
'section': 'Overview of Activity',
'page': 'main_activity',
'tableauView': 1,
'Link': 'https://10ay.online.tableau.com/t/unswmooc/views/Whatdidtheparticipantsdo/Whatdidparticipants_Overview',
'description': {'tag':'div','id':'introText','html':'&lt;h2&gt;Report Categories - What did the participants do?&lt;/h2&gt;&lt;p&gt;&lt;br&gt;This section shows what ative regisrants have done in the course.&lt;/p&gt;&lt;p&gt;Green heatmaps&amp;nbsp;give an overview of participants&amp;#39; activities by week.&amp;nbsp;The color is range from 0% (grey) to 100% (dark green).&amp;nbsp;&lt;/p&gt;'}
},</v>
      </c>
      <c r="M38" s="3"/>
      <c r="O38" s="5" t="str">
        <f>"&lt;li&gt;&lt;a href='#' id='"&amp;G38&amp;"'&gt;"&amp;F38&amp;"&lt;/a&gt;&lt;/li&gt;"</f>
        <v>&lt;li&gt;&lt;a href='#' id='main_activity'&gt;Overview of Activity&lt;/a&gt;&lt;/li&gt;</v>
      </c>
    </row>
    <row r="39" spans="1:15" ht="15" customHeight="1" x14ac:dyDescent="0.25">
      <c r="A39" t="s">
        <v>65</v>
      </c>
      <c r="B39" t="s">
        <v>18</v>
      </c>
      <c r="C39">
        <v>4</v>
      </c>
      <c r="D39" t="s">
        <v>52</v>
      </c>
      <c r="E39" t="s">
        <v>11</v>
      </c>
      <c r="F39" t="s">
        <v>40</v>
      </c>
      <c r="G39" t="s">
        <v>70</v>
      </c>
      <c r="H39">
        <v>1</v>
      </c>
      <c r="I39" s="20" t="s">
        <v>181</v>
      </c>
      <c r="J39" s="21" t="s">
        <v>198</v>
      </c>
      <c r="K39" s="22" t="s">
        <v>199</v>
      </c>
      <c r="L39" s="3" t="str">
        <f t="shared" si="4"/>
        <v>{'type': 'report',
'order': '4',
'level': 'li',
'category': 'Assessment',
'section': 'Overview of Assessment',
'page': 'main_assessment',
'tableauView': 1,
'Link': 'https://10ay.online.tableau.com/t/unswmooc/views/Assessment_0/Assessment_Grades',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39" s="3"/>
      <c r="O39" s="5" t="str">
        <f>"&lt;li&gt;&lt;a href='#' id='"&amp;G39&amp;"'&gt;"&amp;F39&amp;"&lt;/a&gt;&lt;/li&gt;"</f>
        <v>&lt;li&gt;&lt;a href='#' id='main_assessment'&gt;Overview of Assessment&lt;/a&gt;&lt;/li&gt;</v>
      </c>
    </row>
    <row r="40" spans="1:15" ht="15" customHeight="1" x14ac:dyDescent="0.25">
      <c r="A40" t="s">
        <v>65</v>
      </c>
      <c r="B40" t="s">
        <v>18</v>
      </c>
      <c r="C40">
        <v>5</v>
      </c>
      <c r="D40" t="s">
        <v>52</v>
      </c>
      <c r="E40" t="s">
        <v>66</v>
      </c>
      <c r="F40" t="s">
        <v>12</v>
      </c>
      <c r="G40" t="s">
        <v>71</v>
      </c>
      <c r="H40">
        <v>1</v>
      </c>
      <c r="I40" s="20" t="s">
        <v>190</v>
      </c>
      <c r="J40" s="21" t="s">
        <v>201</v>
      </c>
      <c r="K40" s="22" t="s">
        <v>200</v>
      </c>
      <c r="L40" s="3" t="str">
        <f t="shared" si="4"/>
        <v>{'type': 'report',
'order': '5',
'level': 'li',
'category': 'Research',
'section': 'Research Questions',
'page': 'main_research',
'tableauView': 1,
'Link': 'https://10ay.online.tableau.com/t/unswmooc/views/ResearchQuestions_0/ResearchQuestions',
'description': {'tag':'div','id':'introText','html':'&lt;h2&gt;Report Categories - Research Questions&lt;/h2&gt;&lt;p&gt;This section shows research topics such cluster analysis based on their engagement in the course and more.&amp;nbsp;&lt;/p&gt;'}
},</v>
      </c>
      <c r="M40" s="3"/>
      <c r="O40" s="5" t="str">
        <f>"&lt;li&gt;&lt;a href='#' id='"&amp;G40&amp;"'&gt;"&amp;F40&amp;"&lt;/a&gt;&lt;/li&gt;"</f>
        <v>&lt;li&gt;&lt;a href='#' id='main_research'&gt;Research Questions&lt;/a&gt;&lt;/li&gt;</v>
      </c>
    </row>
    <row r="41" spans="1:15" ht="15" customHeight="1" x14ac:dyDescent="0.25">
      <c r="A41" t="s">
        <v>65</v>
      </c>
      <c r="B41" t="s">
        <v>81</v>
      </c>
      <c r="C41">
        <v>2</v>
      </c>
      <c r="D41" t="s">
        <v>79</v>
      </c>
      <c r="E41" t="s">
        <v>3</v>
      </c>
      <c r="F41" t="s">
        <v>34</v>
      </c>
      <c r="G41" t="s">
        <v>73</v>
      </c>
      <c r="H41">
        <v>1</v>
      </c>
      <c r="I41" s="20" t="s">
        <v>176</v>
      </c>
      <c r="J41" s="21" t="s">
        <v>202</v>
      </c>
      <c r="K41" s="3" t="s">
        <v>203</v>
      </c>
      <c r="L41" s="3" t="str">
        <f t="shared" si="4"/>
        <v>{'type': 'domain',
'order': '2',
'level': 'area',
'category': 'Content',
'section': 'Content use',
'page': 'dom_content',
'tableauView': 1,
'Link': 'https://10ay.online.tableau.com/t/unswmooc/views/Content_0/Overview',
'description': {'tag':'div','id':'introText','html':'&lt;h2&gt;Report Domains - Content&lt;/h2&gt;&lt;p&gt;This section shows overall use of course content ( Activities (Quizzes), Forums and Peer Assessment over time of the course.&amp;nbsp;&lt;br&gt;Sequence analysis will be updated.&amp;nbsp;&lt;/p&gt;'}
},</v>
      </c>
      <c r="M41" s="3"/>
    </row>
    <row r="42" spans="1:15" ht="15" customHeight="1" x14ac:dyDescent="0.25">
      <c r="A42" t="s">
        <v>65</v>
      </c>
      <c r="B42" t="s">
        <v>81</v>
      </c>
      <c r="C42">
        <v>1</v>
      </c>
      <c r="D42" t="s">
        <v>79</v>
      </c>
      <c r="E42" t="s">
        <v>2</v>
      </c>
      <c r="F42" t="s">
        <v>23</v>
      </c>
      <c r="G42" t="s">
        <v>74</v>
      </c>
      <c r="H42">
        <v>1</v>
      </c>
      <c r="I42" s="20" t="s">
        <v>171</v>
      </c>
      <c r="J42" s="21" t="s">
        <v>205</v>
      </c>
      <c r="K42" s="3" t="s">
        <v>204</v>
      </c>
      <c r="L42" s="3" t="str">
        <f t="shared" si="4"/>
        <v>{'type': 'domain',
'order': '1',
'level': 'area',
'category': 'Videos ',
'section': 'Overview Lecture videos',
'page': 'dom_videos',
'tableauView': 1,
'Link': 'https://10ay.online.tableau.com/t/unswmooc/views/Videos/Overview',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42" s="3"/>
    </row>
    <row r="43" spans="1:15" ht="15" customHeight="1" x14ac:dyDescent="0.25">
      <c r="A43" t="s">
        <v>65</v>
      </c>
      <c r="B43" t="s">
        <v>81</v>
      </c>
      <c r="C43">
        <v>4</v>
      </c>
      <c r="D43" t="s">
        <v>79</v>
      </c>
      <c r="E43" t="s">
        <v>4</v>
      </c>
      <c r="F43" t="s">
        <v>35</v>
      </c>
      <c r="G43" t="s">
        <v>75</v>
      </c>
      <c r="H43">
        <v>1</v>
      </c>
      <c r="I43" s="20" t="s">
        <v>178</v>
      </c>
      <c r="J43" s="21" t="s">
        <v>207</v>
      </c>
      <c r="K43" s="3" t="s">
        <v>206</v>
      </c>
      <c r="L43" s="3" t="str">
        <f t="shared" si="4"/>
        <v>{'type': 'domain',
'order': '4',
'level': 'area',
'category': 'Forum',
'section': 'Forum use',
'page': 'dom_forums',
'tableauView': 1,
'Link': 'https://10ay.online.tableau.com/t/unswmooc/views/Forum_0/Forum-Activityplot',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M43" s="3"/>
    </row>
    <row r="44" spans="1:15" ht="15" customHeight="1" x14ac:dyDescent="0.25">
      <c r="A44" t="s">
        <v>65</v>
      </c>
      <c r="B44" t="s">
        <v>81</v>
      </c>
      <c r="C44">
        <v>6</v>
      </c>
      <c r="D44" t="s">
        <v>79</v>
      </c>
      <c r="E44" t="s">
        <v>7</v>
      </c>
      <c r="F44" t="s">
        <v>84</v>
      </c>
      <c r="G44" t="s">
        <v>76</v>
      </c>
      <c r="H44">
        <v>1</v>
      </c>
      <c r="I44" s="20" t="s">
        <v>189</v>
      </c>
      <c r="J44" s="21" t="s">
        <v>209</v>
      </c>
      <c r="K44" s="22" t="s">
        <v>208</v>
      </c>
      <c r="L44" s="3" t="str">
        <f t="shared" si="4"/>
        <v>{'type': 'domain',
'order': '6',
'level': 'area',
'category': 'Social media ',
'section': 'Social Media',
'page': 'dom_social',
'tableauView': 1,
'Link': 'https://10ay.online.tableau.com/t/unswmooc/views/SocialMedia_0/SocialMedia',
'description': {'tag':'div','id':'introText','html':'&lt;h2&gt;Report Domains - Social Media&lt;/h2&gt;&lt;p&gt;This section shows social media engagement of users.&lt;/p&gt;'}
},</v>
      </c>
      <c r="M44" s="3"/>
    </row>
    <row r="45" spans="1:15" ht="15" customHeight="1" x14ac:dyDescent="0.25">
      <c r="A45" t="s">
        <v>65</v>
      </c>
      <c r="B45" t="s">
        <v>81</v>
      </c>
      <c r="C45">
        <v>5</v>
      </c>
      <c r="D45" t="s">
        <v>79</v>
      </c>
      <c r="E45" t="s">
        <v>6</v>
      </c>
      <c r="F45" t="s">
        <v>82</v>
      </c>
      <c r="G45" t="s">
        <v>77</v>
      </c>
      <c r="H45">
        <v>1</v>
      </c>
      <c r="I45" s="20" t="s">
        <v>186</v>
      </c>
      <c r="J45" s="24" t="s">
        <v>211</v>
      </c>
      <c r="K45" s="22" t="s">
        <v>210</v>
      </c>
      <c r="L45" s="3" t="str">
        <f t="shared" si="4"/>
        <v>{'type': 'domain',
'order': '5',
'level': 'area',
'category': 'Evaluation ',
'section': 'Evaluation &amp; surveys',
'page': 'dom_evaluation',
'tableauView': 1,
'Link': 'https://10ay.online.tableau.com/t/unswmooc/views/Evaluation_0/Peerassessment-Rubric',
'description': {'tag':'div','id':'introText','html':'&lt;h2&gt;Report Domains - Evaluation&lt;/h2&gt;&lt;p&gt;This section shows evaluation tools used in the course: Rubric used in peer assessment, pre and post course surveys.&lt;/p&gt;'}
},</v>
      </c>
      <c r="M45" s="3"/>
    </row>
    <row r="46" spans="1:15" ht="15" customHeight="1" x14ac:dyDescent="0.25">
      <c r="A46" t="s">
        <v>65</v>
      </c>
      <c r="B46" t="s">
        <v>81</v>
      </c>
      <c r="C46">
        <v>3</v>
      </c>
      <c r="D46" t="s">
        <v>79</v>
      </c>
      <c r="E46" t="s">
        <v>5</v>
      </c>
      <c r="F46" t="s">
        <v>83</v>
      </c>
      <c r="G46" t="s">
        <v>78</v>
      </c>
      <c r="H46">
        <v>1</v>
      </c>
      <c r="I46" s="20" t="s">
        <v>180</v>
      </c>
      <c r="J46" s="21" t="s">
        <v>212</v>
      </c>
      <c r="K46" s="3" t="s">
        <v>213</v>
      </c>
      <c r="L46" s="3" t="str">
        <f t="shared" si="4"/>
        <v>{'type': 'domain',
'order': '3',
'level': 'area',
'category': 'Activities',
'section': 'Assessment &amp; activity',
'page': 'dom_activity',
'tableauView': 1,
'Link': 'https://10ay.online.tableau.com/t/unswmooc/views/Activity/Overview',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46" s="3"/>
    </row>
    <row r="47" spans="1:15" ht="15" customHeight="1" x14ac:dyDescent="0.25">
      <c r="I47" s="13"/>
      <c r="J47" s="4"/>
      <c r="K47" s="4"/>
      <c r="L47" s="4"/>
      <c r="M47" s="3"/>
    </row>
    <row r="48" spans="1:15" s="6" customFormat="1" ht="15" customHeight="1" x14ac:dyDescent="0.25">
      <c r="I48" s="14"/>
      <c r="J48" s="7"/>
      <c r="K48" s="7"/>
      <c r="L48" s="7"/>
      <c r="M48" s="16"/>
      <c r="N48" s="8"/>
      <c r="O48" s="9"/>
    </row>
    <row r="49" spans="1:15" ht="15" customHeight="1" x14ac:dyDescent="0.25">
      <c r="A49" t="s">
        <v>85</v>
      </c>
      <c r="B49" t="s">
        <v>53</v>
      </c>
      <c r="C49">
        <v>0</v>
      </c>
      <c r="D49" t="s">
        <v>139</v>
      </c>
      <c r="E49" t="s">
        <v>0</v>
      </c>
      <c r="F49" t="s">
        <v>0</v>
      </c>
      <c r="G49" t="s">
        <v>96</v>
      </c>
      <c r="H49">
        <v>0</v>
      </c>
      <c r="I49" t="s">
        <v>168</v>
      </c>
      <c r="J49" s="4" t="s">
        <v>191</v>
      </c>
      <c r="K49" s="3"/>
      <c r="L49" s="3" t="str">
        <f>"{'"&amp;$B$1&amp;"': '"&amp;B49&amp;"',"&amp;CHAR(10)&amp;"'"&amp;$C$1&amp;"': '"&amp;C49&amp;"',"&amp;CHAR(10)&amp;"'"&amp;$D$1&amp;"': '"&amp;D49&amp;"',"&amp;CHAR(10)&amp;"'"&amp;$E$1&amp;"': '"&amp;E49&amp;"',"&amp;CHAR(10)&amp;"'"&amp;$F$1&amp;"': '"&amp;F49&amp;"',"&amp;CHAR(10)&amp;"'"&amp;$G$1&amp;"': '"&amp;G49&amp;"',"&amp;CHAR(10)&amp;"'"&amp;$H$1&amp;"': "&amp;H49&amp;","&amp;CHAR(10)&amp;"'"&amp;$I$1&amp;"': '"&amp;I49&amp;"',"&amp;CHAR(10)&amp;"'"&amp;$J$1&amp;"': {'tag':'div','id':'introText','html':'"&amp;K49&amp;"'}"&amp;CHAR(10)&amp;"},"</f>
        <v>{'type': 'home',
'order': '0',
'level': 'ul',
'category': 'Home',
'section': 'Home',
'page': 'top_home',
'tableauView': 0,
'Link': 'https://googledrive.com/host/0B6UqK1vNOP0XTTBRVDQxX3JNTFU/INTSE2_home.html',
'description': {'tag':'div','id':'introText','html':''}
},</v>
      </c>
      <c r="M49" s="3"/>
      <c r="O49" s="5" t="str">
        <f t="shared" ref="O49:O64" si="5">IF(D49="ul","&lt;li class='active'&gt;",IF(D49="ul_li","&lt;li class='active has-sub'&gt;","&lt;li&gt;"))&amp;"&lt;a href='#' id='"&amp;G49&amp;"'&gt;"&amp;F49&amp;"&lt;/a&gt;&lt;/li&gt;"&amp;IF(D49="ul_li","&lt;ul&gt;","")&amp;IF(AND((D49="li"),(B50="structure")),"&lt;/ul&gt;&lt;/li&gt;","")</f>
        <v>&lt;li class='active'&gt;&lt;a href='#' id='top_home'&gt;Home&lt;/a&gt;&lt;/li&gt;</v>
      </c>
    </row>
    <row r="50" spans="1:15" ht="15" customHeight="1" x14ac:dyDescent="0.25">
      <c r="A50" t="s">
        <v>85</v>
      </c>
      <c r="B50" t="s">
        <v>132</v>
      </c>
      <c r="C50">
        <v>1</v>
      </c>
      <c r="D50" t="s">
        <v>133</v>
      </c>
      <c r="E50" t="s">
        <v>134</v>
      </c>
      <c r="F50" t="s">
        <v>135</v>
      </c>
      <c r="G50" t="s">
        <v>136</v>
      </c>
      <c r="H50">
        <v>0</v>
      </c>
      <c r="I50" s="13"/>
      <c r="J50" s="4"/>
      <c r="K50" s="4"/>
      <c r="L50" s="3" t="str">
        <f t="shared" ref="L50:L64" si="6">"{'"&amp;$B$1&amp;"': '"&amp;B50&amp;"',"&amp;CHAR(10)&amp;"'"&amp;$C$1&amp;"': '"&amp;C50&amp;"',"&amp;CHAR(10)&amp;"'"&amp;$D$1&amp;"': '"&amp;D50&amp;"',"&amp;CHAR(10)&amp;"'"&amp;$E$1&amp;"': '"&amp;E50&amp;"',"&amp;CHAR(10)&amp;"'"&amp;$F$1&amp;"': '"&amp;F50&amp;"',"&amp;CHAR(10)&amp;"'"&amp;$G$1&amp;"': '"&amp;G50&amp;"',"&amp;CHAR(10)&amp;"'"&amp;$H$1&amp;"': "&amp;H50&amp;","&amp;CHAR(10)&amp;"'"&amp;$I$1&amp;"': '"&amp;I50&amp;"',"&amp;CHAR(10)&amp;"'"&amp;$J$1&amp;"': {'tag':'div','id':'introText','html':'"&amp;K50&amp;"'}"&amp;CHAR(10)&amp;"},"</f>
        <v>{'type': 'structure',
'order': '1',
'level': 'ul_li',
'category': 'menu',
'section': 'Report Category',
'page': 'top_menu_cat',
'tableauView': 0,
'Link': '',
'description': {'tag':'div','id':'introText','html':''}
},</v>
      </c>
      <c r="M50" s="3"/>
      <c r="O50" s="5" t="str">
        <f t="shared" si="5"/>
        <v>&lt;li class='active has-sub'&gt;&lt;a href='#' id='top_menu_cat'&gt;Report Category&lt;/a&gt;&lt;/li&gt;&lt;ul&gt;</v>
      </c>
    </row>
    <row r="51" spans="1:15" ht="15" customHeight="1" x14ac:dyDescent="0.25">
      <c r="A51" t="s">
        <v>85</v>
      </c>
      <c r="B51" t="s">
        <v>18</v>
      </c>
      <c r="C51">
        <v>2</v>
      </c>
      <c r="D51" t="s">
        <v>52</v>
      </c>
      <c r="E51" t="s">
        <v>8</v>
      </c>
      <c r="F51" t="s">
        <v>31</v>
      </c>
      <c r="G51" t="s">
        <v>86</v>
      </c>
      <c r="H51">
        <v>1</v>
      </c>
      <c r="I51" s="20" t="s">
        <v>166</v>
      </c>
      <c r="J51" s="23" t="s">
        <v>195</v>
      </c>
      <c r="K51" s="22" t="s">
        <v>194</v>
      </c>
      <c r="L51" s="3" t="str">
        <f t="shared" si="6"/>
        <v>{'type': 'report',
'order': '2',
'level': 'li',
'category': 'Overview',
'section': 'Overview of Course',
'page': 'top_Overview',
'tableauView': 1,
'Link': 'https://10ay.online.tableau.com/t/unswmooc/views/Overview_0/Overview12',
'description': {'tag':'div','id':'introText','html':'&lt;h1 style=font-style:italic&gt;Welcome to the Introduction to Systems Engineering (introse-002)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51" s="3"/>
      <c r="O51" s="5" t="str">
        <f t="shared" si="5"/>
        <v>&lt;li&gt;&lt;a href='#' id='top_Overview'&gt;Overview of Course&lt;/a&gt;&lt;/li&gt;</v>
      </c>
    </row>
    <row r="52" spans="1:15" ht="15" customHeight="1" x14ac:dyDescent="0.25">
      <c r="A52" t="s">
        <v>85</v>
      </c>
      <c r="B52" t="s">
        <v>18</v>
      </c>
      <c r="C52">
        <v>3</v>
      </c>
      <c r="D52" t="s">
        <v>52</v>
      </c>
      <c r="E52" t="s">
        <v>9</v>
      </c>
      <c r="F52" t="s">
        <v>9</v>
      </c>
      <c r="G52" t="s">
        <v>87</v>
      </c>
      <c r="H52">
        <v>1</v>
      </c>
      <c r="I52" s="20" t="s">
        <v>169</v>
      </c>
      <c r="J52" s="21" t="s">
        <v>193</v>
      </c>
      <c r="K52" s="3" t="s">
        <v>192</v>
      </c>
      <c r="L52" s="3" t="str">
        <f t="shared" si="6"/>
        <v>{'type': 'report',
'order': '3',
'level': 'li',
'category': 'Who are the participants?',
'section': 'Who are the participants?',
'page': 'top_participants',
'tableauView': 1,
'Link': 'https://10ay.online.tableau.com/t/unswmooc/views/Whoaretheparticipants/Whoaretheparticipants12',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52" s="3"/>
      <c r="O52" s="5" t="str">
        <f t="shared" si="5"/>
        <v>&lt;li&gt;&lt;a href='#' id='top_participants'&gt;Who are the participants?&lt;/a&gt;&lt;/li&gt;</v>
      </c>
    </row>
    <row r="53" spans="1:15" ht="15" customHeight="1" x14ac:dyDescent="0.25">
      <c r="A53" t="s">
        <v>85</v>
      </c>
      <c r="B53" t="s">
        <v>18</v>
      </c>
      <c r="C53">
        <v>4</v>
      </c>
      <c r="D53" t="s">
        <v>52</v>
      </c>
      <c r="E53" t="s">
        <v>10</v>
      </c>
      <c r="F53" t="s">
        <v>32</v>
      </c>
      <c r="G53" t="s">
        <v>88</v>
      </c>
      <c r="H53">
        <v>1</v>
      </c>
      <c r="I53" s="20" t="s">
        <v>170</v>
      </c>
      <c r="J53" s="21" t="s">
        <v>196</v>
      </c>
      <c r="K53" s="3" t="s">
        <v>197</v>
      </c>
      <c r="L53" s="3" t="str">
        <f t="shared" si="6"/>
        <v>{'type': 'report',
'order': '4',
'level': 'li',
'category': 'What did participants do?',
'section': 'Overview of Activity',
'page': 'top_activity',
'tableauView': 1,
'Link': 'https://10ay.online.tableau.com/t/unswmooc/views/Whatdidtheparticipantsdo/Whatdidparticipants_Overview',
'description': {'tag':'div','id':'introText','html':'&lt;h2&gt;Report Categories - What did the participants do?&lt;/h2&gt;&lt;p&gt;&lt;br&gt;This section shows what ative regisrants have done in the course.&lt;/p&gt;&lt;p&gt;Green heatmaps&amp;nbsp;give an overview of participants&amp;#39; activities by week.&amp;nbsp;The color is range from 0% (grey) to 100% (dark green).&amp;nbsp;&lt;/p&gt;'}
},</v>
      </c>
      <c r="M53" s="3"/>
      <c r="O53" s="5" t="str">
        <f t="shared" si="5"/>
        <v>&lt;li&gt;&lt;a href='#' id='top_activity'&gt;Overview of Activity&lt;/a&gt;&lt;/li&gt;</v>
      </c>
    </row>
    <row r="54" spans="1:15" ht="15" customHeight="1" x14ac:dyDescent="0.25">
      <c r="A54" t="s">
        <v>85</v>
      </c>
      <c r="B54" t="s">
        <v>18</v>
      </c>
      <c r="C54">
        <v>5</v>
      </c>
      <c r="D54" t="s">
        <v>52</v>
      </c>
      <c r="E54" t="s">
        <v>11</v>
      </c>
      <c r="F54" t="s">
        <v>40</v>
      </c>
      <c r="G54" t="s">
        <v>89</v>
      </c>
      <c r="H54">
        <v>1</v>
      </c>
      <c r="I54" s="20" t="s">
        <v>181</v>
      </c>
      <c r="J54" s="21" t="s">
        <v>198</v>
      </c>
      <c r="K54" s="22" t="s">
        <v>199</v>
      </c>
      <c r="L54" s="3" t="str">
        <f t="shared" si="6"/>
        <v>{'type': 'report',
'order': '5',
'level': 'li',
'category': 'Assessment',
'section': 'Overview of Assessment',
'page': 'top_assessment',
'tableauView': 1,
'Link': 'https://10ay.online.tableau.com/t/unswmooc/views/Assessment_0/Assessment_Grades',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54" s="3"/>
      <c r="O54" s="5" t="str">
        <f t="shared" si="5"/>
        <v>&lt;li&gt;&lt;a href='#' id='top_assessment'&gt;Overview of Assessment&lt;/a&gt;&lt;/li&gt;</v>
      </c>
    </row>
    <row r="55" spans="1:15" ht="15" customHeight="1" x14ac:dyDescent="0.25">
      <c r="A55" t="s">
        <v>85</v>
      </c>
      <c r="B55" t="s">
        <v>18</v>
      </c>
      <c r="C55">
        <v>6</v>
      </c>
      <c r="D55" t="s">
        <v>133</v>
      </c>
      <c r="E55" t="s">
        <v>66</v>
      </c>
      <c r="F55" t="s">
        <v>12</v>
      </c>
      <c r="G55" t="s">
        <v>90</v>
      </c>
      <c r="H55">
        <v>1</v>
      </c>
      <c r="I55" s="20" t="s">
        <v>190</v>
      </c>
      <c r="J55" s="21" t="s">
        <v>201</v>
      </c>
      <c r="K55" s="22" t="s">
        <v>200</v>
      </c>
      <c r="L55" s="3" t="str">
        <f t="shared" si="6"/>
        <v>{'type': 'report',
'order': '6',
'level': 'ul_li',
'category': 'Research',
'section': 'Research Questions',
'page': 'top_research',
'tableauView': 1,
'Link': 'https://10ay.online.tableau.com/t/unswmooc/views/ResearchQuestions_0/ResearchQuestions',
'description': {'tag':'div','id':'introText','html':'&lt;h2&gt;Report Categories - Research Questions&lt;/h2&gt;&lt;p&gt;This section shows research topics such cluster analysis based on their engagement in the course and more.&amp;nbsp;&lt;/p&gt;'}
},</v>
      </c>
      <c r="M55" s="3"/>
      <c r="O55" s="5" t="str">
        <f t="shared" si="5"/>
        <v>&lt;li class='active has-sub'&gt;&lt;a href='#' id='top_research'&gt;Research Questions&lt;/a&gt;&lt;/li&gt;&lt;ul&gt;</v>
      </c>
    </row>
    <row r="56" spans="1:15" ht="15" customHeight="1" x14ac:dyDescent="0.25">
      <c r="A56" t="s">
        <v>85</v>
      </c>
      <c r="B56" t="s">
        <v>18</v>
      </c>
      <c r="C56">
        <v>6</v>
      </c>
      <c r="D56" t="s">
        <v>52</v>
      </c>
      <c r="E56" t="s">
        <v>66</v>
      </c>
      <c r="F56" t="s">
        <v>12</v>
      </c>
      <c r="G56" t="s">
        <v>140</v>
      </c>
      <c r="H56">
        <v>0</v>
      </c>
      <c r="I56" s="13"/>
      <c r="J56" s="4"/>
      <c r="K56" s="3"/>
      <c r="L56" s="3" t="str">
        <f t="shared" si="6"/>
        <v>{'type': 'report',
'order': '6',
'level': 'li',
'category': 'Research',
'section': 'Research Questions',
'page': 'top_research_1',
'tableauView': 0,
'Link': '',
'description': {'tag':'div','id':'introText','html':''}
},</v>
      </c>
      <c r="M56" s="3"/>
      <c r="O56" s="5" t="str">
        <f t="shared" si="5"/>
        <v>&lt;li&gt;&lt;a href='#' id='top_research_1'&gt;Research Questions&lt;/a&gt;&lt;/li&gt;</v>
      </c>
    </row>
    <row r="57" spans="1:15" ht="15" customHeight="1" x14ac:dyDescent="0.25">
      <c r="A57" t="s">
        <v>85</v>
      </c>
      <c r="B57" t="s">
        <v>18</v>
      </c>
      <c r="C57">
        <v>6</v>
      </c>
      <c r="D57" t="s">
        <v>52</v>
      </c>
      <c r="E57" t="s">
        <v>66</v>
      </c>
      <c r="F57" t="s">
        <v>12</v>
      </c>
      <c r="G57" t="s">
        <v>141</v>
      </c>
      <c r="H57">
        <v>0</v>
      </c>
      <c r="I57" s="13"/>
      <c r="J57" s="4"/>
      <c r="K57" s="3"/>
      <c r="L57" s="3" t="str">
        <f t="shared" si="6"/>
        <v>{'type': 'report',
'order': '6',
'level': 'li',
'category': 'Research',
'section': 'Research Questions',
'page': 'top_research_2',
'tableauView': 0,
'Link': '',
'description': {'tag':'div','id':'introText','html':''}
},</v>
      </c>
      <c r="M57" s="3"/>
      <c r="O57" s="5" t="str">
        <f t="shared" si="5"/>
        <v>&lt;li&gt;&lt;a href='#' id='top_research_2'&gt;Research Questions&lt;/a&gt;&lt;/li&gt;&lt;/ul&gt;&lt;/li&gt;</v>
      </c>
    </row>
    <row r="58" spans="1:15" ht="15" customHeight="1" x14ac:dyDescent="0.25">
      <c r="A58" t="s">
        <v>85</v>
      </c>
      <c r="B58" t="s">
        <v>132</v>
      </c>
      <c r="C58">
        <v>7</v>
      </c>
      <c r="D58" t="s">
        <v>133</v>
      </c>
      <c r="E58" t="s">
        <v>134</v>
      </c>
      <c r="F58" t="s">
        <v>137</v>
      </c>
      <c r="G58" t="s">
        <v>138</v>
      </c>
      <c r="H58">
        <v>0</v>
      </c>
      <c r="I58" s="13"/>
      <c r="J58" s="4"/>
      <c r="K58" s="3"/>
      <c r="L58" s="3" t="str">
        <f t="shared" si="6"/>
        <v>{'type': 'structure',
'order': '7',
'level': 'ul_li',
'category': 'menu',
'section': 'Report Domains',
'page': 'top_menu_dom',
'tableauView': 0,
'Link': '',
'description': {'tag':'div','id':'introText','html':''}
},</v>
      </c>
      <c r="M58" s="3"/>
      <c r="O58" s="5" t="str">
        <f t="shared" si="5"/>
        <v>&lt;li class='active has-sub'&gt;&lt;a href='#' id='top_menu_dom'&gt;Report Domains&lt;/a&gt;&lt;/li&gt;&lt;ul&gt;</v>
      </c>
    </row>
    <row r="59" spans="1:15" ht="15" customHeight="1" x14ac:dyDescent="0.25">
      <c r="A59" t="s">
        <v>85</v>
      </c>
      <c r="B59" t="s">
        <v>81</v>
      </c>
      <c r="C59">
        <v>8</v>
      </c>
      <c r="D59" t="s">
        <v>52</v>
      </c>
      <c r="E59" t="s">
        <v>3</v>
      </c>
      <c r="F59" t="s">
        <v>34</v>
      </c>
      <c r="G59" t="s">
        <v>91</v>
      </c>
      <c r="H59">
        <v>1</v>
      </c>
      <c r="I59" s="20" t="s">
        <v>176</v>
      </c>
      <c r="J59" s="21" t="s">
        <v>202</v>
      </c>
      <c r="K59" s="3" t="s">
        <v>203</v>
      </c>
      <c r="L59" s="3" t="str">
        <f t="shared" si="6"/>
        <v>{'type': 'domain',
'order': '8',
'level': 'li',
'category': 'Content',
'section': 'Content use',
'page': 'top_content',
'tableauView': 1,
'Link': 'https://10ay.online.tableau.com/t/unswmooc/views/Content_0/Overview',
'description': {'tag':'div','id':'introText','html':'&lt;h2&gt;Report Domains - Content&lt;/h2&gt;&lt;p&gt;This section shows overall use of course content ( Activities (Quizzes), Forums and Peer Assessment over time of the course.&amp;nbsp;&lt;br&gt;Sequence analysis will be updated.&amp;nbsp;&lt;/p&gt;'}
},</v>
      </c>
      <c r="M59" s="3"/>
      <c r="O59" s="5" t="str">
        <f t="shared" si="5"/>
        <v>&lt;li&gt;&lt;a href='#' id='top_content'&gt;Content use&lt;/a&gt;&lt;/li&gt;</v>
      </c>
    </row>
    <row r="60" spans="1:15" ht="15" customHeight="1" x14ac:dyDescent="0.25">
      <c r="A60" t="s">
        <v>85</v>
      </c>
      <c r="B60" t="s">
        <v>81</v>
      </c>
      <c r="C60">
        <v>9</v>
      </c>
      <c r="D60" t="s">
        <v>52</v>
      </c>
      <c r="E60" t="s">
        <v>2</v>
      </c>
      <c r="F60" t="s">
        <v>23</v>
      </c>
      <c r="G60" t="s">
        <v>92</v>
      </c>
      <c r="H60">
        <v>1</v>
      </c>
      <c r="I60" s="20" t="s">
        <v>171</v>
      </c>
      <c r="J60" s="21" t="s">
        <v>205</v>
      </c>
      <c r="K60" s="3" t="s">
        <v>204</v>
      </c>
      <c r="L60" s="3" t="str">
        <f t="shared" si="6"/>
        <v>{'type': 'domain',
'order': '9',
'level': 'li',
'category': 'Videos ',
'section': 'Overview Lecture videos',
'page': 'top_videos',
'tableauView': 1,
'Link': 'https://10ay.online.tableau.com/t/unswmooc/views/Videos/Overview',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60" s="3"/>
      <c r="O60" s="5" t="str">
        <f t="shared" si="5"/>
        <v>&lt;li&gt;&lt;a href='#' id='top_videos'&gt;Overview Lecture videos&lt;/a&gt;&lt;/li&gt;</v>
      </c>
    </row>
    <row r="61" spans="1:15" ht="15" customHeight="1" x14ac:dyDescent="0.25">
      <c r="A61" t="s">
        <v>85</v>
      </c>
      <c r="B61" t="s">
        <v>81</v>
      </c>
      <c r="C61">
        <v>10</v>
      </c>
      <c r="D61" t="s">
        <v>52</v>
      </c>
      <c r="E61" t="s">
        <v>4</v>
      </c>
      <c r="F61" t="s">
        <v>35</v>
      </c>
      <c r="G61" t="s">
        <v>93</v>
      </c>
      <c r="H61">
        <v>1</v>
      </c>
      <c r="I61" s="20" t="s">
        <v>178</v>
      </c>
      <c r="J61" s="21" t="s">
        <v>207</v>
      </c>
      <c r="K61" s="3" t="s">
        <v>206</v>
      </c>
      <c r="L61" s="3" t="str">
        <f t="shared" si="6"/>
        <v>{'type': 'domain',
'order': '10',
'level': 'li',
'category': 'Forum',
'section': 'Forum use',
'page': 'top_forums',
'tableauView': 1,
'Link': 'https://10ay.online.tableau.com/t/unswmooc/views/Forum_0/Forum-Activityplot',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M61" s="3"/>
      <c r="O61" s="5" t="str">
        <f t="shared" si="5"/>
        <v>&lt;li&gt;&lt;a href='#' id='top_forums'&gt;Forum use&lt;/a&gt;&lt;/li&gt;</v>
      </c>
    </row>
    <row r="62" spans="1:15" ht="15" customHeight="1" x14ac:dyDescent="0.25">
      <c r="A62" t="s">
        <v>85</v>
      </c>
      <c r="B62" t="s">
        <v>81</v>
      </c>
      <c r="C62">
        <v>11</v>
      </c>
      <c r="D62" t="s">
        <v>52</v>
      </c>
      <c r="E62" t="s">
        <v>7</v>
      </c>
      <c r="F62" t="s">
        <v>84</v>
      </c>
      <c r="G62" t="s">
        <v>94</v>
      </c>
      <c r="H62">
        <v>1</v>
      </c>
      <c r="I62" s="20" t="s">
        <v>189</v>
      </c>
      <c r="J62" s="21" t="s">
        <v>209</v>
      </c>
      <c r="K62" s="22" t="s">
        <v>208</v>
      </c>
      <c r="L62" s="3" t="str">
        <f t="shared" si="6"/>
        <v>{'type': 'domain',
'order': '11',
'level': 'li',
'category': 'Social media ',
'section': 'Social Media',
'page': 'top_social',
'tableauView': 1,
'Link': 'https://10ay.online.tableau.com/t/unswmooc/views/SocialMedia_0/SocialMedia',
'description': {'tag':'div','id':'introText','html':'&lt;h2&gt;Report Domains - Social Media&lt;/h2&gt;&lt;p&gt;This section shows social media engagement of users.&lt;/p&gt;'}
},</v>
      </c>
      <c r="M62" s="3"/>
      <c r="O62" s="5" t="str">
        <f t="shared" si="5"/>
        <v>&lt;li&gt;&lt;a href='#' id='top_social'&gt;Social Media&lt;/a&gt;&lt;/li&gt;</v>
      </c>
    </row>
    <row r="63" spans="1:15" ht="15" customHeight="1" x14ac:dyDescent="0.25">
      <c r="A63" t="s">
        <v>85</v>
      </c>
      <c r="B63" t="s">
        <v>81</v>
      </c>
      <c r="C63">
        <v>12</v>
      </c>
      <c r="D63" t="s">
        <v>52</v>
      </c>
      <c r="E63" t="s">
        <v>6</v>
      </c>
      <c r="F63" t="s">
        <v>82</v>
      </c>
      <c r="G63" t="s">
        <v>95</v>
      </c>
      <c r="H63">
        <v>1</v>
      </c>
      <c r="I63" s="20" t="s">
        <v>186</v>
      </c>
      <c r="J63" s="24" t="s">
        <v>211</v>
      </c>
      <c r="K63" s="22" t="s">
        <v>210</v>
      </c>
      <c r="L63" s="3" t="str">
        <f t="shared" si="6"/>
        <v>{'type': 'domain',
'order': '12',
'level': 'li',
'category': 'Evaluation ',
'section': 'Evaluation &amp; surveys',
'page': 'top_evaluation',
'tableauView': 1,
'Link': 'https://10ay.online.tableau.com/t/unswmooc/views/Evaluation_0/Peerassessment-Rubric',
'description': {'tag':'div','id':'introText','html':'&lt;h2&gt;Report Domains - Evaluation&lt;/h2&gt;&lt;p&gt;This section shows evaluation tools used in the course: Rubric used in peer assessment, pre and post course surveys.&lt;/p&gt;'}
},</v>
      </c>
      <c r="M63" s="3"/>
      <c r="O63" s="5" t="str">
        <f t="shared" si="5"/>
        <v>&lt;li&gt;&lt;a href='#' id='top_evaluation'&gt;Evaluation &amp; surveys&lt;/a&gt;&lt;/li&gt;</v>
      </c>
    </row>
    <row r="64" spans="1:15" ht="15" customHeight="1" x14ac:dyDescent="0.25">
      <c r="A64" t="s">
        <v>85</v>
      </c>
      <c r="B64" t="s">
        <v>81</v>
      </c>
      <c r="C64">
        <v>13</v>
      </c>
      <c r="D64" t="s">
        <v>52</v>
      </c>
      <c r="E64" t="s">
        <v>5</v>
      </c>
      <c r="F64" t="s">
        <v>83</v>
      </c>
      <c r="G64" t="s">
        <v>88</v>
      </c>
      <c r="H64">
        <v>1</v>
      </c>
      <c r="I64" s="20" t="s">
        <v>180</v>
      </c>
      <c r="J64" s="21" t="s">
        <v>212</v>
      </c>
      <c r="K64" s="3" t="s">
        <v>213</v>
      </c>
      <c r="L64" s="3" t="str">
        <f t="shared" si="6"/>
        <v>{'type': 'domain',
'order': '13',
'level': 'li',
'category': 'Activities',
'section': 'Assessment &amp; activity',
'page': 'top_activity',
'tableauView': 1,
'Link': 'https://10ay.online.tableau.com/t/unswmooc/views/Activity/Overview',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64" s="3"/>
      <c r="O64" s="5" t="str">
        <f t="shared" si="5"/>
        <v>&lt;li&gt;&lt;a href='#' id='top_activity'&gt;Assessment &amp; activity&lt;/a&gt;&lt;/li&gt;&lt;/ul&gt;&lt;/li&gt;</v>
      </c>
    </row>
    <row r="65" spans="2:13" x14ac:dyDescent="0.25">
      <c r="B65" t="s">
        <v>132</v>
      </c>
    </row>
    <row r="67" spans="2:13" ht="31.5" x14ac:dyDescent="0.25">
      <c r="I67" s="13" t="s">
        <v>13</v>
      </c>
      <c r="J67" s="4"/>
      <c r="K67" s="4"/>
      <c r="L67" s="4"/>
      <c r="M67" s="3" t="str">
        <f>MID(I67,FIND(CHAR(135),SUBSTITUTE(I67,"/",CHAR(135),7))+1,50)&amp;".html"</f>
        <v>ResearchQuestions%2FResearchQuestions.html</v>
      </c>
    </row>
  </sheetData>
  <sortState ref="B2:J29">
    <sortCondition ref="C2:C29"/>
    <sortCondition ref="D2:D29"/>
  </sortState>
  <hyperlinks>
    <hyperlink ref="I3" r:id="rId1"/>
    <hyperlink ref="I4" r:id="rId2"/>
    <hyperlink ref="I5"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I18" r:id="rId15"/>
    <hyperlink ref="I19" r:id="rId16"/>
    <hyperlink ref="I20" r:id="rId17"/>
    <hyperlink ref="I21" r:id="rId18"/>
    <hyperlink ref="I22" r:id="rId19"/>
    <hyperlink ref="I26" r:id="rId20"/>
    <hyperlink ref="I27" r:id="rId21"/>
    <hyperlink ref="I28" r:id="rId22"/>
    <hyperlink ref="I29" r:id="rId23"/>
    <hyperlink ref="I30" r:id="rId24"/>
    <hyperlink ref="I36" r:id="rId25"/>
    <hyperlink ref="I37" r:id="rId26"/>
    <hyperlink ref="I38" r:id="rId27"/>
    <hyperlink ref="I39" r:id="rId28"/>
    <hyperlink ref="I40" r:id="rId29"/>
    <hyperlink ref="I41" r:id="rId30"/>
    <hyperlink ref="I42" r:id="rId31"/>
    <hyperlink ref="I43" r:id="rId32"/>
    <hyperlink ref="I44" r:id="rId33"/>
    <hyperlink ref="I45" r:id="rId34"/>
    <hyperlink ref="I46" r:id="rId35"/>
    <hyperlink ref="I51" r:id="rId36"/>
    <hyperlink ref="I52" r:id="rId37"/>
    <hyperlink ref="I53" r:id="rId38"/>
    <hyperlink ref="I54" r:id="rId39"/>
    <hyperlink ref="I55" r:id="rId40"/>
    <hyperlink ref="I59" r:id="rId41"/>
    <hyperlink ref="I60" r:id="rId42"/>
    <hyperlink ref="I61" r:id="rId43"/>
    <hyperlink ref="I62" r:id="rId44"/>
    <hyperlink ref="I63" r:id="rId45"/>
    <hyperlink ref="I64" r:id="rId46"/>
  </hyperlinks>
  <pageMargins left="0.75" right="0.75" top="1" bottom="1" header="0.5" footer="0.5"/>
  <pageSetup paperSize="9" orientation="portrait" horizontalDpi="4294967292" verticalDpi="4294967292" r:id="rId47"/>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lisa</cp:lastModifiedBy>
  <dcterms:created xsi:type="dcterms:W3CDTF">2015-06-04T07:16:36Z</dcterms:created>
  <dcterms:modified xsi:type="dcterms:W3CDTF">2015-08-01T11:09:09Z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