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1"/>
  </bookViews>
  <sheets>
    <sheet name="比较不同数据集上的表现" sheetId="1" r:id="rId1"/>
    <sheet name="MSE比较" sheetId="12" r:id="rId2"/>
    <sheet name="时间比较" sheetId="13" r:id="rId3"/>
    <sheet name="madelon" sheetId="10" r:id="rId4"/>
    <sheet name="space_ga" sheetId="6" r:id="rId5"/>
    <sheet name="abalone" sheetId="2" r:id="rId6"/>
    <sheet name="cpusmall" sheetId="5" r:id="rId7"/>
    <sheet name="phishing" sheetId="11" r:id="rId8"/>
    <sheet name="cadata" sheetId="3" r:id="rId9"/>
    <sheet name="a8a" sheetId="8" r:id="rId10"/>
    <sheet name="a9a" sheetId="7" r:id="rId11"/>
    <sheet name="cod-rna" sheetId="9" r:id="rId12"/>
    <sheet name="YearPredictionMSD1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4" l="1"/>
  <c r="R8" i="11"/>
  <c r="I8" i="5"/>
  <c r="K8" i="6"/>
  <c r="U14" i="4" l="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V8" i="11"/>
  <c r="U8" i="11"/>
  <c r="T8" i="11"/>
  <c r="S8" i="11"/>
  <c r="Q8" i="11"/>
  <c r="O8" i="11"/>
  <c r="N8" i="11"/>
  <c r="M8" i="11"/>
  <c r="L8" i="11"/>
  <c r="K8" i="11"/>
  <c r="J8" i="11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V8" i="10"/>
  <c r="U8" i="10"/>
  <c r="T8" i="10"/>
  <c r="S8" i="10"/>
  <c r="R8" i="10"/>
  <c r="Q8" i="10"/>
  <c r="O8" i="10"/>
  <c r="N8" i="10"/>
  <c r="M8" i="10"/>
  <c r="L8" i="10"/>
  <c r="K8" i="10"/>
  <c r="J8" i="10"/>
  <c r="V9" i="9"/>
  <c r="U9" i="9"/>
  <c r="T9" i="9"/>
  <c r="S9" i="9"/>
  <c r="R9" i="9"/>
  <c r="Q9" i="9"/>
  <c r="P9" i="9"/>
  <c r="O9" i="9"/>
  <c r="N9" i="9"/>
  <c r="M9" i="9"/>
  <c r="L9" i="9"/>
  <c r="K9" i="9"/>
  <c r="J9" i="9"/>
  <c r="V8" i="9"/>
  <c r="U8" i="9"/>
  <c r="T8" i="9"/>
  <c r="S8" i="9"/>
  <c r="R8" i="9"/>
  <c r="Q8" i="9"/>
  <c r="O8" i="9"/>
  <c r="N8" i="9"/>
  <c r="M8" i="9"/>
  <c r="L8" i="9"/>
  <c r="K8" i="9"/>
  <c r="J8" i="9"/>
  <c r="V9" i="8"/>
  <c r="U9" i="8"/>
  <c r="T9" i="8"/>
  <c r="S9" i="8"/>
  <c r="R9" i="8"/>
  <c r="Q9" i="8"/>
  <c r="P9" i="8"/>
  <c r="O9" i="8"/>
  <c r="N9" i="8"/>
  <c r="M9" i="8"/>
  <c r="L9" i="8"/>
  <c r="K9" i="8"/>
  <c r="J9" i="8"/>
  <c r="V8" i="8"/>
  <c r="U8" i="8"/>
  <c r="T8" i="8"/>
  <c r="S8" i="8"/>
  <c r="R8" i="8"/>
  <c r="Q8" i="8"/>
  <c r="O8" i="8"/>
  <c r="N8" i="8"/>
  <c r="M8" i="8"/>
  <c r="L8" i="8"/>
  <c r="K8" i="8"/>
  <c r="J8" i="8"/>
  <c r="V9" i="7"/>
  <c r="U9" i="7"/>
  <c r="T9" i="7"/>
  <c r="S9" i="7"/>
  <c r="R9" i="7"/>
  <c r="Q9" i="7"/>
  <c r="P9" i="7"/>
  <c r="O9" i="7"/>
  <c r="N9" i="7"/>
  <c r="M9" i="7"/>
  <c r="L9" i="7"/>
  <c r="K9" i="7"/>
  <c r="J9" i="7"/>
  <c r="V8" i="7"/>
  <c r="U8" i="7"/>
  <c r="T8" i="7"/>
  <c r="S8" i="7"/>
  <c r="R8" i="7"/>
  <c r="Q8" i="7"/>
  <c r="O8" i="7"/>
  <c r="N8" i="7"/>
  <c r="M8" i="7"/>
  <c r="L8" i="7"/>
  <c r="K8" i="7"/>
  <c r="J8" i="7"/>
  <c r="V18" i="4"/>
  <c r="U18" i="4"/>
  <c r="S18" i="4"/>
  <c r="R18" i="4"/>
  <c r="Q18" i="4"/>
  <c r="P18" i="4"/>
  <c r="O18" i="4"/>
  <c r="N18" i="4"/>
  <c r="L18" i="4"/>
  <c r="K18" i="4"/>
  <c r="J18" i="4"/>
  <c r="V17" i="4"/>
  <c r="S17" i="4"/>
  <c r="R17" i="4"/>
  <c r="Q17" i="4"/>
  <c r="O17" i="4"/>
  <c r="N17" i="4"/>
  <c r="L17" i="4"/>
  <c r="K17" i="4"/>
  <c r="J17" i="4"/>
  <c r="U9" i="6"/>
  <c r="T9" i="6"/>
  <c r="S9" i="6"/>
  <c r="R9" i="6"/>
  <c r="Q9" i="6"/>
  <c r="P9" i="6"/>
  <c r="O9" i="6"/>
  <c r="N9" i="6"/>
  <c r="M9" i="6"/>
  <c r="L9" i="6"/>
  <c r="K9" i="6"/>
  <c r="J9" i="6"/>
  <c r="I9" i="6"/>
  <c r="U8" i="6"/>
  <c r="T8" i="6"/>
  <c r="S8" i="6"/>
  <c r="R8" i="6"/>
  <c r="Q8" i="6"/>
  <c r="P8" i="6"/>
  <c r="N8" i="6"/>
  <c r="M8" i="6"/>
  <c r="L8" i="6"/>
  <c r="J8" i="6"/>
  <c r="I8" i="6"/>
  <c r="U9" i="5"/>
  <c r="T9" i="5"/>
  <c r="S9" i="5"/>
  <c r="R9" i="5"/>
  <c r="Q9" i="5"/>
  <c r="P9" i="5"/>
  <c r="O9" i="5"/>
  <c r="N9" i="5"/>
  <c r="M9" i="5"/>
  <c r="L9" i="5"/>
  <c r="K9" i="5"/>
  <c r="J9" i="5"/>
  <c r="I9" i="5"/>
  <c r="U8" i="5"/>
  <c r="T8" i="5"/>
  <c r="S8" i="5"/>
  <c r="R8" i="5"/>
  <c r="Q8" i="5"/>
  <c r="P8" i="5"/>
  <c r="N8" i="5"/>
  <c r="M8" i="5"/>
  <c r="L8" i="5"/>
  <c r="K8" i="5"/>
  <c r="J8" i="5"/>
  <c r="U9" i="3"/>
  <c r="T9" i="3"/>
  <c r="S9" i="3"/>
  <c r="R9" i="3"/>
  <c r="Q9" i="3"/>
  <c r="P9" i="3"/>
  <c r="O9" i="3"/>
  <c r="N9" i="3"/>
  <c r="M9" i="3"/>
  <c r="L9" i="3"/>
  <c r="K9" i="3"/>
  <c r="J9" i="3"/>
  <c r="I9" i="3"/>
  <c r="U8" i="3"/>
  <c r="T8" i="3"/>
  <c r="S8" i="3"/>
  <c r="R8" i="3"/>
  <c r="Q8" i="3"/>
  <c r="P8" i="3"/>
  <c r="N8" i="3"/>
  <c r="M8" i="3"/>
  <c r="L8" i="3"/>
  <c r="K8" i="3"/>
  <c r="J8" i="3"/>
  <c r="I8" i="3"/>
  <c r="J9" i="2"/>
  <c r="K9" i="2"/>
  <c r="L9" i="2"/>
  <c r="M9" i="2"/>
  <c r="N9" i="2"/>
  <c r="O9" i="2"/>
  <c r="P9" i="2"/>
  <c r="Q9" i="2"/>
  <c r="R9" i="2"/>
  <c r="S9" i="2"/>
  <c r="T9" i="2"/>
  <c r="U9" i="2"/>
  <c r="I9" i="2"/>
  <c r="K8" i="2"/>
  <c r="J8" i="2"/>
  <c r="L8" i="2"/>
  <c r="M8" i="2"/>
  <c r="N8" i="2"/>
  <c r="P8" i="2"/>
  <c r="Q8" i="2"/>
  <c r="R8" i="2"/>
  <c r="S8" i="2"/>
  <c r="T8" i="2"/>
  <c r="U8" i="2"/>
  <c r="I8" i="2"/>
  <c r="F32" i="5" l="1"/>
  <c r="E33" i="3"/>
  <c r="F33" i="3"/>
  <c r="E32" i="5"/>
  <c r="F27" i="5"/>
  <c r="E27" i="5"/>
  <c r="F22" i="5"/>
  <c r="E22" i="5"/>
  <c r="F17" i="5"/>
  <c r="E17" i="5"/>
  <c r="F12" i="5"/>
  <c r="E12" i="5"/>
  <c r="F7" i="5"/>
  <c r="E7" i="5"/>
  <c r="F22" i="3"/>
  <c r="E22" i="3"/>
  <c r="E20" i="8"/>
  <c r="E20" i="10"/>
  <c r="F20" i="10"/>
  <c r="F20" i="9"/>
  <c r="E20" i="9"/>
  <c r="F30" i="8"/>
  <c r="E30" i="8"/>
  <c r="F25" i="8"/>
  <c r="E25" i="8"/>
  <c r="F20" i="8"/>
  <c r="F15" i="8"/>
  <c r="E15" i="8"/>
  <c r="F10" i="8"/>
  <c r="E10" i="8"/>
  <c r="F20" i="11"/>
  <c r="E20" i="11"/>
  <c r="F25" i="11"/>
  <c r="E25" i="11"/>
  <c r="E30" i="11"/>
  <c r="F15" i="11"/>
  <c r="E15" i="11"/>
  <c r="F10" i="11"/>
  <c r="E10" i="11"/>
  <c r="F5" i="11"/>
  <c r="E5" i="11"/>
  <c r="F30" i="10"/>
  <c r="E30" i="10"/>
  <c r="F25" i="10"/>
  <c r="E25" i="10"/>
  <c r="F15" i="10"/>
  <c r="E15" i="10"/>
  <c r="F10" i="10"/>
  <c r="E10" i="10"/>
  <c r="F5" i="10"/>
  <c r="E5" i="10"/>
  <c r="F30" i="9"/>
  <c r="E30" i="9"/>
  <c r="F25" i="9"/>
  <c r="E25" i="9"/>
  <c r="F15" i="9"/>
  <c r="E15" i="9"/>
  <c r="F10" i="9"/>
  <c r="F5" i="9"/>
  <c r="E5" i="9"/>
  <c r="E10" i="9"/>
  <c r="F32" i="6"/>
  <c r="E32" i="6"/>
  <c r="F27" i="6"/>
  <c r="E27" i="6"/>
  <c r="F22" i="6"/>
  <c r="E22" i="6"/>
  <c r="F17" i="6"/>
  <c r="E17" i="6"/>
  <c r="F12" i="6"/>
  <c r="E12" i="6"/>
  <c r="F7" i="6"/>
  <c r="E7" i="6"/>
  <c r="F5" i="8"/>
  <c r="E5" i="8"/>
  <c r="F13" i="4"/>
  <c r="E13" i="4"/>
  <c r="F18" i="4"/>
  <c r="E18" i="4"/>
  <c r="F23" i="4"/>
  <c r="E23" i="4"/>
  <c r="F38" i="4"/>
  <c r="E38" i="4"/>
  <c r="E33" i="4"/>
  <c r="F33" i="4"/>
  <c r="F25" i="7"/>
  <c r="E20" i="7"/>
  <c r="F20" i="7"/>
  <c r="F15" i="7"/>
  <c r="F10" i="7"/>
  <c r="F5" i="7"/>
  <c r="E5" i="7"/>
  <c r="E15" i="7"/>
  <c r="E10" i="7"/>
  <c r="E25" i="7"/>
  <c r="F30" i="7"/>
  <c r="E30" i="7"/>
  <c r="F31" i="2"/>
  <c r="E31" i="2"/>
  <c r="F26" i="2"/>
  <c r="E26" i="2"/>
  <c r="F21" i="2"/>
  <c r="E21" i="2"/>
  <c r="F16" i="2"/>
  <c r="E16" i="2"/>
  <c r="F11" i="2"/>
  <c r="E11" i="2"/>
  <c r="F6" i="2"/>
  <c r="E6" i="2"/>
  <c r="F27" i="3" l="1"/>
  <c r="E27" i="3"/>
  <c r="F17" i="3"/>
  <c r="E17" i="3"/>
  <c r="F12" i="3"/>
  <c r="E12" i="3"/>
  <c r="F7" i="3"/>
  <c r="E7" i="3"/>
</calcChain>
</file>

<file path=xl/sharedStrings.xml><?xml version="1.0" encoding="utf-8"?>
<sst xmlns="http://schemas.openxmlformats.org/spreadsheetml/2006/main" count="354" uniqueCount="69">
  <si>
    <t>MSE</t>
    <phoneticPr fontId="1" type="noConversion"/>
  </si>
  <si>
    <t>不分片</t>
    <phoneticPr fontId="1" type="noConversion"/>
  </si>
  <si>
    <t>取平均（分片5）</t>
    <phoneticPr fontId="1" type="noConversion"/>
  </si>
  <si>
    <t>岭回归</t>
    <phoneticPr fontId="1" type="noConversion"/>
  </si>
  <si>
    <t>核岭回归</t>
    <phoneticPr fontId="1" type="noConversion"/>
  </si>
  <si>
    <t>MDD（分片5）</t>
    <phoneticPr fontId="1" type="noConversion"/>
  </si>
  <si>
    <t>MDD（分片5）</t>
    <phoneticPr fontId="1" type="noConversion"/>
  </si>
  <si>
    <t>取平均（分片5）</t>
    <phoneticPr fontId="1" type="noConversion"/>
  </si>
  <si>
    <t>RR</t>
    <phoneticPr fontId="1" type="noConversion"/>
  </si>
  <si>
    <t>lambda</t>
    <phoneticPr fontId="1" type="noConversion"/>
  </si>
  <si>
    <t>RR平均</t>
    <phoneticPr fontId="1" type="noConversion"/>
  </si>
  <si>
    <t>Year 20000/80000</t>
    <phoneticPr fontId="1" type="noConversion"/>
  </si>
  <si>
    <t xml:space="preserve">11.3132
</t>
    <phoneticPr fontId="1" type="noConversion"/>
  </si>
  <si>
    <t>RR Central</t>
    <phoneticPr fontId="1" type="noConversion"/>
  </si>
  <si>
    <t>lambda</t>
    <phoneticPr fontId="1" type="noConversion"/>
  </si>
  <si>
    <t>RR MDD</t>
    <phoneticPr fontId="1" type="noConversion"/>
  </si>
  <si>
    <t>gamma</t>
    <phoneticPr fontId="1" type="noConversion"/>
  </si>
  <si>
    <t>KRR</t>
    <phoneticPr fontId="1" type="noConversion"/>
  </si>
  <si>
    <t>KRR Central</t>
    <phoneticPr fontId="1" type="noConversion"/>
  </si>
  <si>
    <t>KRR平均</t>
    <phoneticPr fontId="1" type="noConversion"/>
  </si>
  <si>
    <t>lambda</t>
    <phoneticPr fontId="1" type="noConversion"/>
  </si>
  <si>
    <t>方法</t>
    <phoneticPr fontId="1" type="noConversion"/>
  </si>
  <si>
    <t>RR</t>
    <phoneticPr fontId="1" type="noConversion"/>
  </si>
  <si>
    <t>MSE</t>
    <phoneticPr fontId="1" type="noConversion"/>
  </si>
  <si>
    <t>耗时</t>
    <phoneticPr fontId="1" type="noConversion"/>
  </si>
  <si>
    <t>KRR</t>
    <phoneticPr fontId="1" type="noConversion"/>
  </si>
  <si>
    <t>高斯核</t>
    <phoneticPr fontId="1" type="noConversion"/>
  </si>
  <si>
    <t>RR 平均</t>
    <phoneticPr fontId="1" type="noConversion"/>
  </si>
  <si>
    <t>RR 分布式</t>
    <phoneticPr fontId="1" type="noConversion"/>
  </si>
  <si>
    <t>KRR 平均</t>
    <phoneticPr fontId="1" type="noConversion"/>
  </si>
  <si>
    <t>KRR 分布式</t>
    <phoneticPr fontId="1" type="noConversion"/>
  </si>
  <si>
    <t>abalone 1177/3000</t>
    <phoneticPr fontId="1" type="noConversion"/>
  </si>
  <si>
    <t>时间</t>
    <phoneticPr fontId="1" type="noConversion"/>
  </si>
  <si>
    <t>gamm</t>
    <phoneticPr fontId="1" type="noConversion"/>
  </si>
  <si>
    <t>取平均（分片5）</t>
    <phoneticPr fontId="1" type="noConversion"/>
  </si>
  <si>
    <t>MDD（分片5）</t>
    <phoneticPr fontId="1" type="noConversion"/>
  </si>
  <si>
    <t>核岭回归</t>
    <phoneticPr fontId="1" type="noConversion"/>
  </si>
  <si>
    <t>MDD（分片5）</t>
    <phoneticPr fontId="1" type="noConversion"/>
  </si>
  <si>
    <t>cadata 5000/15000</t>
    <phoneticPr fontId="1" type="noConversion"/>
  </si>
  <si>
    <t xml:space="preserve">  </t>
    <phoneticPr fontId="1" type="noConversion"/>
  </si>
  <si>
    <t>RR</t>
    <phoneticPr fontId="1" type="noConversion"/>
  </si>
  <si>
    <t>KRR</t>
    <phoneticPr fontId="1" type="noConversion"/>
  </si>
  <si>
    <t>取平均</t>
    <phoneticPr fontId="1" type="noConversion"/>
  </si>
  <si>
    <t>MDD</t>
    <phoneticPr fontId="1" type="noConversion"/>
  </si>
  <si>
    <t>取平均</t>
    <phoneticPr fontId="1" type="noConversion"/>
  </si>
  <si>
    <t>MDD</t>
    <phoneticPr fontId="1" type="noConversion"/>
  </si>
  <si>
    <t>abalone</t>
    <phoneticPr fontId="1" type="noConversion"/>
  </si>
  <si>
    <t>cadata</t>
    <phoneticPr fontId="1" type="noConversion"/>
  </si>
  <si>
    <t>space_ga</t>
    <phoneticPr fontId="1" type="noConversion"/>
  </si>
  <si>
    <t>YearPredictionMSD1</t>
    <phoneticPr fontId="1" type="noConversion"/>
  </si>
  <si>
    <t xml:space="preserve">a9a </t>
    <phoneticPr fontId="1" type="noConversion"/>
  </si>
  <si>
    <t>a8a</t>
    <phoneticPr fontId="1" type="noConversion"/>
  </si>
  <si>
    <t>cod-rna</t>
    <phoneticPr fontId="1" type="noConversion"/>
  </si>
  <si>
    <t>madelon</t>
    <phoneticPr fontId="1" type="noConversion"/>
  </si>
  <si>
    <t>phishing</t>
    <phoneticPr fontId="1" type="noConversion"/>
  </si>
  <si>
    <t>cpusmall</t>
    <phoneticPr fontId="1" type="noConversion"/>
  </si>
  <si>
    <t xml:space="preserve">   </t>
  </si>
  <si>
    <t>cpusmall</t>
    <phoneticPr fontId="1" type="noConversion"/>
  </si>
  <si>
    <t xml:space="preserve">    </t>
  </si>
  <si>
    <t>NAN</t>
  </si>
  <si>
    <t>cpu_small</t>
    <phoneticPr fontId="1" type="noConversion"/>
  </si>
  <si>
    <t>RR central</t>
    <phoneticPr fontId="1" type="noConversion"/>
  </si>
  <si>
    <t>RR mean</t>
    <phoneticPr fontId="1" type="noConversion"/>
  </si>
  <si>
    <t>RR mdd</t>
    <phoneticPr fontId="1" type="noConversion"/>
  </si>
  <si>
    <t>KRR central</t>
    <phoneticPr fontId="1" type="noConversion"/>
  </si>
  <si>
    <t>KRR mean</t>
    <phoneticPr fontId="1" type="noConversion"/>
  </si>
  <si>
    <t>KRR mdd</t>
    <phoneticPr fontId="1" type="noConversion"/>
  </si>
  <si>
    <t>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</si>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</sst>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6" sqref="B26:B31"/>
    </sheetView>
  </sheetViews>
  <sheetFormatPr defaultRowHeight="14.25" x14ac:dyDescent="0.2"/>
  <cols>
    <col min="1" max="1" width="9" style="2"/>
    <col min="2" max="2" width="23.75" style="2" customWidth="1"/>
    <col min="3" max="3" width="18.375" style="2" customWidth="1"/>
    <col min="4" max="4" width="17.125" style="2" customWidth="1"/>
    <col min="5" max="6" width="12.75" style="2" bestFit="1" customWidth="1"/>
    <col min="7" max="16384" width="9" style="2"/>
  </cols>
  <sheetData>
    <row r="1" spans="1:8" x14ac:dyDescent="0.2">
      <c r="A1" s="4" t="s">
        <v>31</v>
      </c>
      <c r="B1" s="4"/>
      <c r="C1" s="4" t="s">
        <v>0</v>
      </c>
      <c r="D1" s="4" t="s">
        <v>32</v>
      </c>
      <c r="E1" s="4" t="s">
        <v>9</v>
      </c>
      <c r="F1" s="4" t="s">
        <v>33</v>
      </c>
      <c r="G1" s="4"/>
      <c r="H1" s="4"/>
    </row>
    <row r="2" spans="1:8" x14ac:dyDescent="0.2">
      <c r="A2" s="4" t="s">
        <v>3</v>
      </c>
      <c r="B2" s="4" t="s">
        <v>1</v>
      </c>
      <c r="C2" s="4">
        <v>2.0098479999999998E-3</v>
      </c>
      <c r="D2" s="4">
        <v>0.11562133300000001</v>
      </c>
      <c r="E2" s="4">
        <v>0.01</v>
      </c>
      <c r="F2" s="4"/>
      <c r="G2" s="4"/>
      <c r="H2" s="4"/>
    </row>
    <row r="3" spans="1:8" x14ac:dyDescent="0.2">
      <c r="A3" s="4"/>
      <c r="B3" s="4" t="s">
        <v>34</v>
      </c>
      <c r="C3" s="4">
        <v>5.7125299999999997E-2</v>
      </c>
      <c r="D3" s="4"/>
      <c r="E3" s="4"/>
      <c r="F3" s="4"/>
      <c r="G3" s="4"/>
      <c r="H3" s="4"/>
    </row>
    <row r="4" spans="1:8" s="5" customFormat="1" x14ac:dyDescent="0.2">
      <c r="A4" s="4"/>
      <c r="B4" s="4" t="s">
        <v>35</v>
      </c>
      <c r="C4" s="4">
        <v>5.6374367000000002E-2</v>
      </c>
      <c r="D4" s="4">
        <v>0.228994</v>
      </c>
      <c r="E4" s="4"/>
      <c r="F4" s="4"/>
      <c r="G4" s="4"/>
      <c r="H4" s="4"/>
    </row>
    <row r="5" spans="1:8" x14ac:dyDescent="0.2">
      <c r="A5" s="4" t="s">
        <v>36</v>
      </c>
      <c r="B5" s="4" t="s">
        <v>1</v>
      </c>
      <c r="C5" s="4">
        <v>5.1903770000000004E-3</v>
      </c>
      <c r="D5" s="4">
        <v>1.834666667</v>
      </c>
      <c r="E5" s="4"/>
      <c r="F5" s="4"/>
      <c r="G5" s="4"/>
      <c r="H5" s="4"/>
    </row>
    <row r="6" spans="1:8" x14ac:dyDescent="0.2">
      <c r="A6" s="4"/>
      <c r="B6" s="4" t="s">
        <v>7</v>
      </c>
      <c r="C6" s="4"/>
      <c r="D6" s="4"/>
      <c r="E6" s="4"/>
      <c r="F6" s="4"/>
      <c r="G6" s="4"/>
      <c r="H6" s="4"/>
    </row>
    <row r="7" spans="1:8" s="5" customFormat="1" x14ac:dyDescent="0.2">
      <c r="A7" s="4"/>
      <c r="B7" s="4" t="s">
        <v>37</v>
      </c>
      <c r="C7" s="4"/>
      <c r="D7" s="4"/>
      <c r="E7" s="4"/>
      <c r="F7" s="4"/>
      <c r="G7" s="4"/>
      <c r="H7" s="4"/>
    </row>
    <row r="8" spans="1:8" x14ac:dyDescent="0.2">
      <c r="A8" s="4"/>
      <c r="B8" s="4"/>
      <c r="C8" s="4"/>
      <c r="D8" s="4"/>
      <c r="E8" s="4"/>
      <c r="F8" s="4"/>
      <c r="G8" s="4"/>
      <c r="H8" s="4"/>
    </row>
    <row r="9" spans="1:8" x14ac:dyDescent="0.2">
      <c r="A9" s="4" t="s">
        <v>38</v>
      </c>
      <c r="B9" s="4"/>
      <c r="C9" s="4"/>
      <c r="D9" s="4"/>
      <c r="E9" s="4"/>
      <c r="F9" s="4"/>
      <c r="G9" s="4"/>
      <c r="H9" s="4" t="s">
        <v>39</v>
      </c>
    </row>
    <row r="10" spans="1:8" x14ac:dyDescent="0.2">
      <c r="A10" s="4" t="s">
        <v>3</v>
      </c>
      <c r="B10" s="4" t="s">
        <v>1</v>
      </c>
      <c r="C10" s="4">
        <v>127569</v>
      </c>
      <c r="D10" s="4">
        <v>0.3669</v>
      </c>
      <c r="E10" s="4">
        <v>0</v>
      </c>
      <c r="F10" s="4"/>
      <c r="G10" s="4"/>
      <c r="H10" s="4"/>
    </row>
    <row r="11" spans="1:8" x14ac:dyDescent="0.2">
      <c r="A11" s="4"/>
      <c r="B11" s="4" t="s">
        <v>34</v>
      </c>
      <c r="C11" s="4">
        <v>127626</v>
      </c>
      <c r="D11" s="4">
        <v>0.44146800000000003</v>
      </c>
      <c r="E11" s="4">
        <v>9.9999999999999995E-8</v>
      </c>
      <c r="F11" s="4"/>
      <c r="G11" s="4"/>
      <c r="H11" s="4"/>
    </row>
    <row r="12" spans="1:8" s="5" customFormat="1" x14ac:dyDescent="0.2">
      <c r="A12" s="4"/>
      <c r="B12" s="4" t="s">
        <v>37</v>
      </c>
      <c r="C12" s="4">
        <v>127731</v>
      </c>
      <c r="D12" s="4">
        <v>0.55669999999999997</v>
      </c>
      <c r="E12" s="4">
        <v>9.9999999999999995E-8</v>
      </c>
      <c r="F12" s="4">
        <v>1.0000000000000001E-9</v>
      </c>
      <c r="G12" s="4"/>
      <c r="H12" s="4"/>
    </row>
    <row r="13" spans="1:8" x14ac:dyDescent="0.2">
      <c r="A13" s="18" t="s">
        <v>4</v>
      </c>
      <c r="B13" s="2" t="s">
        <v>1</v>
      </c>
      <c r="C13" s="1">
        <v>127731</v>
      </c>
      <c r="D13" s="2">
        <v>36.5364</v>
      </c>
      <c r="E13" s="2">
        <v>1</v>
      </c>
    </row>
    <row r="14" spans="1:8" x14ac:dyDescent="0.2">
      <c r="A14" s="18"/>
      <c r="B14" s="2" t="s">
        <v>7</v>
      </c>
      <c r="C14" s="2">
        <v>127659</v>
      </c>
      <c r="D14" s="2">
        <v>2.4661499999999998</v>
      </c>
      <c r="E14" s="2">
        <v>0.1</v>
      </c>
    </row>
    <row r="15" spans="1:8" s="5" customFormat="1" x14ac:dyDescent="0.2">
      <c r="A15" s="18"/>
      <c r="B15" s="5" t="s">
        <v>6</v>
      </c>
      <c r="C15" s="6">
        <v>127659</v>
      </c>
      <c r="D15" s="6">
        <v>4.1979499999999996</v>
      </c>
      <c r="E15" s="5">
        <v>0.1</v>
      </c>
      <c r="F15" s="5">
        <v>1E-8</v>
      </c>
    </row>
    <row r="17" spans="1:6" s="7" customFormat="1" x14ac:dyDescent="0.2">
      <c r="A17" s="17" t="s">
        <v>11</v>
      </c>
      <c r="B17" s="17"/>
    </row>
    <row r="18" spans="1:6" s="7" customFormat="1" x14ac:dyDescent="0.2">
      <c r="A18" s="17" t="s">
        <v>3</v>
      </c>
      <c r="B18" s="7" t="s">
        <v>1</v>
      </c>
      <c r="C18" s="7">
        <v>11.650499999999999</v>
      </c>
      <c r="D18" s="7">
        <v>7.1742699999999999</v>
      </c>
      <c r="E18" s="7">
        <v>9.9999999999999995E-7</v>
      </c>
    </row>
    <row r="19" spans="1:6" s="7" customFormat="1" x14ac:dyDescent="0.2">
      <c r="A19" s="17"/>
      <c r="B19" s="7" t="s">
        <v>2</v>
      </c>
      <c r="C19" s="7">
        <v>11.409700000000001</v>
      </c>
      <c r="D19" s="7">
        <v>2.8698000000000001</v>
      </c>
      <c r="E19" s="7">
        <v>1E-4</v>
      </c>
    </row>
    <row r="20" spans="1:6" s="8" customFormat="1" x14ac:dyDescent="0.2">
      <c r="A20" s="17"/>
      <c r="B20" s="8" t="s">
        <v>5</v>
      </c>
      <c r="C20" s="8">
        <v>11.3218</v>
      </c>
      <c r="D20" s="8">
        <v>2.9405000000000001</v>
      </c>
      <c r="E20" s="8">
        <v>1E-4</v>
      </c>
      <c r="F20" s="8">
        <v>1E-4</v>
      </c>
    </row>
    <row r="21" spans="1:6" s="7" customFormat="1" x14ac:dyDescent="0.2">
      <c r="A21" s="17" t="s">
        <v>4</v>
      </c>
      <c r="B21" s="7" t="s">
        <v>1</v>
      </c>
      <c r="C21" s="9"/>
      <c r="D21" s="9"/>
      <c r="E21" s="9"/>
    </row>
    <row r="22" spans="1:6" s="7" customFormat="1" x14ac:dyDescent="0.2">
      <c r="A22" s="17"/>
      <c r="B22" s="7" t="s">
        <v>7</v>
      </c>
      <c r="C22" s="7">
        <v>11.326000000000001</v>
      </c>
      <c r="D22" s="7">
        <v>6.7096400000000003</v>
      </c>
      <c r="E22" s="7">
        <v>0.01</v>
      </c>
    </row>
    <row r="23" spans="1:6" s="8" customFormat="1" ht="19.5" customHeight="1" x14ac:dyDescent="0.2">
      <c r="A23" s="17"/>
      <c r="B23" s="8" t="s">
        <v>6</v>
      </c>
      <c r="C23" s="10" t="s">
        <v>12</v>
      </c>
      <c r="D23" s="8">
        <v>6.9467600000000003</v>
      </c>
      <c r="E23" s="8">
        <v>0.01</v>
      </c>
      <c r="F23" s="8">
        <v>9.9999999999999998E-13</v>
      </c>
    </row>
    <row r="25" spans="1:6" x14ac:dyDescent="0.2">
      <c r="A25" s="18" t="s">
        <v>11</v>
      </c>
      <c r="B25" s="18"/>
    </row>
    <row r="26" spans="1:6" x14ac:dyDescent="0.2">
      <c r="A26" s="18" t="s">
        <v>3</v>
      </c>
      <c r="B26" s="2" t="s">
        <v>1</v>
      </c>
    </row>
    <row r="27" spans="1:6" x14ac:dyDescent="0.2">
      <c r="A27" s="18"/>
      <c r="B27" s="2" t="s">
        <v>2</v>
      </c>
    </row>
    <row r="28" spans="1:6" x14ac:dyDescent="0.2">
      <c r="A28" s="18"/>
      <c r="B28" s="2" t="s">
        <v>5</v>
      </c>
    </row>
    <row r="29" spans="1:6" x14ac:dyDescent="0.2">
      <c r="A29" s="18" t="s">
        <v>4</v>
      </c>
      <c r="B29" s="2" t="s">
        <v>1</v>
      </c>
    </row>
    <row r="30" spans="1:6" x14ac:dyDescent="0.2">
      <c r="A30" s="18"/>
      <c r="B30" s="2" t="s">
        <v>7</v>
      </c>
    </row>
    <row r="31" spans="1:6" x14ac:dyDescent="0.2">
      <c r="A31" s="18"/>
      <c r="B31" s="2" t="s">
        <v>6</v>
      </c>
    </row>
  </sheetData>
  <mergeCells count="7">
    <mergeCell ref="A17:B17"/>
    <mergeCell ref="A13:A15"/>
    <mergeCell ref="A29:A31"/>
    <mergeCell ref="A26:A28"/>
    <mergeCell ref="A25:B25"/>
    <mergeCell ref="A21:A2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V8" sqref="V8"/>
    </sheetView>
  </sheetViews>
  <sheetFormatPr defaultRowHeight="14.25" x14ac:dyDescent="0.2"/>
  <cols>
    <col min="3" max="3" width="12" customWidth="1"/>
    <col min="4" max="4" width="12.625" customWidth="1"/>
  </cols>
  <sheetData>
    <row r="1" spans="1:22" x14ac:dyDescent="0.2">
      <c r="A1" t="s">
        <v>26</v>
      </c>
      <c r="B1" t="s">
        <v>9</v>
      </c>
      <c r="C1" t="s">
        <v>16</v>
      </c>
      <c r="D1" t="s">
        <v>21</v>
      </c>
      <c r="E1" t="s">
        <v>23</v>
      </c>
      <c r="F1" t="s">
        <v>24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">
      <c r="B2">
        <v>0.01</v>
      </c>
      <c r="D2" t="s">
        <v>22</v>
      </c>
      <c r="E2">
        <v>0.678087</v>
      </c>
      <c r="F2">
        <v>0.71238400000000002</v>
      </c>
      <c r="H2" s="3"/>
      <c r="J2">
        <v>0.678087</v>
      </c>
      <c r="K2">
        <v>0.67815099999999995</v>
      </c>
      <c r="L2">
        <v>0.66907499999999998</v>
      </c>
      <c r="M2">
        <v>0.65629700000000002</v>
      </c>
      <c r="N2">
        <v>0.86906700000000003</v>
      </c>
      <c r="O2">
        <v>0.84388799999999997</v>
      </c>
      <c r="Q2">
        <v>0.71238400000000002</v>
      </c>
      <c r="R2">
        <v>0.82670100000000002</v>
      </c>
      <c r="S2">
        <v>1.22679</v>
      </c>
      <c r="T2">
        <v>18.170999999999999</v>
      </c>
      <c r="U2">
        <v>6.4825299999999997</v>
      </c>
      <c r="V2">
        <v>7.6869399999999999</v>
      </c>
    </row>
    <row r="3" spans="1:22" x14ac:dyDescent="0.2">
      <c r="E3">
        <v>0.68161300000000002</v>
      </c>
      <c r="F3">
        <v>0.508135</v>
      </c>
      <c r="J3">
        <v>0.68161300000000002</v>
      </c>
      <c r="K3">
        <v>0.68163600000000002</v>
      </c>
      <c r="L3">
        <v>0.67291800000000002</v>
      </c>
      <c r="M3">
        <v>0.66313699999999998</v>
      </c>
      <c r="N3">
        <v>0.87692999999999999</v>
      </c>
      <c r="O3">
        <v>0.86991300000000005</v>
      </c>
      <c r="Q3">
        <v>0.508135</v>
      </c>
      <c r="R3">
        <v>0.68561799999999995</v>
      </c>
      <c r="S3">
        <v>1.24559</v>
      </c>
      <c r="T3">
        <v>18.294</v>
      </c>
      <c r="U3">
        <v>6.0382499999999997</v>
      </c>
      <c r="V3">
        <v>8.90977</v>
      </c>
    </row>
    <row r="4" spans="1:22" x14ac:dyDescent="0.2">
      <c r="E4">
        <v>0.67860399999999998</v>
      </c>
      <c r="F4">
        <v>0.41392099999999998</v>
      </c>
      <c r="J4">
        <v>0.67860399999999998</v>
      </c>
      <c r="K4">
        <v>0.67858700000000005</v>
      </c>
      <c r="L4">
        <v>0.66991999999999996</v>
      </c>
      <c r="M4">
        <v>0.659613</v>
      </c>
      <c r="N4">
        <v>0.87312100000000004</v>
      </c>
      <c r="O4">
        <v>0.84578100000000001</v>
      </c>
      <c r="Q4">
        <v>0.41392099999999998</v>
      </c>
      <c r="R4">
        <v>0.80837499999999995</v>
      </c>
      <c r="S4">
        <v>1.1538200000000001</v>
      </c>
      <c r="T4">
        <v>9.5477000000000007</v>
      </c>
      <c r="U4">
        <v>5.5646599999999999</v>
      </c>
      <c r="V4">
        <v>9.2873599999999996</v>
      </c>
    </row>
    <row r="5" spans="1:22" x14ac:dyDescent="0.2">
      <c r="E5">
        <f>AVERAGE(E2:E4)</f>
        <v>0.67943466666666674</v>
      </c>
      <c r="F5">
        <f>AVERAGE(F2:F4)</f>
        <v>0.54481333333333326</v>
      </c>
    </row>
    <row r="7" spans="1:22" x14ac:dyDescent="0.2">
      <c r="D7" t="s">
        <v>27</v>
      </c>
      <c r="E7">
        <v>0.67815099999999995</v>
      </c>
      <c r="F7">
        <v>0.82670100000000002</v>
      </c>
    </row>
    <row r="8" spans="1:22" x14ac:dyDescent="0.2">
      <c r="E8">
        <v>0.68163600000000002</v>
      </c>
      <c r="F8">
        <v>0.68561799999999995</v>
      </c>
      <c r="I8" t="s">
        <v>67</v>
      </c>
      <c r="J8">
        <f>AVERAGEA(J2:J4)</f>
        <v>0.67943466666666674</v>
      </c>
      <c r="K8">
        <f>AVERAGEA(K2:K4)</f>
        <v>0.67945800000000001</v>
      </c>
      <c r="L8">
        <f>AVERAGEA(L2:L4)</f>
        <v>0.67063766666666658</v>
      </c>
      <c r="M8">
        <f t="shared" ref="M8:V8" si="0">AVERAGEA(M2:M4)</f>
        <v>0.65968233333333337</v>
      </c>
      <c r="N8">
        <f t="shared" si="0"/>
        <v>0.87303933333333339</v>
      </c>
      <c r="O8">
        <f t="shared" si="0"/>
        <v>0.85319400000000012</v>
      </c>
      <c r="Q8">
        <f t="shared" si="0"/>
        <v>0.54481333333333326</v>
      </c>
      <c r="R8">
        <f t="shared" si="0"/>
        <v>0.77356466666666668</v>
      </c>
      <c r="S8">
        <f t="shared" si="0"/>
        <v>1.2087333333333334</v>
      </c>
      <c r="T8">
        <f t="shared" si="0"/>
        <v>15.337566666666667</v>
      </c>
      <c r="U8">
        <f t="shared" si="0"/>
        <v>6.0284799999999992</v>
      </c>
      <c r="V8">
        <f t="shared" si="0"/>
        <v>8.6280233333333332</v>
      </c>
    </row>
    <row r="9" spans="1:22" x14ac:dyDescent="0.2">
      <c r="E9">
        <v>0.67858700000000005</v>
      </c>
      <c r="F9">
        <v>0.80837499999999995</v>
      </c>
      <c r="I9" t="s">
        <v>68</v>
      </c>
      <c r="J9">
        <f>STDEV(J2:J4)</f>
        <v>1.9041203568402405E-3</v>
      </c>
      <c r="K9">
        <f t="shared" ref="K9:V9" si="1">STDEV(K2:K4)</f>
        <v>1.898759331774321E-3</v>
      </c>
      <c r="L9">
        <f t="shared" si="1"/>
        <v>2.0195163612443051E-3</v>
      </c>
      <c r="M9">
        <f t="shared" si="1"/>
        <v>3.4205270549044322E-3</v>
      </c>
      <c r="N9">
        <f t="shared" si="1"/>
        <v>3.9321361031039032E-3</v>
      </c>
      <c r="O9">
        <f t="shared" si="1"/>
        <v>1.4509982184689305E-2</v>
      </c>
      <c r="P9" t="e">
        <f t="shared" si="1"/>
        <v>#DIV/0!</v>
      </c>
      <c r="Q9">
        <f t="shared" si="1"/>
        <v>0.1525746233629085</v>
      </c>
      <c r="R9">
        <f t="shared" si="1"/>
        <v>7.6713249848597453E-2</v>
      </c>
      <c r="S9">
        <f t="shared" si="1"/>
        <v>4.8476444107765679E-2</v>
      </c>
      <c r="T9">
        <f t="shared" si="1"/>
        <v>5.0145487596924783</v>
      </c>
      <c r="U9">
        <f t="shared" si="1"/>
        <v>0.45901298881404207</v>
      </c>
      <c r="V9">
        <f t="shared" si="1"/>
        <v>0.83658348790382731</v>
      </c>
    </row>
    <row r="10" spans="1:22" x14ac:dyDescent="0.2">
      <c r="E10">
        <f>AVERAGE(E7:E9)</f>
        <v>0.67945800000000001</v>
      </c>
      <c r="F10">
        <f>AVERAGE(F7:F9)</f>
        <v>0.77356466666666668</v>
      </c>
    </row>
    <row r="12" spans="1:22" x14ac:dyDescent="0.2">
      <c r="C12">
        <v>1E-4</v>
      </c>
      <c r="D12" t="s">
        <v>28</v>
      </c>
      <c r="E12">
        <v>0.66907499999999998</v>
      </c>
      <c r="F12">
        <v>1.22679</v>
      </c>
    </row>
    <row r="13" spans="1:22" x14ac:dyDescent="0.2">
      <c r="E13">
        <v>0.67291800000000002</v>
      </c>
      <c r="F13">
        <v>1.24559</v>
      </c>
    </row>
    <row r="14" spans="1:22" x14ac:dyDescent="0.2">
      <c r="E14">
        <v>0.66991999999999996</v>
      </c>
      <c r="F14">
        <v>1.1538200000000001</v>
      </c>
    </row>
    <row r="15" spans="1:22" x14ac:dyDescent="0.2">
      <c r="E15">
        <f>AVERAGE(E12:E14)</f>
        <v>0.67063766666666658</v>
      </c>
      <c r="F15">
        <f>AVERAGE(F12:F14)</f>
        <v>1.2087333333333334</v>
      </c>
    </row>
    <row r="17" spans="1:6" x14ac:dyDescent="0.2">
      <c r="A17">
        <v>2</v>
      </c>
      <c r="B17">
        <v>10</v>
      </c>
      <c r="D17" t="s">
        <v>25</v>
      </c>
      <c r="E17">
        <v>0.65629700000000002</v>
      </c>
      <c r="F17">
        <v>18.170999999999999</v>
      </c>
    </row>
    <row r="18" spans="1:6" x14ac:dyDescent="0.2">
      <c r="E18">
        <v>0.66313699999999998</v>
      </c>
      <c r="F18">
        <v>18.294</v>
      </c>
    </row>
    <row r="19" spans="1:6" x14ac:dyDescent="0.2">
      <c r="E19">
        <v>0.659613</v>
      </c>
      <c r="F19">
        <v>9.5477000000000007</v>
      </c>
    </row>
    <row r="20" spans="1:6" x14ac:dyDescent="0.2">
      <c r="E20">
        <f>AVERAGE(E17:E19)</f>
        <v>0.65968233333333337</v>
      </c>
      <c r="F20">
        <f>AVERAGE(F17:F19)</f>
        <v>15.337566666666667</v>
      </c>
    </row>
    <row r="22" spans="1:6" x14ac:dyDescent="0.2">
      <c r="D22" t="s">
        <v>29</v>
      </c>
      <c r="E22">
        <v>0.86906700000000003</v>
      </c>
      <c r="F22">
        <v>6.4825299999999997</v>
      </c>
    </row>
    <row r="23" spans="1:6" x14ac:dyDescent="0.2">
      <c r="E23">
        <v>0.87692999999999999</v>
      </c>
      <c r="F23">
        <v>6.0382499999999997</v>
      </c>
    </row>
    <row r="24" spans="1:6" x14ac:dyDescent="0.2">
      <c r="E24">
        <v>0.87312100000000004</v>
      </c>
      <c r="F24">
        <v>5.5646599999999999</v>
      </c>
    </row>
    <row r="25" spans="1:6" x14ac:dyDescent="0.2">
      <c r="E25">
        <f>AVERAGE(E22:E24)</f>
        <v>0.87303933333333339</v>
      </c>
      <c r="F25">
        <f>AVERAGE(F22:F24)</f>
        <v>6.0284799999999992</v>
      </c>
    </row>
    <row r="27" spans="1:6" x14ac:dyDescent="0.2">
      <c r="C27">
        <v>0.02</v>
      </c>
      <c r="D27" t="s">
        <v>30</v>
      </c>
      <c r="E27">
        <v>0.84388799999999997</v>
      </c>
      <c r="F27">
        <v>7.6869399999999999</v>
      </c>
    </row>
    <row r="28" spans="1:6" x14ac:dyDescent="0.2">
      <c r="E28">
        <v>0.86991300000000005</v>
      </c>
      <c r="F28">
        <v>8.90977</v>
      </c>
    </row>
    <row r="29" spans="1:6" x14ac:dyDescent="0.2">
      <c r="E29">
        <v>0.84578100000000001</v>
      </c>
      <c r="F29">
        <v>9.2873599999999996</v>
      </c>
    </row>
    <row r="30" spans="1:6" x14ac:dyDescent="0.2">
      <c r="E30">
        <f>AVERAGE(E27:E29)</f>
        <v>0.85319400000000012</v>
      </c>
      <c r="F30">
        <f>AVERAGE(F27:F29)</f>
        <v>8.6280233333333332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V8" sqref="V8"/>
    </sheetView>
  </sheetViews>
  <sheetFormatPr defaultRowHeight="14.25" x14ac:dyDescent="0.2"/>
  <cols>
    <col min="3" max="3" width="12" customWidth="1"/>
    <col min="4" max="4" width="12.625" customWidth="1"/>
  </cols>
  <sheetData>
    <row r="1" spans="1:22" x14ac:dyDescent="0.2">
      <c r="A1" t="s">
        <v>26</v>
      </c>
      <c r="B1" t="s">
        <v>9</v>
      </c>
      <c r="C1" t="s">
        <v>16</v>
      </c>
      <c r="D1" t="s">
        <v>21</v>
      </c>
      <c r="E1" t="s">
        <v>23</v>
      </c>
      <c r="F1" t="s">
        <v>24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">
      <c r="B2">
        <v>0.01</v>
      </c>
      <c r="D2" t="s">
        <v>22</v>
      </c>
      <c r="E2">
        <v>0.67566300000000001</v>
      </c>
      <c r="F2">
        <v>0.94569000000000003</v>
      </c>
      <c r="H2" s="3"/>
      <c r="J2">
        <v>0.67566300000000001</v>
      </c>
      <c r="K2">
        <v>0.67569000000000001</v>
      </c>
      <c r="L2">
        <v>0.67285799999999996</v>
      </c>
      <c r="M2">
        <v>0.790663</v>
      </c>
      <c r="N2">
        <v>0.84830899999999998</v>
      </c>
      <c r="O2">
        <v>0.84830000000000005</v>
      </c>
      <c r="Q2">
        <v>0.94569000000000003</v>
      </c>
      <c r="R2">
        <v>0.90088199999999996</v>
      </c>
      <c r="S2">
        <v>1.9092610000000001</v>
      </c>
      <c r="T2">
        <v>19.109000000000002</v>
      </c>
      <c r="U2">
        <v>5.9622099999999998</v>
      </c>
      <c r="V2">
        <v>9.7883399999999998</v>
      </c>
    </row>
    <row r="3" spans="1:22" x14ac:dyDescent="0.2">
      <c r="E3">
        <v>0.67283000000000004</v>
      </c>
      <c r="F3">
        <v>1.0089300000000001</v>
      </c>
      <c r="J3">
        <v>0.67283000000000004</v>
      </c>
      <c r="K3">
        <v>0.67279100000000003</v>
      </c>
      <c r="L3">
        <v>0.67279699999999998</v>
      </c>
      <c r="M3">
        <v>0.78575200000000001</v>
      </c>
      <c r="N3">
        <v>0.91003299999999998</v>
      </c>
      <c r="O3">
        <v>0.90984900000000002</v>
      </c>
      <c r="Q3">
        <v>1.0089300000000001</v>
      </c>
      <c r="R3">
        <v>0.99535300000000004</v>
      </c>
      <c r="S3">
        <v>1.8845970000000001</v>
      </c>
      <c r="T3">
        <v>15.173999999999999</v>
      </c>
      <c r="U3">
        <v>6.1286699999999996</v>
      </c>
      <c r="V3">
        <v>9.9302700000000002</v>
      </c>
    </row>
    <row r="4" spans="1:22" x14ac:dyDescent="0.2">
      <c r="E4">
        <v>0.672767</v>
      </c>
      <c r="F4">
        <v>0.91898999999999997</v>
      </c>
      <c r="J4">
        <v>0.672767</v>
      </c>
      <c r="K4">
        <v>0.672763</v>
      </c>
      <c r="L4">
        <v>0.66277200000000003</v>
      </c>
      <c r="M4">
        <v>0.79394200000000004</v>
      </c>
      <c r="N4">
        <v>0.842387</v>
      </c>
      <c r="O4">
        <v>0.84238100000000005</v>
      </c>
      <c r="Q4">
        <v>0.91898999999999997</v>
      </c>
      <c r="R4">
        <v>0.74676600000000004</v>
      </c>
      <c r="S4">
        <v>1.807496</v>
      </c>
      <c r="T4">
        <v>14.026999999999999</v>
      </c>
      <c r="U4">
        <v>5.6487800000000004</v>
      </c>
      <c r="V4">
        <v>8.6447199999999995</v>
      </c>
    </row>
    <row r="5" spans="1:22" x14ac:dyDescent="0.2">
      <c r="E5">
        <f>AVERAGE(E2:E4)</f>
        <v>0.67375333333333332</v>
      </c>
      <c r="F5">
        <f>AVERAGE(F2:F4)</f>
        <v>0.95787000000000011</v>
      </c>
    </row>
    <row r="7" spans="1:22" x14ac:dyDescent="0.2">
      <c r="D7" t="s">
        <v>27</v>
      </c>
      <c r="E7">
        <v>0.67569000000000001</v>
      </c>
      <c r="F7">
        <v>0.90088199999999996</v>
      </c>
    </row>
    <row r="8" spans="1:22" x14ac:dyDescent="0.2">
      <c r="E8">
        <v>0.67279100000000003</v>
      </c>
      <c r="F8">
        <v>0.99535300000000004</v>
      </c>
      <c r="I8" t="s">
        <v>67</v>
      </c>
      <c r="J8">
        <f>AVERAGEA(J2:J4)</f>
        <v>0.67375333333333332</v>
      </c>
      <c r="K8">
        <f>AVERAGEA(K2:K4)</f>
        <v>0.67374800000000012</v>
      </c>
      <c r="L8">
        <f>AVERAGEA(L2:L4)</f>
        <v>0.66947566666666658</v>
      </c>
      <c r="M8">
        <f t="shared" ref="M8:V8" si="0">AVERAGEA(M2:M4)</f>
        <v>0.7901189999999999</v>
      </c>
      <c r="N8">
        <f t="shared" si="0"/>
        <v>0.86690966666666658</v>
      </c>
      <c r="O8">
        <f t="shared" si="0"/>
        <v>0.8668433333333333</v>
      </c>
      <c r="Q8">
        <f t="shared" si="0"/>
        <v>0.95787000000000011</v>
      </c>
      <c r="R8">
        <f t="shared" si="0"/>
        <v>0.88100033333333327</v>
      </c>
      <c r="S8">
        <f t="shared" si="0"/>
        <v>1.8671180000000003</v>
      </c>
      <c r="T8">
        <f t="shared" si="0"/>
        <v>16.103333333333335</v>
      </c>
      <c r="U8">
        <f t="shared" si="0"/>
        <v>5.9132199999999999</v>
      </c>
      <c r="V8">
        <f t="shared" si="0"/>
        <v>9.454443333333332</v>
      </c>
    </row>
    <row r="9" spans="1:22" x14ac:dyDescent="0.2">
      <c r="E9">
        <v>0.672763</v>
      </c>
      <c r="F9">
        <v>0.74676600000000004</v>
      </c>
      <c r="I9" t="s">
        <v>68</v>
      </c>
      <c r="J9">
        <f>STDEV(J2:J4)</f>
        <v>1.6541198062212177E-3</v>
      </c>
      <c r="K9">
        <f t="shared" ref="K9:V9" si="1">STDEV(K2:K4)</f>
        <v>1.6818796033010205E-3</v>
      </c>
      <c r="L9">
        <f t="shared" si="1"/>
        <v>5.8056257486452682E-3</v>
      </c>
      <c r="M9">
        <f t="shared" si="1"/>
        <v>4.1220112809161645E-3</v>
      </c>
      <c r="N9">
        <f t="shared" si="1"/>
        <v>3.7463100903867168E-2</v>
      </c>
      <c r="O9">
        <f t="shared" si="1"/>
        <v>3.7361399389387595E-2</v>
      </c>
      <c r="P9" t="e">
        <f t="shared" si="1"/>
        <v>#DIV/0!</v>
      </c>
      <c r="Q9">
        <f t="shared" si="1"/>
        <v>4.6190531497266908E-2</v>
      </c>
      <c r="R9">
        <f t="shared" si="1"/>
        <v>0.12548041538157848</v>
      </c>
      <c r="S9">
        <f t="shared" si="1"/>
        <v>5.308639549828191E-2</v>
      </c>
      <c r="T9">
        <f t="shared" si="1"/>
        <v>2.6654129761320786</v>
      </c>
      <c r="U9">
        <f t="shared" si="1"/>
        <v>0.24366702300475504</v>
      </c>
      <c r="V9">
        <f t="shared" si="1"/>
        <v>0.70482262920066185</v>
      </c>
    </row>
    <row r="10" spans="1:22" x14ac:dyDescent="0.2">
      <c r="E10">
        <f>AVERAGE(E7:E9)</f>
        <v>0.67374800000000012</v>
      </c>
      <c r="F10">
        <f>AVERAGE(F7:F9)</f>
        <v>0.88100033333333327</v>
      </c>
    </row>
    <row r="12" spans="1:22" x14ac:dyDescent="0.2">
      <c r="C12">
        <v>1E-4</v>
      </c>
      <c r="D12" t="s">
        <v>28</v>
      </c>
      <c r="E12">
        <v>0.67285799999999996</v>
      </c>
      <c r="F12">
        <v>1.9092610000000001</v>
      </c>
    </row>
    <row r="13" spans="1:22" x14ac:dyDescent="0.2">
      <c r="E13">
        <v>0.67279699999999998</v>
      </c>
      <c r="F13">
        <v>1.8845970000000001</v>
      </c>
    </row>
    <row r="14" spans="1:22" x14ac:dyDescent="0.2">
      <c r="E14">
        <v>0.66277200000000003</v>
      </c>
      <c r="F14">
        <v>1.807496</v>
      </c>
    </row>
    <row r="15" spans="1:22" x14ac:dyDescent="0.2">
      <c r="E15">
        <f>AVERAGE(E12:E14)</f>
        <v>0.66947566666666658</v>
      </c>
      <c r="F15">
        <f>AVERAGE(F12:F14)</f>
        <v>1.8671180000000003</v>
      </c>
    </row>
    <row r="17" spans="1:6" x14ac:dyDescent="0.2">
      <c r="A17">
        <v>2</v>
      </c>
      <c r="B17">
        <v>10</v>
      </c>
      <c r="D17" t="s">
        <v>25</v>
      </c>
      <c r="E17">
        <v>0.790663</v>
      </c>
      <c r="F17">
        <v>19.109000000000002</v>
      </c>
    </row>
    <row r="18" spans="1:6" x14ac:dyDescent="0.2">
      <c r="E18">
        <v>0.78575200000000001</v>
      </c>
      <c r="F18">
        <v>15.173999999999999</v>
      </c>
    </row>
    <row r="19" spans="1:6" x14ac:dyDescent="0.2">
      <c r="E19">
        <v>0.79394200000000004</v>
      </c>
      <c r="F19">
        <v>14.026999999999999</v>
      </c>
    </row>
    <row r="20" spans="1:6" x14ac:dyDescent="0.2">
      <c r="E20">
        <f>AVERAGE(E17:E19)</f>
        <v>0.7901189999999999</v>
      </c>
      <c r="F20">
        <f>AVERAGE(F17:F19)</f>
        <v>16.103333333333335</v>
      </c>
    </row>
    <row r="22" spans="1:6" x14ac:dyDescent="0.2">
      <c r="D22" t="s">
        <v>29</v>
      </c>
      <c r="E22">
        <v>0.84830899999999998</v>
      </c>
      <c r="F22">
        <v>5.9622099999999998</v>
      </c>
    </row>
    <row r="23" spans="1:6" x14ac:dyDescent="0.2">
      <c r="E23">
        <v>0.91003299999999998</v>
      </c>
      <c r="F23">
        <v>6.1286699999999996</v>
      </c>
    </row>
    <row r="24" spans="1:6" x14ac:dyDescent="0.2">
      <c r="E24">
        <v>0.842387</v>
      </c>
      <c r="F24">
        <v>5.6487800000000004</v>
      </c>
    </row>
    <row r="25" spans="1:6" x14ac:dyDescent="0.2">
      <c r="E25">
        <f>AVERAGE(E22:E24)</f>
        <v>0.86690966666666658</v>
      </c>
      <c r="F25">
        <f>AVERAGE(F22:F24)</f>
        <v>5.9132199999999999</v>
      </c>
    </row>
    <row r="27" spans="1:6" x14ac:dyDescent="0.2">
      <c r="C27">
        <v>0.02</v>
      </c>
      <c r="D27" t="s">
        <v>30</v>
      </c>
      <c r="E27">
        <v>0.84830000000000005</v>
      </c>
      <c r="F27">
        <v>9.7883399999999998</v>
      </c>
    </row>
    <row r="28" spans="1:6" x14ac:dyDescent="0.2">
      <c r="E28">
        <v>0.90984900000000002</v>
      </c>
      <c r="F28">
        <v>9.9302700000000002</v>
      </c>
    </row>
    <row r="29" spans="1:6" x14ac:dyDescent="0.2">
      <c r="E29">
        <v>0.84238100000000005</v>
      </c>
      <c r="F29">
        <v>8.6447199999999995</v>
      </c>
    </row>
    <row r="30" spans="1:6" x14ac:dyDescent="0.2">
      <c r="E30">
        <f>AVERAGE(E27:E29)</f>
        <v>0.8668433333333333</v>
      </c>
      <c r="F30">
        <f>AVERAGE(F27:F29)</f>
        <v>9.454443333333332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K27" sqref="K27"/>
    </sheetView>
  </sheetViews>
  <sheetFormatPr defaultRowHeight="14.25" x14ac:dyDescent="0.2"/>
  <cols>
    <col min="3" max="3" width="12" customWidth="1"/>
    <col min="4" max="4" width="12.625" customWidth="1"/>
  </cols>
  <sheetData>
    <row r="1" spans="1:22" x14ac:dyDescent="0.2">
      <c r="A1" t="s">
        <v>26</v>
      </c>
      <c r="B1" t="s">
        <v>9</v>
      </c>
      <c r="C1" t="s">
        <v>16</v>
      </c>
      <c r="D1" t="s">
        <v>21</v>
      </c>
      <c r="E1" t="s">
        <v>23</v>
      </c>
      <c r="F1" t="s">
        <v>24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">
      <c r="B2">
        <v>0.01</v>
      </c>
      <c r="D2" t="s">
        <v>22</v>
      </c>
      <c r="E2">
        <v>0.84853400000000001</v>
      </c>
      <c r="F2">
        <v>0.89441800000000005</v>
      </c>
      <c r="H2" s="3"/>
      <c r="J2">
        <v>0.84853400000000001</v>
      </c>
      <c r="K2">
        <v>0.84854600000000002</v>
      </c>
      <c r="L2">
        <v>0.842306</v>
      </c>
      <c r="M2">
        <v>0.67224099999999998</v>
      </c>
      <c r="N2">
        <v>0.67530100000000004</v>
      </c>
      <c r="O2">
        <v>0.67533299999999996</v>
      </c>
      <c r="Q2">
        <v>0.89441800000000005</v>
      </c>
      <c r="R2">
        <v>0.68340500000000004</v>
      </c>
      <c r="S2">
        <v>0.85084000000000004</v>
      </c>
      <c r="T2">
        <v>141.702</v>
      </c>
      <c r="U2">
        <v>48.540900000000001</v>
      </c>
      <c r="V2">
        <v>63.691600000000001</v>
      </c>
    </row>
    <row r="3" spans="1:22" x14ac:dyDescent="0.2">
      <c r="E3">
        <v>0.85044600000000004</v>
      </c>
      <c r="F3">
        <v>0.87183999999999995</v>
      </c>
      <c r="J3">
        <v>0.85044600000000004</v>
      </c>
      <c r="K3">
        <v>0.85046100000000002</v>
      </c>
      <c r="L3">
        <v>0.84430799999999995</v>
      </c>
      <c r="M3">
        <v>0.67004799999999998</v>
      </c>
      <c r="N3">
        <v>0.67315899999999995</v>
      </c>
      <c r="O3">
        <v>0.67222800000000005</v>
      </c>
      <c r="Q3">
        <v>0.87183999999999995</v>
      </c>
      <c r="R3">
        <v>0.77380000000000004</v>
      </c>
      <c r="S3">
        <v>0.78355900000000001</v>
      </c>
      <c r="T3">
        <v>138.321</v>
      </c>
      <c r="U3">
        <v>47.685899999999997</v>
      </c>
      <c r="V3">
        <v>76.938599999999994</v>
      </c>
    </row>
    <row r="4" spans="1:22" x14ac:dyDescent="0.2">
      <c r="E4">
        <v>0.85154600000000003</v>
      </c>
      <c r="F4">
        <v>0.83254600000000001</v>
      </c>
      <c r="J4">
        <v>0.85154600000000003</v>
      </c>
      <c r="K4">
        <v>0.85157000000000005</v>
      </c>
      <c r="L4">
        <v>0.84550199999999998</v>
      </c>
      <c r="M4">
        <v>0.67233200000000004</v>
      </c>
      <c r="N4">
        <v>0.67459999999999998</v>
      </c>
      <c r="O4">
        <v>0.67362599999999995</v>
      </c>
      <c r="Q4">
        <v>0.83254600000000001</v>
      </c>
      <c r="R4">
        <v>0.75365499999999996</v>
      </c>
      <c r="S4">
        <v>0.99560700000000002</v>
      </c>
      <c r="T4">
        <v>132.79400000000001</v>
      </c>
      <c r="U4">
        <v>24.4481</v>
      </c>
      <c r="V4">
        <v>78.644099999999995</v>
      </c>
    </row>
    <row r="5" spans="1:22" x14ac:dyDescent="0.2">
      <c r="E5">
        <f>AVERAGE(E2:E4)</f>
        <v>0.85017533333333339</v>
      </c>
      <c r="F5">
        <f>AVERAGE(F2:F4)</f>
        <v>0.86626800000000015</v>
      </c>
    </row>
    <row r="7" spans="1:22" x14ac:dyDescent="0.2">
      <c r="D7" t="s">
        <v>27</v>
      </c>
      <c r="E7">
        <v>0.84854600000000002</v>
      </c>
      <c r="F7">
        <v>0.68340500000000004</v>
      </c>
    </row>
    <row r="8" spans="1:22" x14ac:dyDescent="0.2">
      <c r="E8">
        <v>0.85046100000000002</v>
      </c>
      <c r="F8">
        <v>0.77380000000000004</v>
      </c>
      <c r="I8" t="s">
        <v>67</v>
      </c>
      <c r="J8">
        <f>AVERAGEA(J2:J4)</f>
        <v>0.85017533333333339</v>
      </c>
      <c r="K8">
        <f>AVERAGEA(K2:K4)</f>
        <v>0.85019233333333333</v>
      </c>
      <c r="L8">
        <f>AVERAGEA(L2:L4)</f>
        <v>0.84403866666666671</v>
      </c>
      <c r="M8">
        <f t="shared" ref="M8:V8" si="0">AVERAGEA(M2:M4)</f>
        <v>0.67154033333333329</v>
      </c>
      <c r="N8">
        <f t="shared" si="0"/>
        <v>0.67435333333333336</v>
      </c>
      <c r="O8">
        <f t="shared" si="0"/>
        <v>0.67372899999999991</v>
      </c>
      <c r="Q8">
        <f t="shared" si="0"/>
        <v>0.86626800000000015</v>
      </c>
      <c r="R8">
        <f t="shared" si="0"/>
        <v>0.73695333333333346</v>
      </c>
      <c r="S8">
        <f t="shared" si="0"/>
        <v>0.87666866666666676</v>
      </c>
      <c r="T8">
        <f t="shared" si="0"/>
        <v>137.60566666666668</v>
      </c>
      <c r="U8">
        <f t="shared" si="0"/>
        <v>40.224966666666667</v>
      </c>
      <c r="V8">
        <f t="shared" si="0"/>
        <v>73.091433333333327</v>
      </c>
    </row>
    <row r="9" spans="1:22" x14ac:dyDescent="0.2">
      <c r="E9">
        <v>0.85157000000000005</v>
      </c>
      <c r="F9">
        <v>0.75365499999999996</v>
      </c>
      <c r="I9" t="s">
        <v>68</v>
      </c>
      <c r="J9">
        <f>STDEV(J2:J4)</f>
        <v>1.5241329775755659E-3</v>
      </c>
      <c r="K9">
        <f t="shared" ref="K9:V9" si="1">STDEV(K2:K4)</f>
        <v>1.5297974811501586E-3</v>
      </c>
      <c r="L9">
        <f t="shared" si="1"/>
        <v>1.6149332287538347E-3</v>
      </c>
      <c r="M9">
        <f t="shared" si="1"/>
        <v>1.2931992628104087E-3</v>
      </c>
      <c r="N9">
        <f t="shared" si="1"/>
        <v>1.0920963022249563E-3</v>
      </c>
      <c r="O9">
        <f t="shared" si="1"/>
        <v>1.555060448985785E-3</v>
      </c>
      <c r="P9" t="e">
        <f t="shared" si="1"/>
        <v>#DIV/0!</v>
      </c>
      <c r="Q9">
        <f t="shared" si="1"/>
        <v>3.1310085978802436E-2</v>
      </c>
      <c r="R9">
        <f t="shared" si="1"/>
        <v>4.7455487125656316E-2</v>
      </c>
      <c r="S9">
        <f t="shared" si="1"/>
        <v>0.10835787277504658</v>
      </c>
      <c r="T9">
        <f t="shared" si="1"/>
        <v>4.4968758414407297</v>
      </c>
      <c r="U9">
        <f t="shared" si="1"/>
        <v>13.669853606141292</v>
      </c>
      <c r="V9">
        <f t="shared" si="1"/>
        <v>8.1850371155745698</v>
      </c>
    </row>
    <row r="10" spans="1:22" x14ac:dyDescent="0.2">
      <c r="E10">
        <f>AVERAGE(E7:E9)</f>
        <v>0.85019233333333333</v>
      </c>
      <c r="F10">
        <f>AVERAGE(F7:F9)</f>
        <v>0.73695333333333346</v>
      </c>
    </row>
    <row r="12" spans="1:22" x14ac:dyDescent="0.2">
      <c r="C12">
        <v>1E-4</v>
      </c>
      <c r="D12" t="s">
        <v>28</v>
      </c>
      <c r="E12">
        <v>0.842306</v>
      </c>
      <c r="F12">
        <v>0.85084000000000004</v>
      </c>
    </row>
    <row r="13" spans="1:22" x14ac:dyDescent="0.2">
      <c r="E13">
        <v>0.84430799999999995</v>
      </c>
      <c r="F13">
        <v>0.78355900000000001</v>
      </c>
    </row>
    <row r="14" spans="1:22" x14ac:dyDescent="0.2">
      <c r="E14">
        <v>0.84550199999999998</v>
      </c>
      <c r="F14">
        <v>0.99560700000000002</v>
      </c>
    </row>
    <row r="15" spans="1:22" x14ac:dyDescent="0.2">
      <c r="E15">
        <f>AVERAGE(E12:E14)</f>
        <v>0.84403866666666671</v>
      </c>
      <c r="F15">
        <f>AVERAGE(F12:F14)</f>
        <v>0.87666866666666676</v>
      </c>
    </row>
    <row r="17" spans="1:6" x14ac:dyDescent="0.2">
      <c r="A17">
        <v>2</v>
      </c>
      <c r="B17">
        <v>0.01</v>
      </c>
      <c r="D17" t="s">
        <v>25</v>
      </c>
      <c r="E17">
        <v>0.67224099999999998</v>
      </c>
      <c r="F17">
        <v>141.702</v>
      </c>
    </row>
    <row r="18" spans="1:6" x14ac:dyDescent="0.2">
      <c r="E18">
        <v>0.67004799999999998</v>
      </c>
      <c r="F18">
        <v>138.321</v>
      </c>
    </row>
    <row r="19" spans="1:6" x14ac:dyDescent="0.2">
      <c r="E19">
        <v>0.67233200000000004</v>
      </c>
      <c r="F19">
        <v>132.79400000000001</v>
      </c>
    </row>
    <row r="20" spans="1:6" x14ac:dyDescent="0.2">
      <c r="E20">
        <f>AVERAGE(E17:E19)</f>
        <v>0.67154033333333329</v>
      </c>
      <c r="F20">
        <f>AVERAGE(F17:F19)</f>
        <v>137.60566666666668</v>
      </c>
    </row>
    <row r="22" spans="1:6" x14ac:dyDescent="0.2">
      <c r="D22" t="s">
        <v>29</v>
      </c>
      <c r="E22">
        <v>0.67530100000000004</v>
      </c>
      <c r="F22">
        <v>48.540900000000001</v>
      </c>
    </row>
    <row r="23" spans="1:6" x14ac:dyDescent="0.2">
      <c r="E23">
        <v>0.67315899999999995</v>
      </c>
      <c r="F23">
        <v>47.685899999999997</v>
      </c>
    </row>
    <row r="24" spans="1:6" x14ac:dyDescent="0.2">
      <c r="E24">
        <v>0.67459999999999998</v>
      </c>
      <c r="F24">
        <v>24.4481</v>
      </c>
    </row>
    <row r="25" spans="1:6" x14ac:dyDescent="0.2">
      <c r="E25">
        <f>AVERAGE(E22:E24)</f>
        <v>0.67435333333333336</v>
      </c>
      <c r="F25">
        <f>AVERAGE(F22:F24)</f>
        <v>40.224966666666667</v>
      </c>
    </row>
    <row r="27" spans="1:6" x14ac:dyDescent="0.2">
      <c r="C27">
        <v>0.02</v>
      </c>
      <c r="D27" t="s">
        <v>30</v>
      </c>
      <c r="E27">
        <v>0.67533299999999996</v>
      </c>
      <c r="F27">
        <v>63.691600000000001</v>
      </c>
    </row>
    <row r="28" spans="1:6" x14ac:dyDescent="0.2">
      <c r="E28">
        <v>0.67222800000000005</v>
      </c>
      <c r="F28">
        <v>76.938599999999994</v>
      </c>
    </row>
    <row r="29" spans="1:6" x14ac:dyDescent="0.2">
      <c r="E29">
        <v>0.67362599999999995</v>
      </c>
      <c r="F29">
        <v>78.644099999999995</v>
      </c>
    </row>
    <row r="30" spans="1:6" x14ac:dyDescent="0.2">
      <c r="E30">
        <f>AVERAGE(E27:E29)</f>
        <v>0.67372899999999991</v>
      </c>
      <c r="F30">
        <f>AVERAGE(F27:F29)</f>
        <v>73.091433333333327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X18" sqref="X18"/>
    </sheetView>
  </sheetViews>
  <sheetFormatPr defaultRowHeight="20.100000000000001" customHeight="1" x14ac:dyDescent="0.2"/>
  <cols>
    <col min="2" max="2" width="17.75" customWidth="1"/>
    <col min="3" max="3" width="9.5" bestFit="1" customWidth="1"/>
    <col min="4" max="4" width="10.5" style="11" bestFit="1" customWidth="1"/>
    <col min="5" max="5" width="13.125" customWidth="1"/>
    <col min="6" max="6" width="11.5" customWidth="1"/>
    <col min="13" max="13" width="14.625" customWidth="1"/>
  </cols>
  <sheetData>
    <row r="1" spans="1:22" ht="20.100000000000001" customHeight="1" x14ac:dyDescent="0.2">
      <c r="A1" s="21" t="s">
        <v>14</v>
      </c>
      <c r="B1" s="21"/>
      <c r="C1" s="12">
        <v>100</v>
      </c>
      <c r="D1" s="13">
        <v>10</v>
      </c>
      <c r="E1" s="12">
        <v>1</v>
      </c>
      <c r="F1" s="21"/>
      <c r="G1" s="12" t="s">
        <v>16</v>
      </c>
      <c r="H1" s="12">
        <v>1</v>
      </c>
      <c r="I1" s="15">
        <v>0.1</v>
      </c>
      <c r="J1" s="12">
        <v>0.01</v>
      </c>
      <c r="K1" s="13">
        <v>1E-3</v>
      </c>
      <c r="L1" s="15">
        <v>1E-4</v>
      </c>
      <c r="M1" s="12">
        <v>1.0000000000000001E-5</v>
      </c>
      <c r="N1" s="12"/>
      <c r="O1" s="15"/>
    </row>
    <row r="2" spans="1:22" ht="20.100000000000001" customHeight="1" x14ac:dyDescent="0.2">
      <c r="A2" s="21" t="s">
        <v>8</v>
      </c>
      <c r="B2" s="14" t="s">
        <v>13</v>
      </c>
      <c r="C2" s="12">
        <v>12.4008</v>
      </c>
      <c r="D2" s="13">
        <v>11.6412</v>
      </c>
      <c r="E2" s="12">
        <v>16.780100000000001</v>
      </c>
      <c r="F2" s="21"/>
      <c r="G2" s="25" t="s">
        <v>15</v>
      </c>
      <c r="H2" s="21">
        <v>15.118600000000001</v>
      </c>
      <c r="I2" s="24">
        <v>13.009</v>
      </c>
      <c r="J2" s="21">
        <v>12.9756</v>
      </c>
      <c r="K2" s="20">
        <v>12.9735</v>
      </c>
      <c r="L2" s="21">
        <v>12.9741</v>
      </c>
      <c r="M2" s="21">
        <v>12.9741</v>
      </c>
      <c r="N2" s="21"/>
      <c r="O2" s="21"/>
    </row>
    <row r="3" spans="1:22" ht="20.100000000000001" customHeight="1" x14ac:dyDescent="0.2">
      <c r="A3" s="21"/>
      <c r="B3" s="14" t="s">
        <v>10</v>
      </c>
      <c r="C3" s="12">
        <v>16.471699999999998</v>
      </c>
      <c r="D3" s="13">
        <v>12.9741</v>
      </c>
      <c r="E3" s="12">
        <v>11.5169</v>
      </c>
      <c r="F3" s="21"/>
      <c r="G3" s="25"/>
      <c r="H3" s="21"/>
      <c r="I3" s="24"/>
      <c r="J3" s="21"/>
      <c r="K3" s="20"/>
      <c r="L3" s="21"/>
      <c r="M3" s="21"/>
      <c r="N3" s="21"/>
      <c r="O3" s="21"/>
    </row>
    <row r="4" spans="1:22" ht="20.100000000000001" customHeight="1" x14ac:dyDescent="0.2">
      <c r="A4" s="22"/>
      <c r="B4" s="23"/>
      <c r="C4" s="23"/>
      <c r="D4" s="23"/>
      <c r="E4" s="23"/>
      <c r="F4" s="23"/>
    </row>
    <row r="5" spans="1:22" ht="20.100000000000001" customHeight="1" x14ac:dyDescent="0.2">
      <c r="A5" s="21" t="s">
        <v>14</v>
      </c>
      <c r="B5" s="21"/>
      <c r="C5" s="12">
        <v>100</v>
      </c>
      <c r="D5" s="13">
        <v>10</v>
      </c>
      <c r="E5" s="12">
        <v>1</v>
      </c>
      <c r="F5" s="21"/>
      <c r="G5" s="12" t="s">
        <v>16</v>
      </c>
      <c r="H5" s="12">
        <v>1</v>
      </c>
      <c r="I5" s="15">
        <v>0.1</v>
      </c>
      <c r="J5" s="12">
        <v>0.01</v>
      </c>
      <c r="K5" s="13">
        <v>1E-3</v>
      </c>
      <c r="L5" s="15">
        <v>1E-4</v>
      </c>
      <c r="M5" s="12">
        <v>1.0000000000000001E-5</v>
      </c>
      <c r="N5" s="12"/>
      <c r="O5" s="15"/>
    </row>
    <row r="6" spans="1:22" ht="20.100000000000001" customHeight="1" x14ac:dyDescent="0.2">
      <c r="A6" s="21" t="s">
        <v>17</v>
      </c>
      <c r="B6" s="14" t="s">
        <v>18</v>
      </c>
      <c r="C6" s="12"/>
      <c r="D6" s="13"/>
      <c r="E6" s="12"/>
      <c r="F6" s="21"/>
      <c r="G6" s="25" t="s">
        <v>15</v>
      </c>
      <c r="H6" s="21"/>
      <c r="I6" s="24"/>
      <c r="J6" s="21"/>
      <c r="K6" s="20"/>
      <c r="L6" s="21"/>
      <c r="M6" s="21"/>
      <c r="N6" s="21"/>
      <c r="O6" s="21"/>
    </row>
    <row r="7" spans="1:22" ht="20.100000000000001" customHeight="1" x14ac:dyDescent="0.2">
      <c r="A7" s="21"/>
      <c r="B7" s="14" t="s">
        <v>19</v>
      </c>
      <c r="C7" s="12"/>
      <c r="D7" s="13">
        <v>12.228199999999999</v>
      </c>
      <c r="E7" s="12"/>
      <c r="F7" s="21"/>
      <c r="G7" s="25"/>
      <c r="H7" s="21"/>
      <c r="I7" s="24"/>
      <c r="J7" s="21"/>
      <c r="K7" s="20"/>
      <c r="L7" s="21"/>
      <c r="M7" s="21"/>
      <c r="N7" s="21"/>
      <c r="O7" s="21"/>
    </row>
    <row r="9" spans="1:22" ht="20.100000000000001" customHeight="1" x14ac:dyDescent="0.2">
      <c r="A9" t="s">
        <v>26</v>
      </c>
      <c r="B9" t="s">
        <v>9</v>
      </c>
      <c r="C9" t="s">
        <v>16</v>
      </c>
      <c r="D9" t="s">
        <v>21</v>
      </c>
      <c r="E9" t="s">
        <v>23</v>
      </c>
      <c r="F9" t="s">
        <v>24</v>
      </c>
    </row>
    <row r="10" spans="1:22" ht="20.100000000000001" customHeight="1" x14ac:dyDescent="0.2">
      <c r="B10">
        <v>1</v>
      </c>
      <c r="D10" t="s">
        <v>22</v>
      </c>
      <c r="E10">
        <v>12.2361</v>
      </c>
      <c r="F10">
        <v>5.9412700000000003</v>
      </c>
      <c r="H10" s="3"/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Q10" t="s">
        <v>61</v>
      </c>
      <c r="R10" t="s">
        <v>62</v>
      </c>
      <c r="S10" t="s">
        <v>63</v>
      </c>
      <c r="T10" t="s">
        <v>64</v>
      </c>
      <c r="U10" t="s">
        <v>65</v>
      </c>
      <c r="V10" t="s">
        <v>66</v>
      </c>
    </row>
    <row r="11" spans="1:22" ht="20.100000000000001" customHeight="1" x14ac:dyDescent="0.2">
      <c r="D11"/>
      <c r="E11">
        <v>12.2219</v>
      </c>
      <c r="F11">
        <v>12.7095</v>
      </c>
      <c r="J11">
        <v>12.2361</v>
      </c>
      <c r="K11">
        <v>14.198399999999999</v>
      </c>
      <c r="L11">
        <v>12.2865</v>
      </c>
      <c r="N11">
        <v>5.4741200000000001</v>
      </c>
      <c r="O11">
        <v>5.36775</v>
      </c>
      <c r="Q11">
        <v>5.9412700000000003</v>
      </c>
      <c r="R11">
        <v>3.8011900000000001</v>
      </c>
      <c r="S11">
        <v>3.64635</v>
      </c>
      <c r="U11">
        <v>75.200599999999994</v>
      </c>
      <c r="V11">
        <v>135.37412</v>
      </c>
    </row>
    <row r="12" spans="1:22" ht="20.100000000000001" customHeight="1" x14ac:dyDescent="0.2">
      <c r="D12"/>
      <c r="E12">
        <v>12.2507</v>
      </c>
      <c r="F12">
        <v>12.649900000000001</v>
      </c>
      <c r="J12">
        <v>12.2219</v>
      </c>
      <c r="K12">
        <v>14.192399999999999</v>
      </c>
      <c r="L12">
        <v>12.2865</v>
      </c>
      <c r="N12">
        <v>5.4010100000000003</v>
      </c>
      <c r="O12">
        <v>5.3954700000000004</v>
      </c>
      <c r="Q12">
        <v>12.7095</v>
      </c>
      <c r="R12">
        <v>3.67536</v>
      </c>
      <c r="S12">
        <v>6.4312199999999997</v>
      </c>
      <c r="U12">
        <v>84.342799999999997</v>
      </c>
      <c r="V12">
        <v>246.239</v>
      </c>
    </row>
    <row r="13" spans="1:22" ht="20.100000000000001" customHeight="1" x14ac:dyDescent="0.2">
      <c r="D13"/>
      <c r="E13">
        <f>AVERAGE(E10:E12)</f>
        <v>12.236233333333333</v>
      </c>
      <c r="F13">
        <f>AVERAGE(F10:F12)</f>
        <v>10.433556666666668</v>
      </c>
      <c r="J13">
        <v>12.2507</v>
      </c>
      <c r="K13">
        <v>14.245100000000001</v>
      </c>
      <c r="L13">
        <v>12.331899999999999</v>
      </c>
      <c r="N13">
        <v>5.3186200000000001</v>
      </c>
      <c r="O13">
        <v>5.2891199999999996</v>
      </c>
      <c r="Q13">
        <v>12.649900000000001</v>
      </c>
      <c r="R13">
        <v>3.6353</v>
      </c>
      <c r="S13">
        <v>6.3449499999999999</v>
      </c>
      <c r="U13">
        <v>100.72</v>
      </c>
      <c r="V13">
        <v>120.011</v>
      </c>
    </row>
    <row r="14" spans="1:22" ht="20.100000000000001" customHeight="1" x14ac:dyDescent="0.2">
      <c r="D14"/>
      <c r="U14">
        <f>AVERAGE(U11:U13)</f>
        <v>86.754466666666659</v>
      </c>
    </row>
    <row r="15" spans="1:22" ht="20.100000000000001" customHeight="1" x14ac:dyDescent="0.2">
      <c r="D15" t="s">
        <v>27</v>
      </c>
      <c r="E15">
        <v>14.198399999999999</v>
      </c>
      <c r="F15">
        <v>3.8011900000000001</v>
      </c>
    </row>
    <row r="16" spans="1:22" ht="20.100000000000001" customHeight="1" x14ac:dyDescent="0.2">
      <c r="D16"/>
      <c r="E16">
        <v>14.192399999999999</v>
      </c>
      <c r="F16">
        <v>3.67536</v>
      </c>
    </row>
    <row r="17" spans="1:22" ht="20.100000000000001" customHeight="1" x14ac:dyDescent="0.2">
      <c r="D17"/>
      <c r="E17">
        <v>14.245100000000001</v>
      </c>
      <c r="F17">
        <v>3.6353</v>
      </c>
      <c r="I17" t="s">
        <v>67</v>
      </c>
      <c r="J17">
        <f>AVERAGEA(J11:J13)</f>
        <v>12.236233333333333</v>
      </c>
      <c r="K17">
        <f>AVERAGEA(K11:K13)</f>
        <v>14.211966666666667</v>
      </c>
      <c r="L17">
        <f>AVERAGEA(L11:L13)</f>
        <v>12.301633333333333</v>
      </c>
      <c r="N17">
        <f t="shared" ref="N17:V17" si="0">AVERAGEA(N11:N13)</f>
        <v>5.3979166666666671</v>
      </c>
      <c r="O17">
        <f t="shared" si="0"/>
        <v>5.3507800000000003</v>
      </c>
      <c r="Q17">
        <f t="shared" si="0"/>
        <v>10.433556666666668</v>
      </c>
      <c r="R17">
        <f t="shared" si="0"/>
        <v>3.7039500000000003</v>
      </c>
      <c r="S17">
        <f t="shared" si="0"/>
        <v>5.4741733333333329</v>
      </c>
      <c r="U17">
        <f>AVERAGEA(U11:U13)</f>
        <v>86.754466666666659</v>
      </c>
      <c r="V17">
        <f t="shared" si="0"/>
        <v>167.20803999999998</v>
      </c>
    </row>
    <row r="18" spans="1:22" ht="20.100000000000001" customHeight="1" x14ac:dyDescent="0.2">
      <c r="D18"/>
      <c r="E18">
        <f>AVERAGE(E15:E17)</f>
        <v>14.211966666666667</v>
      </c>
      <c r="F18">
        <f>AVERAGE(F15:F17)</f>
        <v>3.7039500000000003</v>
      </c>
      <c r="I18" t="s">
        <v>68</v>
      </c>
      <c r="J18">
        <f>STDEV(J11:J13)</f>
        <v>1.4400462955521214E-2</v>
      </c>
      <c r="K18">
        <f t="shared" ref="K18:V18" si="1">STDEV(K11:K13)</f>
        <v>2.885070767474137E-2</v>
      </c>
      <c r="L18">
        <f t="shared" si="1"/>
        <v>2.621170222120843E-2</v>
      </c>
      <c r="N18">
        <f t="shared" si="1"/>
        <v>7.7796137650485778E-2</v>
      </c>
      <c r="O18">
        <f t="shared" si="1"/>
        <v>5.5168526353347923E-2</v>
      </c>
      <c r="P18" t="e">
        <f t="shared" si="1"/>
        <v>#DIV/0!</v>
      </c>
      <c r="Q18">
        <f t="shared" si="1"/>
        <v>3.8905485039558756</v>
      </c>
      <c r="R18">
        <f t="shared" si="1"/>
        <v>8.6561620248237089E-2</v>
      </c>
      <c r="S18">
        <f t="shared" si="1"/>
        <v>1.5835290435079905</v>
      </c>
      <c r="U18">
        <f t="shared" si="1"/>
        <v>12.929502936050358</v>
      </c>
      <c r="V18">
        <f t="shared" si="1"/>
        <v>68.872533298295451</v>
      </c>
    </row>
    <row r="19" spans="1:22" ht="20.100000000000001" customHeight="1" x14ac:dyDescent="0.2">
      <c r="D19"/>
    </row>
    <row r="20" spans="1:22" ht="20.100000000000001" customHeight="1" x14ac:dyDescent="0.2">
      <c r="C20">
        <v>1E-4</v>
      </c>
      <c r="D20" t="s">
        <v>28</v>
      </c>
      <c r="E20">
        <v>12.2865</v>
      </c>
      <c r="F20">
        <v>3.64635</v>
      </c>
    </row>
    <row r="21" spans="1:22" ht="20.100000000000001" customHeight="1" x14ac:dyDescent="0.2">
      <c r="D21"/>
      <c r="E21">
        <v>12.2865</v>
      </c>
      <c r="F21">
        <v>6.4312199999999997</v>
      </c>
    </row>
    <row r="22" spans="1:22" ht="20.100000000000001" customHeight="1" x14ac:dyDescent="0.2">
      <c r="D22"/>
      <c r="E22">
        <v>12.331899999999999</v>
      </c>
      <c r="F22">
        <v>6.3449499999999999</v>
      </c>
    </row>
    <row r="23" spans="1:22" ht="20.100000000000001" customHeight="1" x14ac:dyDescent="0.2">
      <c r="D23"/>
      <c r="E23">
        <f>AVERAGE(E20:E22)</f>
        <v>12.301633333333333</v>
      </c>
      <c r="F23">
        <f>AVERAGE(F20:F22)</f>
        <v>5.4741733333333329</v>
      </c>
    </row>
    <row r="24" spans="1:22" ht="20.100000000000001" customHeight="1" x14ac:dyDescent="0.2">
      <c r="D24"/>
    </row>
    <row r="25" spans="1:22" ht="20.100000000000001" customHeight="1" x14ac:dyDescent="0.2">
      <c r="A25">
        <v>2</v>
      </c>
      <c r="B25">
        <v>1</v>
      </c>
      <c r="D25" t="s">
        <v>25</v>
      </c>
    </row>
    <row r="26" spans="1:22" ht="20.100000000000001" customHeight="1" x14ac:dyDescent="0.2">
      <c r="D26"/>
    </row>
    <row r="27" spans="1:22" ht="20.100000000000001" customHeight="1" x14ac:dyDescent="0.2">
      <c r="D27"/>
    </row>
    <row r="28" spans="1:22" ht="20.100000000000001" customHeight="1" x14ac:dyDescent="0.2">
      <c r="D28"/>
    </row>
    <row r="29" spans="1:22" ht="20.100000000000001" customHeight="1" x14ac:dyDescent="0.2">
      <c r="D29"/>
    </row>
    <row r="30" spans="1:22" ht="20.100000000000001" customHeight="1" x14ac:dyDescent="0.2">
      <c r="D30" t="s">
        <v>29</v>
      </c>
      <c r="E30">
        <v>5.4741200000000001</v>
      </c>
      <c r="F30">
        <v>75.200599999999994</v>
      </c>
    </row>
    <row r="31" spans="1:22" ht="20.100000000000001" customHeight="1" x14ac:dyDescent="0.2">
      <c r="D31"/>
      <c r="E31">
        <v>5.4010100000000003</v>
      </c>
      <c r="F31">
        <v>84.342799999999997</v>
      </c>
    </row>
    <row r="32" spans="1:22" ht="20.100000000000001" customHeight="1" x14ac:dyDescent="0.2">
      <c r="D32"/>
      <c r="E32">
        <v>5.3186200000000001</v>
      </c>
      <c r="F32">
        <v>100.72</v>
      </c>
    </row>
    <row r="33" spans="3:6" ht="20.100000000000001" customHeight="1" x14ac:dyDescent="0.2">
      <c r="D33"/>
      <c r="E33">
        <f>AVERAGE(E30:E32)</f>
        <v>5.3979166666666671</v>
      </c>
      <c r="F33">
        <f>AVERAGE(F30:F32)</f>
        <v>86.754466666666659</v>
      </c>
    </row>
    <row r="34" spans="3:6" ht="20.100000000000001" customHeight="1" x14ac:dyDescent="0.2">
      <c r="D34"/>
    </row>
    <row r="35" spans="3:6" ht="20.100000000000001" customHeight="1" x14ac:dyDescent="0.2">
      <c r="C35">
        <v>9.9999999999999995E-7</v>
      </c>
      <c r="D35" t="s">
        <v>30</v>
      </c>
      <c r="E35">
        <v>5.36775</v>
      </c>
      <c r="F35">
        <v>135.37412</v>
      </c>
    </row>
    <row r="36" spans="3:6" ht="20.100000000000001" customHeight="1" x14ac:dyDescent="0.2">
      <c r="D36"/>
      <c r="E36">
        <v>5.3954700000000004</v>
      </c>
      <c r="F36">
        <v>246.239</v>
      </c>
    </row>
    <row r="37" spans="3:6" ht="20.100000000000001" customHeight="1" x14ac:dyDescent="0.2">
      <c r="D37"/>
      <c r="E37">
        <v>5.2891199999999996</v>
      </c>
      <c r="F37">
        <v>120.011</v>
      </c>
    </row>
    <row r="38" spans="3:6" ht="20.100000000000001" customHeight="1" x14ac:dyDescent="0.2">
      <c r="D38"/>
      <c r="E38">
        <f>AVERAGE(E35:E37)</f>
        <v>5.3507800000000003</v>
      </c>
      <c r="F38">
        <f>AVERAGE(F35:F37)</f>
        <v>167.20803999999998</v>
      </c>
    </row>
    <row r="39" spans="3:6" ht="20.100000000000001" customHeight="1" x14ac:dyDescent="0.2">
      <c r="D39"/>
    </row>
    <row r="40" spans="3:6" ht="20.100000000000001" customHeight="1" x14ac:dyDescent="0.2">
      <c r="D40"/>
    </row>
    <row r="41" spans="3:6" ht="20.100000000000001" customHeight="1" x14ac:dyDescent="0.2">
      <c r="D41"/>
    </row>
    <row r="42" spans="3:6" ht="20.100000000000001" customHeight="1" x14ac:dyDescent="0.2">
      <c r="D42"/>
    </row>
    <row r="43" spans="3:6" ht="20.100000000000001" customHeight="1" x14ac:dyDescent="0.2">
      <c r="D43"/>
    </row>
    <row r="44" spans="3:6" ht="20.100000000000001" customHeight="1" x14ac:dyDescent="0.2">
      <c r="D44"/>
    </row>
    <row r="45" spans="3:6" ht="20.100000000000001" customHeight="1" x14ac:dyDescent="0.2">
      <c r="D45"/>
    </row>
  </sheetData>
  <mergeCells count="25">
    <mergeCell ref="O6:O7"/>
    <mergeCell ref="N2:N3"/>
    <mergeCell ref="O2:O3"/>
    <mergeCell ref="M2:M3"/>
    <mergeCell ref="G6:G7"/>
    <mergeCell ref="H6:H7"/>
    <mergeCell ref="L6:L7"/>
    <mergeCell ref="M6:M7"/>
    <mergeCell ref="N6:N7"/>
    <mergeCell ref="K2:K3"/>
    <mergeCell ref="L2:L3"/>
    <mergeCell ref="K6:K7"/>
    <mergeCell ref="A1:B1"/>
    <mergeCell ref="A2:A3"/>
    <mergeCell ref="A4:F4"/>
    <mergeCell ref="F1:F3"/>
    <mergeCell ref="I6:I7"/>
    <mergeCell ref="J6:J7"/>
    <mergeCell ref="G2:G3"/>
    <mergeCell ref="H2:H3"/>
    <mergeCell ref="I2:I3"/>
    <mergeCell ref="J2:J3"/>
    <mergeCell ref="A5:B5"/>
    <mergeCell ref="F5:F7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L10" sqref="L10"/>
    </sheetView>
  </sheetViews>
  <sheetFormatPr defaultRowHeight="14.25" x14ac:dyDescent="0.2"/>
  <cols>
    <col min="1" max="1" width="9" style="16" customWidth="1"/>
    <col min="2" max="2" width="17.875" style="16" customWidth="1"/>
    <col min="3" max="3" width="18.875" style="16" customWidth="1"/>
    <col min="4" max="4" width="10.75" style="16" customWidth="1"/>
    <col min="5" max="5" width="13.625" style="16" customWidth="1"/>
    <col min="6" max="6" width="13.5" style="16" customWidth="1"/>
    <col min="7" max="7" width="21.625" style="16" customWidth="1"/>
    <col min="8" max="10" width="9" style="16"/>
    <col min="11" max="11" width="10.875" style="16" customWidth="1"/>
    <col min="12" max="12" width="10.125" style="16" customWidth="1"/>
    <col min="13" max="13" width="13" style="16" customWidth="1"/>
    <col min="14" max="16384" width="9" style="16"/>
  </cols>
  <sheetData>
    <row r="1" spans="1:14" x14ac:dyDescent="0.2">
      <c r="C1" s="16" t="s">
        <v>46</v>
      </c>
      <c r="D1" s="16" t="s">
        <v>47</v>
      </c>
      <c r="E1" s="16" t="s">
        <v>57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55</v>
      </c>
    </row>
    <row r="2" spans="1:14" x14ac:dyDescent="0.2">
      <c r="A2" s="19" t="s">
        <v>40</v>
      </c>
      <c r="B2" s="4" t="s">
        <v>1</v>
      </c>
      <c r="C2" s="16">
        <v>2.0098479999999998E-3</v>
      </c>
      <c r="D2" s="16">
        <v>1.932553333</v>
      </c>
      <c r="E2" s="16">
        <v>53.023433330000003</v>
      </c>
      <c r="F2" s="16">
        <v>2.5853166669999998</v>
      </c>
      <c r="G2" s="16">
        <v>12.236233329999999</v>
      </c>
      <c r="H2" s="16">
        <v>0.67375333299999995</v>
      </c>
      <c r="I2" s="16">
        <v>0.67943466699999999</v>
      </c>
      <c r="J2" s="16">
        <v>0.67943466699999999</v>
      </c>
      <c r="K2" s="16">
        <v>0.85017533300000003</v>
      </c>
      <c r="L2" s="16">
        <v>0.97514033300000003</v>
      </c>
      <c r="M2" s="16">
        <v>0.249195</v>
      </c>
    </row>
    <row r="3" spans="1:14" x14ac:dyDescent="0.2">
      <c r="A3" s="19"/>
      <c r="B3" s="4" t="s">
        <v>42</v>
      </c>
      <c r="C3" s="16">
        <v>5.6976967000000003E-2</v>
      </c>
      <c r="D3" s="16">
        <v>2.659913333</v>
      </c>
      <c r="E3" s="16">
        <v>53.114966670000001</v>
      </c>
      <c r="F3" s="16">
        <v>2.8143033329999998</v>
      </c>
      <c r="G3" s="16">
        <v>14.211966670000001</v>
      </c>
      <c r="H3" s="16">
        <v>0.67374800000000001</v>
      </c>
      <c r="I3" s="16">
        <v>0.67945800000000001</v>
      </c>
      <c r="J3" s="16">
        <v>0.67945800000000001</v>
      </c>
      <c r="K3" s="16">
        <v>0.85019233299999997</v>
      </c>
      <c r="L3" s="16">
        <v>0.97555400000000003</v>
      </c>
      <c r="M3" s="16">
        <v>0.25646000000000002</v>
      </c>
      <c r="N3" s="16" t="s">
        <v>58</v>
      </c>
    </row>
    <row r="4" spans="1:14" x14ac:dyDescent="0.2">
      <c r="A4" s="19"/>
      <c r="B4" s="4" t="s">
        <v>43</v>
      </c>
      <c r="C4" s="16">
        <v>5.6374367000000002E-2</v>
      </c>
      <c r="D4" s="16">
        <v>2.6145966669999998</v>
      </c>
      <c r="E4" s="16">
        <v>52.685733329999998</v>
      </c>
      <c r="F4" s="16">
        <v>2.8439166669999998</v>
      </c>
      <c r="G4" s="16">
        <v>12.30163333</v>
      </c>
      <c r="H4" s="16">
        <v>0.66947566700000005</v>
      </c>
      <c r="I4" s="16">
        <v>0.67063766700000005</v>
      </c>
      <c r="J4" s="16">
        <v>0.67063766700000005</v>
      </c>
      <c r="K4" s="16">
        <v>0.84403866699999996</v>
      </c>
      <c r="L4" s="16">
        <v>0.97383533300000003</v>
      </c>
      <c r="M4" s="16">
        <v>0.249199</v>
      </c>
    </row>
    <row r="5" spans="1:14" x14ac:dyDescent="0.2">
      <c r="A5" s="19" t="s">
        <v>41</v>
      </c>
      <c r="B5" s="4" t="s">
        <v>1</v>
      </c>
      <c r="C5" s="16">
        <v>3.8570430000000001E-3</v>
      </c>
      <c r="D5" s="16">
        <v>1.504003333</v>
      </c>
      <c r="E5" s="16">
        <v>53.993033330000003</v>
      </c>
      <c r="F5" s="16">
        <v>1.42821</v>
      </c>
      <c r="H5" s="16">
        <v>0.79011900000000002</v>
      </c>
      <c r="I5" s="16">
        <v>0.65968233300000001</v>
      </c>
      <c r="J5" s="16">
        <v>0.65968233300000001</v>
      </c>
      <c r="K5" s="16">
        <v>0.67154033300000004</v>
      </c>
      <c r="L5" s="16">
        <v>0.98067700000000002</v>
      </c>
      <c r="M5" s="16">
        <v>0.163945333</v>
      </c>
    </row>
    <row r="6" spans="1:14" x14ac:dyDescent="0.2">
      <c r="A6" s="19"/>
      <c r="B6" s="4" t="s">
        <v>44</v>
      </c>
      <c r="C6" s="16">
        <v>4.6537369999999998E-3</v>
      </c>
      <c r="D6" s="16">
        <v>1.5981300000000001</v>
      </c>
      <c r="E6" s="16">
        <v>54.228933329999997</v>
      </c>
      <c r="F6" s="16">
        <v>2.3896566670000001</v>
      </c>
      <c r="G6" s="16">
        <v>5.3979166669999996</v>
      </c>
      <c r="H6" s="16">
        <v>0.86690966700000005</v>
      </c>
      <c r="I6" s="16">
        <v>0.87303933300000003</v>
      </c>
      <c r="J6" s="16">
        <v>0.87303933300000003</v>
      </c>
      <c r="K6" s="16">
        <v>0.674353333</v>
      </c>
      <c r="L6" s="16">
        <v>0.97437433299999998</v>
      </c>
      <c r="M6" s="16">
        <v>0.41481066700000002</v>
      </c>
    </row>
    <row r="7" spans="1:14" x14ac:dyDescent="0.2">
      <c r="A7" s="19"/>
      <c r="B7" s="4" t="s">
        <v>45</v>
      </c>
      <c r="C7" s="16">
        <v>4.6481329999999996E-3</v>
      </c>
      <c r="D7" s="16">
        <v>1.5941666670000001</v>
      </c>
      <c r="E7" s="16">
        <v>53.7821</v>
      </c>
      <c r="F7" s="16">
        <v>2.3967499999999999</v>
      </c>
      <c r="G7" s="16">
        <v>5.3507800000000003</v>
      </c>
      <c r="H7" s="16">
        <v>0.86684333300000005</v>
      </c>
      <c r="I7" s="16">
        <v>0.85319400000000001</v>
      </c>
      <c r="J7" s="16">
        <v>0.85319400000000001</v>
      </c>
      <c r="K7" s="16">
        <v>0.67372900000000002</v>
      </c>
      <c r="L7" s="16">
        <v>0.97437799999999997</v>
      </c>
      <c r="M7" s="16">
        <v>0.41481066700000002</v>
      </c>
    </row>
    <row r="9" spans="1:14" x14ac:dyDescent="0.2">
      <c r="H9" s="16" t="s">
        <v>56</v>
      </c>
    </row>
  </sheetData>
  <mergeCells count="2">
    <mergeCell ref="A2:A4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:C7"/>
    </sheetView>
  </sheetViews>
  <sheetFormatPr defaultRowHeight="14.25" x14ac:dyDescent="0.2"/>
  <cols>
    <col min="1" max="1" width="9" style="16" customWidth="1"/>
    <col min="2" max="2" width="17.875" style="16" customWidth="1"/>
    <col min="3" max="3" width="15.875" style="16" customWidth="1"/>
    <col min="4" max="5" width="13.75" style="16" customWidth="1"/>
    <col min="6" max="6" width="15.125" style="16" customWidth="1"/>
    <col min="7" max="7" width="21.625" style="16" customWidth="1"/>
    <col min="8" max="8" width="13.125" style="16" customWidth="1"/>
    <col min="9" max="9" width="14.75" style="16" customWidth="1"/>
    <col min="10" max="10" width="16.25" style="16" customWidth="1"/>
    <col min="11" max="11" width="14.75" style="16" customWidth="1"/>
    <col min="12" max="12" width="12.625" style="16" customWidth="1"/>
    <col min="13" max="16384" width="9" style="16"/>
  </cols>
  <sheetData>
    <row r="1" spans="1:12" x14ac:dyDescent="0.2">
      <c r="C1" s="16" t="s">
        <v>46</v>
      </c>
      <c r="D1" s="16" t="s">
        <v>47</v>
      </c>
      <c r="E1" s="16" t="s">
        <v>60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</row>
    <row r="2" spans="1:12" x14ac:dyDescent="0.2">
      <c r="A2" s="19" t="s">
        <v>40</v>
      </c>
      <c r="B2" s="4" t="s">
        <v>1</v>
      </c>
      <c r="C2" s="16">
        <v>0.24895466699999999</v>
      </c>
      <c r="D2" s="16">
        <v>0.49022833300000002</v>
      </c>
      <c r="E2" s="16">
        <v>0.218431667</v>
      </c>
      <c r="F2" s="16">
        <v>0.28045143300000003</v>
      </c>
      <c r="G2" s="16">
        <v>10.43355667</v>
      </c>
      <c r="H2" s="16">
        <v>0.95787</v>
      </c>
      <c r="I2" s="16">
        <v>0.54481333300000001</v>
      </c>
      <c r="J2" s="16">
        <v>0.49960133299999998</v>
      </c>
      <c r="K2" s="16">
        <v>2.010096667</v>
      </c>
      <c r="L2" s="16">
        <v>0.52631266700000001</v>
      </c>
    </row>
    <row r="3" spans="1:12" x14ac:dyDescent="0.2">
      <c r="A3" s="19"/>
      <c r="B3" s="4" t="s">
        <v>42</v>
      </c>
      <c r="C3" s="16">
        <v>0.22967233300000001</v>
      </c>
      <c r="D3" s="16">
        <v>0.36385200000000001</v>
      </c>
      <c r="E3" s="16">
        <v>0.263497333</v>
      </c>
      <c r="F3" s="16">
        <v>0.22423933300000001</v>
      </c>
      <c r="G3" s="16">
        <v>3.7039499999999999</v>
      </c>
      <c r="H3" s="16">
        <v>0.88100033300000002</v>
      </c>
      <c r="I3" s="16">
        <v>0.77356466700000004</v>
      </c>
      <c r="J3" s="16">
        <v>0.73695333299999999</v>
      </c>
      <c r="K3" s="16">
        <v>1.9601033329999999</v>
      </c>
      <c r="L3" s="16">
        <v>0.62536999999999998</v>
      </c>
    </row>
    <row r="4" spans="1:12" x14ac:dyDescent="0.2">
      <c r="A4" s="19"/>
      <c r="B4" s="4" t="s">
        <v>43</v>
      </c>
      <c r="C4" s="16">
        <v>0.228994</v>
      </c>
      <c r="D4" s="16">
        <v>0.427714333</v>
      </c>
      <c r="E4" s="16">
        <v>0.58739066699999998</v>
      </c>
      <c r="F4" s="16">
        <v>0.22424333299999999</v>
      </c>
      <c r="G4" s="16">
        <v>5.4741733330000004</v>
      </c>
      <c r="H4" s="16">
        <v>1.8671180000000001</v>
      </c>
      <c r="I4" s="16">
        <v>1.2087333330000001</v>
      </c>
      <c r="J4" s="16">
        <v>0.87666866700000001</v>
      </c>
      <c r="K4" s="16">
        <v>3.6592899999999999</v>
      </c>
      <c r="L4" s="16">
        <v>0.66477266700000004</v>
      </c>
    </row>
    <row r="5" spans="1:12" x14ac:dyDescent="0.2">
      <c r="A5" s="19" t="s">
        <v>41</v>
      </c>
      <c r="B5" s="4" t="s">
        <v>1</v>
      </c>
      <c r="C5" s="16">
        <v>1.834666667</v>
      </c>
      <c r="D5" s="16">
        <v>76.99123333</v>
      </c>
      <c r="E5" s="16">
        <v>9.8018099999999997</v>
      </c>
      <c r="F5" s="16">
        <v>1.5082800000000001</v>
      </c>
      <c r="G5" s="16" t="s">
        <v>59</v>
      </c>
      <c r="H5" s="16">
        <v>132.43666669999999</v>
      </c>
      <c r="I5" s="16">
        <v>133.3375667</v>
      </c>
      <c r="J5" s="16">
        <v>137.6056667</v>
      </c>
      <c r="K5" s="16">
        <v>1.450793333</v>
      </c>
      <c r="L5" s="16">
        <v>12.08096667</v>
      </c>
    </row>
    <row r="6" spans="1:12" x14ac:dyDescent="0.2">
      <c r="A6" s="19"/>
      <c r="B6" s="4" t="s">
        <v>44</v>
      </c>
      <c r="C6" s="16">
        <v>0.36703633299999999</v>
      </c>
      <c r="D6" s="16">
        <v>5.5245466670000001</v>
      </c>
      <c r="E6" s="16">
        <v>3.3742933329999998</v>
      </c>
      <c r="F6" s="16">
        <v>0.29568433300000002</v>
      </c>
      <c r="G6" s="16">
        <v>86.754466669999999</v>
      </c>
      <c r="H6" s="16">
        <v>5.9132199999999999</v>
      </c>
      <c r="I6" s="16">
        <v>6.0284800000000001</v>
      </c>
      <c r="J6" s="16">
        <v>40.224966670000001</v>
      </c>
      <c r="K6" s="16">
        <v>1.487533333</v>
      </c>
      <c r="L6" s="16">
        <v>1.4518533330000001</v>
      </c>
    </row>
    <row r="7" spans="1:12" x14ac:dyDescent="0.2">
      <c r="A7" s="19"/>
      <c r="B7" s="4" t="s">
        <v>45</v>
      </c>
      <c r="C7" s="16">
        <v>0.41561733299999998</v>
      </c>
      <c r="D7" s="16">
        <v>29.850200000000001</v>
      </c>
      <c r="E7" s="16">
        <v>5.63781</v>
      </c>
      <c r="F7" s="16">
        <v>0.38149533299999999</v>
      </c>
      <c r="G7" s="16">
        <v>123.8747067</v>
      </c>
      <c r="H7" s="16">
        <v>9.4544433330000004</v>
      </c>
      <c r="I7" s="16">
        <v>8.6280233329999998</v>
      </c>
      <c r="J7" s="16">
        <v>73.091433330000001</v>
      </c>
      <c r="K7" s="16">
        <v>1.6920966669999999</v>
      </c>
      <c r="L7" s="16">
        <v>1.6819599999999999</v>
      </c>
    </row>
  </sheetData>
  <mergeCells count="2">
    <mergeCell ref="A2:A4"/>
    <mergeCell ref="A5:A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F28" sqref="F28"/>
    </sheetView>
  </sheetViews>
  <sheetFormatPr defaultRowHeight="14.25" x14ac:dyDescent="0.2"/>
  <cols>
    <col min="3" max="3" width="12" customWidth="1"/>
    <col min="4" max="4" width="12.625" customWidth="1"/>
  </cols>
  <sheetData>
    <row r="1" spans="1:22" x14ac:dyDescent="0.2">
      <c r="A1" t="s">
        <v>26</v>
      </c>
      <c r="B1" t="s">
        <v>9</v>
      </c>
      <c r="C1" t="s">
        <v>16</v>
      </c>
      <c r="D1" t="s">
        <v>21</v>
      </c>
      <c r="E1" t="s">
        <v>23</v>
      </c>
      <c r="F1" t="s">
        <v>24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">
      <c r="B2">
        <v>0.01</v>
      </c>
      <c r="D2" t="s">
        <v>22</v>
      </c>
      <c r="E2">
        <v>0.97670900000000005</v>
      </c>
      <c r="F2">
        <v>2.0347400000000002</v>
      </c>
      <c r="H2" s="3"/>
      <c r="J2">
        <v>0.97548900000000005</v>
      </c>
      <c r="K2">
        <v>0.97707900000000003</v>
      </c>
      <c r="L2">
        <v>0.97185299999999997</v>
      </c>
      <c r="M2">
        <v>0.98034500000000002</v>
      </c>
      <c r="N2">
        <v>0.97648800000000002</v>
      </c>
      <c r="O2">
        <v>0.97648900000000005</v>
      </c>
      <c r="Q2">
        <v>2.0347400000000002</v>
      </c>
      <c r="R2">
        <v>1.90934</v>
      </c>
      <c r="S2">
        <v>3.7197100000000001</v>
      </c>
      <c r="T2">
        <v>1.96452</v>
      </c>
      <c r="U2">
        <v>1.46793</v>
      </c>
      <c r="V2">
        <v>1.6868099999999999</v>
      </c>
    </row>
    <row r="3" spans="1:22" x14ac:dyDescent="0.2">
      <c r="E3">
        <v>0.97750400000000004</v>
      </c>
      <c r="F3">
        <v>1.9647699999999999</v>
      </c>
      <c r="J3">
        <v>0.976441</v>
      </c>
      <c r="K3">
        <v>0.97777800000000004</v>
      </c>
      <c r="L3">
        <v>0.97779899999999997</v>
      </c>
      <c r="M3">
        <v>0.98206700000000002</v>
      </c>
      <c r="N3">
        <v>0.97744299999999995</v>
      </c>
      <c r="O3">
        <v>0.977441</v>
      </c>
      <c r="Q3">
        <v>1.9647699999999999</v>
      </c>
      <c r="R3">
        <v>1.9966900000000001</v>
      </c>
      <c r="S3">
        <v>3.7589999999999999</v>
      </c>
      <c r="T3">
        <v>1.1817800000000001</v>
      </c>
      <c r="U3">
        <v>1.5245599999999999</v>
      </c>
      <c r="V3">
        <v>1.4901199999999999</v>
      </c>
    </row>
    <row r="4" spans="1:22" x14ac:dyDescent="0.2">
      <c r="E4">
        <v>0.97120799999999996</v>
      </c>
      <c r="F4">
        <v>2.03078</v>
      </c>
      <c r="J4">
        <v>0.96920399999999995</v>
      </c>
      <c r="K4">
        <v>0.97180500000000003</v>
      </c>
      <c r="L4">
        <v>0.971854</v>
      </c>
      <c r="M4">
        <v>0.97961900000000002</v>
      </c>
      <c r="N4">
        <v>0.96919200000000005</v>
      </c>
      <c r="O4">
        <v>0.96920399999999995</v>
      </c>
      <c r="Q4">
        <v>2.03078</v>
      </c>
      <c r="R4">
        <v>1.97428</v>
      </c>
      <c r="S4">
        <v>3.4991599999999998</v>
      </c>
      <c r="T4">
        <v>1.20608</v>
      </c>
      <c r="U4">
        <v>1.47011</v>
      </c>
      <c r="V4">
        <v>1.8993599999999999</v>
      </c>
    </row>
    <row r="5" spans="1:22" x14ac:dyDescent="0.2">
      <c r="E5">
        <f>AVERAGE(E2:E4)</f>
        <v>0.97514033333333339</v>
      </c>
      <c r="F5">
        <f>AVERAGE(F2:F4)</f>
        <v>2.0100966666666666</v>
      </c>
    </row>
    <row r="7" spans="1:22" x14ac:dyDescent="0.2">
      <c r="D7" t="s">
        <v>27</v>
      </c>
      <c r="E7">
        <v>0.97707900000000003</v>
      </c>
      <c r="F7">
        <v>1.90934</v>
      </c>
    </row>
    <row r="8" spans="1:22" x14ac:dyDescent="0.2">
      <c r="E8">
        <v>0.97777800000000004</v>
      </c>
      <c r="F8">
        <v>1.9966900000000001</v>
      </c>
      <c r="I8" t="s">
        <v>67</v>
      </c>
      <c r="J8">
        <f>AVERAGEA(J2:J4)</f>
        <v>0.97371133333333326</v>
      </c>
      <c r="K8">
        <f>AVERAGEA(K2:K4)</f>
        <v>0.97555400000000014</v>
      </c>
      <c r="L8">
        <f>AVERAGEA(L2:L4)</f>
        <v>0.97383533333333328</v>
      </c>
      <c r="M8">
        <f t="shared" ref="M8:V8" si="0">AVERAGEA(M2:M4)</f>
        <v>0.98067700000000002</v>
      </c>
      <c r="N8">
        <f t="shared" si="0"/>
        <v>0.97437433333333334</v>
      </c>
      <c r="O8">
        <f t="shared" si="0"/>
        <v>0.97437800000000008</v>
      </c>
      <c r="Q8">
        <f t="shared" si="0"/>
        <v>2.0100966666666666</v>
      </c>
      <c r="R8">
        <f t="shared" si="0"/>
        <v>1.9601033333333335</v>
      </c>
      <c r="S8">
        <f t="shared" si="0"/>
        <v>3.6592899999999999</v>
      </c>
      <c r="T8">
        <f t="shared" si="0"/>
        <v>1.4507933333333334</v>
      </c>
      <c r="U8">
        <f t="shared" si="0"/>
        <v>1.4875333333333334</v>
      </c>
      <c r="V8">
        <f t="shared" si="0"/>
        <v>1.6920966666666664</v>
      </c>
    </row>
    <row r="9" spans="1:22" x14ac:dyDescent="0.2">
      <c r="E9">
        <v>0.97180500000000003</v>
      </c>
      <c r="F9">
        <v>1.97428</v>
      </c>
      <c r="I9" t="s">
        <v>68</v>
      </c>
      <c r="J9">
        <f>STDEV(J2:J4)</f>
        <v>3.9323804919327984E-3</v>
      </c>
      <c r="K9">
        <f t="shared" ref="K9:V9" si="1">STDEV(K2:K4)</f>
        <v>3.2654863343765527E-3</v>
      </c>
      <c r="L9">
        <f t="shared" si="1"/>
        <v>3.4326360618820782E-3</v>
      </c>
      <c r="M9">
        <f t="shared" si="1"/>
        <v>1.2573161893493644E-3</v>
      </c>
      <c r="N9">
        <f t="shared" si="1"/>
        <v>4.513362419896385E-3</v>
      </c>
      <c r="O9">
        <f t="shared" si="1"/>
        <v>4.5060274078172627E-3</v>
      </c>
      <c r="P9" t="e">
        <f t="shared" si="1"/>
        <v>#DIV/0!</v>
      </c>
      <c r="Q9">
        <f t="shared" si="1"/>
        <v>3.9303949335064835E-2</v>
      </c>
      <c r="R9">
        <f t="shared" si="1"/>
        <v>4.5367819358366063E-2</v>
      </c>
      <c r="S9">
        <f t="shared" si="1"/>
        <v>0.14006119626791719</v>
      </c>
      <c r="T9">
        <f t="shared" si="1"/>
        <v>0.44506621814437203</v>
      </c>
      <c r="U9">
        <f t="shared" si="1"/>
        <v>3.2084554435636639E-2</v>
      </c>
      <c r="V9">
        <f t="shared" si="1"/>
        <v>0.20467121447173109</v>
      </c>
    </row>
    <row r="10" spans="1:22" x14ac:dyDescent="0.2">
      <c r="E10">
        <f>AVERAGE(E7:E9)</f>
        <v>0.97555400000000014</v>
      </c>
      <c r="F10">
        <f>AVERAGE(F7:F9)</f>
        <v>1.9601033333333335</v>
      </c>
    </row>
    <row r="12" spans="1:22" x14ac:dyDescent="0.2">
      <c r="C12">
        <v>1E-4</v>
      </c>
      <c r="D12" t="s">
        <v>28</v>
      </c>
      <c r="E12">
        <v>0.97185299999999997</v>
      </c>
      <c r="F12">
        <v>3.7197100000000001</v>
      </c>
    </row>
    <row r="13" spans="1:22" x14ac:dyDescent="0.2">
      <c r="E13">
        <v>0.97779899999999997</v>
      </c>
      <c r="F13">
        <v>3.7589999999999999</v>
      </c>
    </row>
    <row r="14" spans="1:22" x14ac:dyDescent="0.2">
      <c r="E14">
        <v>0.971854</v>
      </c>
      <c r="F14">
        <v>3.4991599999999998</v>
      </c>
    </row>
    <row r="15" spans="1:22" x14ac:dyDescent="0.2">
      <c r="E15">
        <f>AVERAGE(E12:E14)</f>
        <v>0.97383533333333328</v>
      </c>
      <c r="F15">
        <f>AVERAGE(F12:F14)</f>
        <v>3.6592899999999999</v>
      </c>
    </row>
    <row r="17" spans="1:10" x14ac:dyDescent="0.2">
      <c r="A17">
        <v>2</v>
      </c>
      <c r="B17">
        <v>10</v>
      </c>
      <c r="D17" t="s">
        <v>25</v>
      </c>
      <c r="E17">
        <v>0.97034500000000001</v>
      </c>
      <c r="F17">
        <v>1.96452</v>
      </c>
    </row>
    <row r="18" spans="1:10" x14ac:dyDescent="0.2">
      <c r="E18">
        <v>0.96206700000000001</v>
      </c>
      <c r="F18">
        <v>1.1817800000000001</v>
      </c>
    </row>
    <row r="19" spans="1:10" x14ac:dyDescent="0.2">
      <c r="E19">
        <v>0.97961900000000002</v>
      </c>
      <c r="F19">
        <v>1.20608</v>
      </c>
    </row>
    <row r="20" spans="1:10" x14ac:dyDescent="0.2">
      <c r="E20">
        <f>AVERAGE(E17:E19)</f>
        <v>0.9706769999999999</v>
      </c>
      <c r="F20">
        <f>AVERAGE(F17:F19)</f>
        <v>1.4507933333333334</v>
      </c>
    </row>
    <row r="22" spans="1:10" x14ac:dyDescent="0.2">
      <c r="D22" t="s">
        <v>29</v>
      </c>
      <c r="E22">
        <v>0.97648800000000002</v>
      </c>
      <c r="F22">
        <v>1.46793</v>
      </c>
    </row>
    <row r="23" spans="1:10" x14ac:dyDescent="0.2">
      <c r="E23">
        <v>0.97744299999999995</v>
      </c>
      <c r="F23">
        <v>1.5245599999999999</v>
      </c>
    </row>
    <row r="24" spans="1:10" x14ac:dyDescent="0.2">
      <c r="E24">
        <v>0.96919200000000005</v>
      </c>
      <c r="F24">
        <v>1.47011</v>
      </c>
    </row>
    <row r="25" spans="1:10" x14ac:dyDescent="0.2">
      <c r="E25">
        <f>AVERAGE(E22:E24)</f>
        <v>0.97437433333333334</v>
      </c>
      <c r="F25">
        <f>AVERAGE(F22:F24)</f>
        <v>1.4875333333333334</v>
      </c>
    </row>
    <row r="27" spans="1:10" x14ac:dyDescent="0.2">
      <c r="C27">
        <v>0.02</v>
      </c>
      <c r="D27" t="s">
        <v>30</v>
      </c>
      <c r="E27">
        <v>0.97548900000000005</v>
      </c>
      <c r="F27">
        <v>1.6868099999999999</v>
      </c>
      <c r="J27">
        <v>0.97514033300000003</v>
      </c>
    </row>
    <row r="28" spans="1:10" x14ac:dyDescent="0.2">
      <c r="E28">
        <v>0.976441</v>
      </c>
      <c r="F28">
        <v>1.4901199999999999</v>
      </c>
      <c r="J28">
        <v>0.97514033300000003</v>
      </c>
    </row>
    <row r="29" spans="1:10" x14ac:dyDescent="0.2">
      <c r="E29">
        <v>0.96920399999999995</v>
      </c>
      <c r="F29">
        <v>1.8993599999999999</v>
      </c>
      <c r="J29">
        <v>0.97383533300000003</v>
      </c>
    </row>
    <row r="30" spans="1:10" x14ac:dyDescent="0.2">
      <c r="E30">
        <f>AVERAGE(E27:E29)</f>
        <v>0.97371133333333326</v>
      </c>
      <c r="F30">
        <f>AVERAGE(F27:F29)</f>
        <v>1.6920966666666664</v>
      </c>
      <c r="J30">
        <v>0.98067700000000002</v>
      </c>
    </row>
    <row r="31" spans="1:10" x14ac:dyDescent="0.2">
      <c r="J31">
        <v>0.97437433299999998</v>
      </c>
    </row>
    <row r="32" spans="1:10" x14ac:dyDescent="0.2">
      <c r="J32">
        <v>0.97437799999999997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U8" sqref="U8"/>
    </sheetView>
  </sheetViews>
  <sheetFormatPr defaultRowHeight="14.25" x14ac:dyDescent="0.2"/>
  <cols>
    <col min="1" max="1" width="17.75" customWidth="1"/>
    <col min="2" max="2" width="9.5" bestFit="1" customWidth="1"/>
    <col min="3" max="3" width="10.5" bestFit="1" customWidth="1"/>
    <col min="4" max="4" width="13.125" customWidth="1"/>
    <col min="5" max="5" width="12.75" bestFit="1" customWidth="1"/>
    <col min="6" max="6" width="13.75" customWidth="1"/>
    <col min="7" max="7" width="12.75" bestFit="1" customWidth="1"/>
    <col min="8" max="8" width="9.5" bestFit="1" customWidth="1"/>
    <col min="9" max="9" width="12.75" bestFit="1" customWidth="1"/>
  </cols>
  <sheetData>
    <row r="1" spans="1:21" x14ac:dyDescent="0.2"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">
      <c r="I2">
        <v>2.56819</v>
      </c>
      <c r="J2">
        <v>2.7962199999999999</v>
      </c>
      <c r="K2">
        <v>2.7898100000000001</v>
      </c>
      <c r="L2">
        <v>1.45197</v>
      </c>
      <c r="M2">
        <v>2.3679999999999999</v>
      </c>
      <c r="N2">
        <v>2.2747299999999999</v>
      </c>
      <c r="P2">
        <v>0.27264870000000002</v>
      </c>
      <c r="Q2">
        <v>0.23197799999999999</v>
      </c>
      <c r="R2">
        <v>0.22164800000000001</v>
      </c>
      <c r="S2">
        <v>1.4332499999999999</v>
      </c>
      <c r="T2">
        <v>0.29360599999999998</v>
      </c>
      <c r="U2">
        <v>0.496618</v>
      </c>
    </row>
    <row r="3" spans="1:21" x14ac:dyDescent="0.2">
      <c r="A3" t="s">
        <v>26</v>
      </c>
      <c r="B3" t="s">
        <v>20</v>
      </c>
      <c r="C3" t="s">
        <v>16</v>
      </c>
      <c r="D3" t="s">
        <v>21</v>
      </c>
      <c r="E3" t="s">
        <v>23</v>
      </c>
      <c r="F3" t="s">
        <v>24</v>
      </c>
      <c r="I3">
        <v>2.6137899999999998</v>
      </c>
      <c r="J3">
        <v>2.85331</v>
      </c>
      <c r="K3">
        <v>2.84951</v>
      </c>
      <c r="L3">
        <v>1.41625</v>
      </c>
      <c r="M3">
        <v>2.4275000000000002</v>
      </c>
      <c r="N3">
        <v>2.33494</v>
      </c>
      <c r="P3">
        <v>0.28848079999999998</v>
      </c>
      <c r="Q3">
        <v>0.224081</v>
      </c>
      <c r="R3">
        <v>0.22480600000000001</v>
      </c>
      <c r="S3">
        <v>1.5276400000000001</v>
      </c>
      <c r="T3">
        <v>0.29187200000000002</v>
      </c>
      <c r="U3">
        <v>0.312083</v>
      </c>
    </row>
    <row r="4" spans="1:21" x14ac:dyDescent="0.2">
      <c r="B4">
        <v>1</v>
      </c>
      <c r="D4" t="s">
        <v>22</v>
      </c>
      <c r="E4">
        <v>2.56819</v>
      </c>
      <c r="F4">
        <v>0.27264870000000002</v>
      </c>
      <c r="I4">
        <v>2.5739700000000001</v>
      </c>
      <c r="J4">
        <v>2.79338</v>
      </c>
      <c r="K4">
        <v>2.8924300000000001</v>
      </c>
      <c r="L4">
        <v>1.4164099999999999</v>
      </c>
      <c r="M4">
        <v>2.3734700000000002</v>
      </c>
      <c r="N4">
        <v>2.5805799999999999</v>
      </c>
      <c r="P4">
        <v>0.2802248</v>
      </c>
      <c r="Q4">
        <v>0.21665899999999999</v>
      </c>
      <c r="R4">
        <v>0.226276</v>
      </c>
      <c r="S4">
        <v>1.56395</v>
      </c>
      <c r="T4">
        <v>0.30157499999999998</v>
      </c>
      <c r="U4">
        <v>0.335785</v>
      </c>
    </row>
    <row r="5" spans="1:21" x14ac:dyDescent="0.2">
      <c r="E5">
        <v>2.6137899999999998</v>
      </c>
      <c r="F5">
        <v>0.28848079999999998</v>
      </c>
    </row>
    <row r="6" spans="1:21" x14ac:dyDescent="0.2">
      <c r="E6">
        <v>2.5739700000000001</v>
      </c>
      <c r="F6">
        <v>0.2802248</v>
      </c>
    </row>
    <row r="7" spans="1:21" x14ac:dyDescent="0.2">
      <c r="E7">
        <f>AVERAGE(E4:E6)</f>
        <v>2.5853166666666665</v>
      </c>
      <c r="F7">
        <f>AVERAGE(F4:F6)</f>
        <v>0.28045143333333339</v>
      </c>
    </row>
    <row r="8" spans="1:21" x14ac:dyDescent="0.2">
      <c r="H8" t="s">
        <v>67</v>
      </c>
      <c r="I8">
        <f>AVERAGEA(I2:I4)</f>
        <v>2.5853166666666665</v>
      </c>
      <c r="J8">
        <f>AVERAGEA(J2:J4)</f>
        <v>2.8143033333333336</v>
      </c>
      <c r="K8">
        <f>AVERAGEA(K2:K4)</f>
        <v>2.8439166666666664</v>
      </c>
      <c r="L8">
        <f t="shared" ref="L8:U8" si="0">AVERAGEA(L2:L4)</f>
        <v>1.42821</v>
      </c>
      <c r="M8">
        <f t="shared" si="0"/>
        <v>2.3896566666666668</v>
      </c>
      <c r="N8">
        <f t="shared" si="0"/>
        <v>2.3967499999999995</v>
      </c>
      <c r="P8">
        <f t="shared" si="0"/>
        <v>0.28045143333333339</v>
      </c>
      <c r="Q8">
        <f t="shared" si="0"/>
        <v>0.22423933333333332</v>
      </c>
      <c r="R8">
        <f t="shared" si="0"/>
        <v>0.22424333333333335</v>
      </c>
      <c r="S8">
        <f t="shared" si="0"/>
        <v>1.5082800000000001</v>
      </c>
      <c r="T8">
        <f t="shared" si="0"/>
        <v>0.29568433333333327</v>
      </c>
      <c r="U8">
        <f t="shared" si="0"/>
        <v>0.38149533333333335</v>
      </c>
    </row>
    <row r="9" spans="1:21" x14ac:dyDescent="0.2">
      <c r="D9" t="s">
        <v>27</v>
      </c>
      <c r="E9">
        <v>2.7962199999999999</v>
      </c>
      <c r="F9">
        <v>0.23197799999999999</v>
      </c>
      <c r="H9" t="s">
        <v>68</v>
      </c>
      <c r="I9">
        <f>STDEV(I2:I4)</f>
        <v>2.4827406899096977E-2</v>
      </c>
      <c r="J9">
        <f t="shared" ref="J9:U9" si="1">STDEV(J2:J4)</f>
        <v>3.3810596465210958E-2</v>
      </c>
      <c r="K9">
        <f t="shared" si="1"/>
        <v>5.1538142509536852E-2</v>
      </c>
      <c r="L9">
        <f t="shared" si="1"/>
        <v>2.0576919108554616E-2</v>
      </c>
      <c r="M9">
        <f t="shared" si="1"/>
        <v>3.2887210786768477E-2</v>
      </c>
      <c r="N9">
        <f t="shared" si="1"/>
        <v>0.16202287708839139</v>
      </c>
      <c r="O9" t="e">
        <f t="shared" si="1"/>
        <v>#DIV/0!</v>
      </c>
      <c r="P9">
        <f t="shared" si="1"/>
        <v>7.9184827841786085E-3</v>
      </c>
      <c r="Q9">
        <f t="shared" si="1"/>
        <v>7.6607272718282647E-3</v>
      </c>
      <c r="R9">
        <f t="shared" si="1"/>
        <v>2.364749740106406E-3</v>
      </c>
      <c r="S9">
        <f t="shared" si="1"/>
        <v>6.7466507987296975E-2</v>
      </c>
      <c r="T9">
        <f t="shared" si="1"/>
        <v>5.1746163464872633E-3</v>
      </c>
      <c r="U9">
        <f t="shared" si="1"/>
        <v>0.10040103329315533</v>
      </c>
    </row>
    <row r="10" spans="1:21" x14ac:dyDescent="0.2">
      <c r="E10">
        <v>2.85331</v>
      </c>
      <c r="F10">
        <v>0.224081</v>
      </c>
    </row>
    <row r="11" spans="1:21" x14ac:dyDescent="0.2">
      <c r="E11">
        <v>2.79338</v>
      </c>
      <c r="F11">
        <v>0.21665899999999999</v>
      </c>
    </row>
    <row r="12" spans="1:21" x14ac:dyDescent="0.2">
      <c r="E12">
        <f>AVERAGE(E9:E11)</f>
        <v>2.8143033333333336</v>
      </c>
      <c r="F12">
        <f>AVERAGE(F9:F11)</f>
        <v>0.22423933333333332</v>
      </c>
    </row>
    <row r="14" spans="1:21" x14ac:dyDescent="0.2">
      <c r="C14">
        <v>1E-4</v>
      </c>
      <c r="D14" t="s">
        <v>28</v>
      </c>
      <c r="E14">
        <v>2.7898100000000001</v>
      </c>
      <c r="F14">
        <v>0.22164800000000001</v>
      </c>
    </row>
    <row r="15" spans="1:21" x14ac:dyDescent="0.2">
      <c r="E15">
        <v>2.7495099999999999</v>
      </c>
      <c r="F15">
        <v>0.22480600000000001</v>
      </c>
    </row>
    <row r="16" spans="1:21" x14ac:dyDescent="0.2">
      <c r="E16">
        <v>2.79243</v>
      </c>
      <c r="F16">
        <v>0.226276</v>
      </c>
    </row>
    <row r="17" spans="1:6" x14ac:dyDescent="0.2">
      <c r="E17">
        <f>AVERAGE(E14:E16)</f>
        <v>2.77725</v>
      </c>
      <c r="F17">
        <f>AVERAGE(F14:F16)</f>
        <v>0.22424333333333335</v>
      </c>
    </row>
    <row r="19" spans="1:6" x14ac:dyDescent="0.2">
      <c r="A19">
        <v>3</v>
      </c>
      <c r="B19">
        <v>0.01</v>
      </c>
      <c r="D19" t="s">
        <v>25</v>
      </c>
      <c r="E19">
        <v>1.45197</v>
      </c>
      <c r="F19">
        <v>1.4332499999999999</v>
      </c>
    </row>
    <row r="20" spans="1:6" x14ac:dyDescent="0.2">
      <c r="E20">
        <v>1.41625</v>
      </c>
      <c r="F20">
        <v>1.5276400000000001</v>
      </c>
    </row>
    <row r="21" spans="1:6" x14ac:dyDescent="0.2">
      <c r="E21">
        <v>1.4164099999999999</v>
      </c>
      <c r="F21">
        <v>1.56395</v>
      </c>
    </row>
    <row r="22" spans="1:6" x14ac:dyDescent="0.2">
      <c r="E22">
        <f>AVERAGE(E19:E21)</f>
        <v>1.42821</v>
      </c>
      <c r="F22">
        <f>AVERAGE(F19:F21)</f>
        <v>1.5082800000000001</v>
      </c>
    </row>
    <row r="24" spans="1:6" x14ac:dyDescent="0.2">
      <c r="D24" t="s">
        <v>29</v>
      </c>
      <c r="E24">
        <v>2.3679999999999999</v>
      </c>
      <c r="F24">
        <v>0.29360599999999998</v>
      </c>
    </row>
    <row r="25" spans="1:6" x14ac:dyDescent="0.2">
      <c r="E25">
        <v>2.4275000000000002</v>
      </c>
      <c r="F25">
        <v>0.29187200000000002</v>
      </c>
    </row>
    <row r="26" spans="1:6" x14ac:dyDescent="0.2">
      <c r="E26">
        <v>2.3734700000000002</v>
      </c>
      <c r="F26">
        <v>0.30157499999999998</v>
      </c>
    </row>
    <row r="27" spans="1:6" x14ac:dyDescent="0.2">
      <c r="E27">
        <f>AVERAGE(E24:E26)</f>
        <v>2.3896566666666668</v>
      </c>
      <c r="F27">
        <f>AVERAGE(F24:F26)</f>
        <v>0.29568433333333327</v>
      </c>
    </row>
    <row r="29" spans="1:6" x14ac:dyDescent="0.2">
      <c r="C29">
        <v>9.9999999999999995E-7</v>
      </c>
      <c r="D29" t="s">
        <v>30</v>
      </c>
      <c r="E29">
        <v>2.2747299999999999</v>
      </c>
      <c r="F29">
        <v>0.496618</v>
      </c>
    </row>
    <row r="30" spans="1:6" x14ac:dyDescent="0.2">
      <c r="E30">
        <v>2.33494</v>
      </c>
      <c r="F30">
        <v>0.312083</v>
      </c>
    </row>
    <row r="31" spans="1:6" x14ac:dyDescent="0.2">
      <c r="E31">
        <v>2.3805800000000001</v>
      </c>
      <c r="F31">
        <v>0.335785</v>
      </c>
    </row>
    <row r="32" spans="1:6" x14ac:dyDescent="0.2">
      <c r="E32">
        <f>AVERAGE(E29:E31)</f>
        <v>2.3300833333333331</v>
      </c>
      <c r="F32">
        <f>AVERAGE(F29:F31)</f>
        <v>0.38149533333333335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F18" sqref="F18"/>
    </sheetView>
  </sheetViews>
  <sheetFormatPr defaultRowHeight="14.25" x14ac:dyDescent="0.2"/>
  <cols>
    <col min="4" max="4" width="11.75" customWidth="1"/>
    <col min="9" max="9" width="12.625" customWidth="1"/>
    <col min="10" max="10" width="9.625" customWidth="1"/>
    <col min="12" max="12" width="12.875" customWidth="1"/>
    <col min="13" max="13" width="10.75" customWidth="1"/>
  </cols>
  <sheetData>
    <row r="1" spans="1:21" x14ac:dyDescent="0.2"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">
      <c r="A2" t="s">
        <v>26</v>
      </c>
      <c r="B2" t="s">
        <v>9</v>
      </c>
      <c r="C2" t="s">
        <v>16</v>
      </c>
      <c r="D2" t="s">
        <v>21</v>
      </c>
      <c r="E2" t="s">
        <v>23</v>
      </c>
      <c r="F2" t="s">
        <v>24</v>
      </c>
      <c r="I2">
        <v>1.4085399999999999E-4</v>
      </c>
      <c r="J2">
        <v>1.4085399999999999E-4</v>
      </c>
      <c r="K2">
        <v>1.4085399999999999E-4</v>
      </c>
      <c r="L2">
        <v>1.4085399999999999E-4</v>
      </c>
      <c r="M2">
        <v>1.4085399999999999E-4</v>
      </c>
      <c r="N2">
        <v>4.5270400000000004E-3</v>
      </c>
      <c r="P2">
        <v>0.32780100000000001</v>
      </c>
      <c r="Q2">
        <v>0.22452800000000001</v>
      </c>
      <c r="R2">
        <v>0.230798</v>
      </c>
      <c r="S2">
        <v>1.8418600000000001</v>
      </c>
      <c r="T2">
        <v>0.34796700000000003</v>
      </c>
      <c r="U2">
        <v>0.334818</v>
      </c>
    </row>
    <row r="3" spans="1:21" x14ac:dyDescent="0.2">
      <c r="B3">
        <v>0.01</v>
      </c>
      <c r="D3" t="s">
        <v>22</v>
      </c>
      <c r="E3">
        <v>1.4085399999999999E-4</v>
      </c>
      <c r="F3">
        <v>0.32780100000000001</v>
      </c>
      <c r="I3">
        <v>5.7930500000000001E-3</v>
      </c>
      <c r="J3">
        <v>5.7930500000000001E-3</v>
      </c>
      <c r="K3">
        <v>5.7930500000000001E-3</v>
      </c>
      <c r="L3">
        <v>5.7930500000000001E-3</v>
      </c>
      <c r="M3">
        <v>5.7930500000000001E-3</v>
      </c>
      <c r="N3">
        <v>4.7796999999999996E-3</v>
      </c>
      <c r="P3">
        <v>0.20947199999999999</v>
      </c>
      <c r="Q3">
        <v>0.234513</v>
      </c>
      <c r="R3">
        <v>0.22919300000000001</v>
      </c>
      <c r="S3">
        <v>1.7827500000000001</v>
      </c>
      <c r="T3">
        <v>0.35770800000000003</v>
      </c>
      <c r="U3">
        <v>0.458287</v>
      </c>
    </row>
    <row r="4" spans="1:21" x14ac:dyDescent="0.2">
      <c r="E4">
        <v>5.7930500000000001E-3</v>
      </c>
      <c r="F4">
        <v>0.20947199999999999</v>
      </c>
      <c r="I4">
        <v>9.5639500000000005E-5</v>
      </c>
      <c r="J4">
        <v>9.5639500000000005E-5</v>
      </c>
      <c r="K4">
        <v>9.5639500000000005E-5</v>
      </c>
      <c r="L4">
        <v>9.5639500000000005E-5</v>
      </c>
      <c r="M4">
        <v>9.5639500000000005E-5</v>
      </c>
      <c r="N4">
        <v>4.63766E-3</v>
      </c>
      <c r="P4">
        <v>0.209591</v>
      </c>
      <c r="Q4">
        <v>0.22997600000000001</v>
      </c>
      <c r="R4">
        <v>0.226991</v>
      </c>
      <c r="S4">
        <v>1.8793899999999999</v>
      </c>
      <c r="T4">
        <v>0.39543400000000001</v>
      </c>
      <c r="U4">
        <v>0.45374700000000001</v>
      </c>
    </row>
    <row r="5" spans="1:21" x14ac:dyDescent="0.2">
      <c r="E5">
        <v>9.5639500000000005E-5</v>
      </c>
      <c r="F5">
        <v>0.209591</v>
      </c>
    </row>
    <row r="6" spans="1:21" x14ac:dyDescent="0.2">
      <c r="E6">
        <f>AVERAGE(E3:E5)</f>
        <v>2.0098478333333337E-3</v>
      </c>
      <c r="F6">
        <f>AVERAGE(F3:F5)</f>
        <v>0.24895466666666666</v>
      </c>
    </row>
    <row r="8" spans="1:21" x14ac:dyDescent="0.2">
      <c r="D8" t="s">
        <v>27</v>
      </c>
      <c r="E8">
        <v>1.4085399999999999E-4</v>
      </c>
      <c r="F8">
        <v>0.22452800000000001</v>
      </c>
      <c r="H8" t="s">
        <v>67</v>
      </c>
      <c r="I8">
        <f>AVERAGEA(I2:I4)</f>
        <v>2.0098478333333337E-3</v>
      </c>
      <c r="J8">
        <f>AVERAGEA(J2:J4)</f>
        <v>2.0098478333333337E-3</v>
      </c>
      <c r="K8">
        <f>AVERAGEA(K2:K4)</f>
        <v>2.0098478333333337E-3</v>
      </c>
      <c r="L8">
        <f t="shared" ref="L8:U8" si="0">AVERAGEA(L2:L4)</f>
        <v>2.0098478333333337E-3</v>
      </c>
      <c r="M8">
        <f t="shared" si="0"/>
        <v>2.0098478333333337E-3</v>
      </c>
      <c r="N8">
        <f t="shared" si="0"/>
        <v>4.6481333333333336E-3</v>
      </c>
      <c r="P8">
        <f t="shared" si="0"/>
        <v>0.24895466666666666</v>
      </c>
      <c r="Q8">
        <f t="shared" si="0"/>
        <v>0.22967233333333334</v>
      </c>
      <c r="R8">
        <f t="shared" si="0"/>
        <v>0.228994</v>
      </c>
      <c r="S8">
        <f t="shared" si="0"/>
        <v>1.8346666666666664</v>
      </c>
      <c r="T8">
        <f t="shared" si="0"/>
        <v>0.36703633333333335</v>
      </c>
      <c r="U8">
        <f t="shared" si="0"/>
        <v>0.41561733333333334</v>
      </c>
    </row>
    <row r="9" spans="1:21" x14ac:dyDescent="0.2">
      <c r="E9">
        <v>5.7930500000000001E-3</v>
      </c>
      <c r="F9">
        <v>0.234513</v>
      </c>
      <c r="H9" t="s">
        <v>68</v>
      </c>
      <c r="I9">
        <f>STDEV(I2:I4)</f>
        <v>3.2764271795900001E-3</v>
      </c>
      <c r="J9">
        <f t="shared" ref="J9:U9" si="1">STDEV(J2:J4)</f>
        <v>3.2764271795900001E-3</v>
      </c>
      <c r="K9">
        <f t="shared" si="1"/>
        <v>3.2764271795900001E-3</v>
      </c>
      <c r="L9">
        <f t="shared" si="1"/>
        <v>3.2764271795900001E-3</v>
      </c>
      <c r="M9">
        <f t="shared" si="1"/>
        <v>3.2764271795900001E-3</v>
      </c>
      <c r="N9">
        <f t="shared" si="1"/>
        <v>1.2665518912912028E-4</v>
      </c>
      <c r="O9" t="e">
        <f t="shared" si="1"/>
        <v>#DIV/0!</v>
      </c>
      <c r="P9">
        <f t="shared" si="1"/>
        <v>6.8282953585308143E-2</v>
      </c>
      <c r="Q9">
        <f t="shared" si="1"/>
        <v>4.9994215998786602E-3</v>
      </c>
      <c r="R9">
        <f t="shared" si="1"/>
        <v>1.9112856929302878E-3</v>
      </c>
      <c r="S9">
        <f t="shared" si="1"/>
        <v>4.8719918240215938E-2</v>
      </c>
      <c r="T9">
        <f t="shared" si="1"/>
        <v>2.5070747382823132E-2</v>
      </c>
      <c r="U9">
        <f t="shared" si="1"/>
        <v>7.0011085553169886E-2</v>
      </c>
    </row>
    <row r="10" spans="1:21" x14ac:dyDescent="0.2">
      <c r="E10">
        <v>9.5639500000000005E-5</v>
      </c>
      <c r="F10">
        <v>0.22997600000000001</v>
      </c>
    </row>
    <row r="11" spans="1:21" x14ac:dyDescent="0.2">
      <c r="E11">
        <f>AVERAGE(E8:E10)</f>
        <v>2.0098478333333337E-3</v>
      </c>
      <c r="F11">
        <f>AVERAGE(F8:F10)</f>
        <v>0.22967233333333334</v>
      </c>
    </row>
    <row r="13" spans="1:21" x14ac:dyDescent="0.2">
      <c r="C13">
        <v>1E-4</v>
      </c>
      <c r="D13" t="s">
        <v>28</v>
      </c>
      <c r="E13">
        <v>1.4085399999999999E-4</v>
      </c>
      <c r="F13">
        <v>0.230798</v>
      </c>
    </row>
    <row r="14" spans="1:21" x14ac:dyDescent="0.2">
      <c r="E14">
        <v>5.7930500000000001E-3</v>
      </c>
      <c r="F14">
        <v>0.22919300000000001</v>
      </c>
    </row>
    <row r="15" spans="1:21" x14ac:dyDescent="0.2">
      <c r="E15">
        <v>9.5639500000000005E-5</v>
      </c>
      <c r="F15">
        <v>0.226991</v>
      </c>
    </row>
    <row r="16" spans="1:21" x14ac:dyDescent="0.2">
      <c r="E16">
        <f>AVERAGE(E13:E15)</f>
        <v>2.0098478333333337E-3</v>
      </c>
      <c r="F16">
        <f>AVERAGE(F13:F15)</f>
        <v>0.228994</v>
      </c>
    </row>
    <row r="18" spans="1:6" x14ac:dyDescent="0.2">
      <c r="A18">
        <v>3</v>
      </c>
      <c r="B18">
        <v>0.01</v>
      </c>
      <c r="D18" t="s">
        <v>25</v>
      </c>
      <c r="E18">
        <v>1.4085399999999999E-4</v>
      </c>
      <c r="F18">
        <v>1.8418600000000001</v>
      </c>
    </row>
    <row r="19" spans="1:6" x14ac:dyDescent="0.2">
      <c r="E19">
        <v>5.7930500000000001E-3</v>
      </c>
      <c r="F19">
        <v>1.7827500000000001</v>
      </c>
    </row>
    <row r="20" spans="1:6" x14ac:dyDescent="0.2">
      <c r="E20">
        <v>9.5639500000000005E-5</v>
      </c>
      <c r="F20">
        <v>1.8793899999999999</v>
      </c>
    </row>
    <row r="21" spans="1:6" x14ac:dyDescent="0.2">
      <c r="E21">
        <f>AVERAGE(E18:E20)</f>
        <v>2.0098478333333337E-3</v>
      </c>
      <c r="F21">
        <f>AVERAGE(F18:F20)</f>
        <v>1.8346666666666664</v>
      </c>
    </row>
    <row r="23" spans="1:6" x14ac:dyDescent="0.2">
      <c r="D23" t="s">
        <v>29</v>
      </c>
      <c r="E23">
        <v>1.4085399999999999E-4</v>
      </c>
      <c r="F23">
        <v>0.34796700000000003</v>
      </c>
    </row>
    <row r="24" spans="1:6" x14ac:dyDescent="0.2">
      <c r="E24">
        <v>5.7930500000000001E-3</v>
      </c>
      <c r="F24">
        <v>0.35770800000000003</v>
      </c>
    </row>
    <row r="25" spans="1:6" x14ac:dyDescent="0.2">
      <c r="E25">
        <v>9.5639500000000005E-5</v>
      </c>
      <c r="F25">
        <v>0.39543400000000001</v>
      </c>
    </row>
    <row r="26" spans="1:6" x14ac:dyDescent="0.2">
      <c r="E26">
        <f>AVERAGE(E23:E25)</f>
        <v>2.0098478333333337E-3</v>
      </c>
      <c r="F26">
        <f>AVERAGE(F23:F25)</f>
        <v>0.36703633333333335</v>
      </c>
    </row>
    <row r="28" spans="1:6" x14ac:dyDescent="0.2">
      <c r="C28">
        <v>9.9999999999999995E-7</v>
      </c>
      <c r="D28" t="s">
        <v>30</v>
      </c>
      <c r="E28">
        <v>4.5270400000000004E-3</v>
      </c>
      <c r="F28">
        <v>0.334818</v>
      </c>
    </row>
    <row r="29" spans="1:6" x14ac:dyDescent="0.2">
      <c r="E29">
        <v>4.7796999999999996E-3</v>
      </c>
      <c r="F29">
        <v>0.458287</v>
      </c>
    </row>
    <row r="30" spans="1:6" x14ac:dyDescent="0.2">
      <c r="E30">
        <v>4.63766E-3</v>
      </c>
      <c r="F30">
        <v>0.45374700000000001</v>
      </c>
    </row>
    <row r="31" spans="1:6" x14ac:dyDescent="0.2">
      <c r="E31">
        <f>AVERAGE(E28:E30)</f>
        <v>4.6481333333333336E-3</v>
      </c>
      <c r="F31">
        <f>AVERAGE(F28:F30)</f>
        <v>0.41561733333333334</v>
      </c>
    </row>
    <row r="34" spans="1:7" x14ac:dyDescent="0.2">
      <c r="A34" s="2"/>
      <c r="B34" s="2"/>
      <c r="C34" s="2"/>
      <c r="D34" s="2"/>
      <c r="E34" s="2"/>
      <c r="F34" s="2"/>
      <c r="G3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N8" sqref="N8"/>
    </sheetView>
  </sheetViews>
  <sheetFormatPr defaultRowHeight="14.25" x14ac:dyDescent="0.2"/>
  <cols>
    <col min="1" max="1" width="17.75" customWidth="1"/>
    <col min="2" max="2" width="9.5" bestFit="1" customWidth="1"/>
    <col min="3" max="3" width="10.5" bestFit="1" customWidth="1"/>
    <col min="4" max="4" width="13.125" customWidth="1"/>
    <col min="5" max="5" width="12.75" bestFit="1" customWidth="1"/>
    <col min="6" max="6" width="13.75" customWidth="1"/>
    <col min="7" max="7" width="12.75" bestFit="1" customWidth="1"/>
    <col min="8" max="8" width="9.5" bestFit="1" customWidth="1"/>
    <col min="9" max="9" width="12.75" bestFit="1" customWidth="1"/>
  </cols>
  <sheetData>
    <row r="1" spans="1:21" x14ac:dyDescent="0.2"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">
      <c r="I2">
        <v>45.150100000000002</v>
      </c>
      <c r="J2">
        <v>45.352899999999998</v>
      </c>
      <c r="K2">
        <v>44.924500000000002</v>
      </c>
      <c r="L2">
        <v>46.184800000000003</v>
      </c>
      <c r="M2">
        <v>46.941200000000002</v>
      </c>
      <c r="N2">
        <v>46.3842</v>
      </c>
      <c r="P2">
        <v>0.15207300000000001</v>
      </c>
      <c r="Q2">
        <v>0.26676800000000001</v>
      </c>
      <c r="R2">
        <v>1.0902000000000001</v>
      </c>
      <c r="S2">
        <v>9.2354000000000003</v>
      </c>
      <c r="T2">
        <v>4.82491</v>
      </c>
      <c r="U2">
        <v>5.7799500000000004</v>
      </c>
    </row>
    <row r="3" spans="1:21" x14ac:dyDescent="0.2">
      <c r="A3" t="s">
        <v>26</v>
      </c>
      <c r="B3" t="s">
        <v>20</v>
      </c>
      <c r="C3" t="s">
        <v>16</v>
      </c>
      <c r="D3" t="s">
        <v>21</v>
      </c>
      <c r="E3" t="s">
        <v>23</v>
      </c>
      <c r="F3" t="s">
        <v>24</v>
      </c>
      <c r="I3">
        <v>54.6633</v>
      </c>
      <c r="J3">
        <v>54.7639</v>
      </c>
      <c r="K3">
        <v>54.2072</v>
      </c>
      <c r="L3">
        <v>55.928600000000003</v>
      </c>
      <c r="M3">
        <v>55.296599999999998</v>
      </c>
      <c r="N3">
        <v>55.996400000000001</v>
      </c>
      <c r="P3">
        <v>0.25048900000000002</v>
      </c>
      <c r="Q3">
        <v>0.25984299999999999</v>
      </c>
      <c r="R3">
        <v>0.301815</v>
      </c>
      <c r="S3">
        <v>9.6539300000000008</v>
      </c>
      <c r="T3">
        <v>3.0955499999999998</v>
      </c>
      <c r="U3">
        <v>5.5747900000000001</v>
      </c>
    </row>
    <row r="4" spans="1:21" x14ac:dyDescent="0.2">
      <c r="B4">
        <v>0.01</v>
      </c>
      <c r="D4" t="s">
        <v>22</v>
      </c>
      <c r="E4">
        <v>45.150100000000002</v>
      </c>
      <c r="F4">
        <v>0.15207300000000001</v>
      </c>
      <c r="I4" s="3">
        <v>59.256900000000002</v>
      </c>
      <c r="J4">
        <v>59.228099999999998</v>
      </c>
      <c r="K4">
        <v>59.9255</v>
      </c>
      <c r="L4">
        <v>59.865699999999997</v>
      </c>
      <c r="M4">
        <v>60.448999999999998</v>
      </c>
      <c r="N4">
        <v>59.865699999999997</v>
      </c>
      <c r="P4">
        <v>0.25273299999999999</v>
      </c>
      <c r="Q4">
        <v>0.26388099999999998</v>
      </c>
      <c r="R4">
        <v>0.37015700000000001</v>
      </c>
      <c r="S4">
        <v>10.5161</v>
      </c>
      <c r="T4">
        <v>2.20242</v>
      </c>
      <c r="U4">
        <v>5.5586900000000004</v>
      </c>
    </row>
    <row r="5" spans="1:21" x14ac:dyDescent="0.2">
      <c r="E5">
        <v>54.6633</v>
      </c>
      <c r="F5">
        <v>0.25048900000000002</v>
      </c>
    </row>
    <row r="6" spans="1:21" x14ac:dyDescent="0.2">
      <c r="E6" s="3">
        <v>58.256900000000002</v>
      </c>
      <c r="F6">
        <v>0.25273299999999999</v>
      </c>
    </row>
    <row r="7" spans="1:21" x14ac:dyDescent="0.2">
      <c r="E7">
        <f>AVERAGE(E4:E6)</f>
        <v>52.690100000000001</v>
      </c>
      <c r="F7">
        <f>AVERAGE(F4:F6)</f>
        <v>0.21843166666666666</v>
      </c>
    </row>
    <row r="8" spans="1:21" x14ac:dyDescent="0.2">
      <c r="H8" t="s">
        <v>67</v>
      </c>
      <c r="I8">
        <f>AVERAGEA(I2:I4)</f>
        <v>53.023433333333337</v>
      </c>
      <c r="J8">
        <f>AVERAGEA(J2:J4)</f>
        <v>53.114966666666668</v>
      </c>
      <c r="K8">
        <f>AVERAGEA(K2:K4)</f>
        <v>53.019066666666667</v>
      </c>
      <c r="L8">
        <f t="shared" ref="L8:U8" si="0">AVERAGEA(L2:L4)</f>
        <v>53.993033333333337</v>
      </c>
      <c r="M8">
        <f t="shared" si="0"/>
        <v>54.228933333333337</v>
      </c>
      <c r="N8">
        <f t="shared" si="0"/>
        <v>54.082099999999997</v>
      </c>
      <c r="P8">
        <f t="shared" si="0"/>
        <v>0.21843166666666666</v>
      </c>
      <c r="Q8">
        <f t="shared" si="0"/>
        <v>0.26349733333333331</v>
      </c>
      <c r="R8">
        <f t="shared" si="0"/>
        <v>0.58739066666666673</v>
      </c>
      <c r="S8">
        <f t="shared" si="0"/>
        <v>9.8018100000000015</v>
      </c>
      <c r="T8">
        <f t="shared" si="0"/>
        <v>3.3742933333333336</v>
      </c>
      <c r="U8">
        <f t="shared" si="0"/>
        <v>5.6378099999999991</v>
      </c>
    </row>
    <row r="9" spans="1:21" x14ac:dyDescent="0.2">
      <c r="D9" t="s">
        <v>27</v>
      </c>
      <c r="E9">
        <v>45.352899999999998</v>
      </c>
      <c r="F9">
        <v>0.26676800000000001</v>
      </c>
      <c r="H9" t="s">
        <v>68</v>
      </c>
      <c r="I9">
        <f>STDEV(I2:I4)</f>
        <v>7.1949512557996993</v>
      </c>
      <c r="J9">
        <f t="shared" ref="J9:U9" si="1">STDEV(J2:J4)</f>
        <v>7.083045221748475</v>
      </c>
      <c r="K9">
        <f t="shared" si="1"/>
        <v>7.570749359431554</v>
      </c>
      <c r="L9">
        <f t="shared" si="1"/>
        <v>7.0428382022684524</v>
      </c>
      <c r="M9">
        <f t="shared" si="1"/>
        <v>6.816898069747932</v>
      </c>
      <c r="N9">
        <f t="shared" si="1"/>
        <v>6.941622211702442</v>
      </c>
      <c r="O9" t="e">
        <f t="shared" si="1"/>
        <v>#DIV/0!</v>
      </c>
      <c r="P9">
        <f t="shared" si="1"/>
        <v>5.7479242908491331E-2</v>
      </c>
      <c r="Q9">
        <f t="shared" si="1"/>
        <v>3.4784057171832867E-3</v>
      </c>
      <c r="R9">
        <f t="shared" si="1"/>
        <v>0.43678435927392512</v>
      </c>
      <c r="S9">
        <f t="shared" si="1"/>
        <v>0.65303100485352117</v>
      </c>
      <c r="T9">
        <f t="shared" si="1"/>
        <v>1.3332804785315544</v>
      </c>
      <c r="U9">
        <f t="shared" si="1"/>
        <v>0.12335978761330621</v>
      </c>
    </row>
    <row r="10" spans="1:21" x14ac:dyDescent="0.2">
      <c r="E10">
        <v>54.7639</v>
      </c>
      <c r="F10">
        <v>0.25984299999999999</v>
      </c>
    </row>
    <row r="11" spans="1:21" x14ac:dyDescent="0.2">
      <c r="E11">
        <v>59.228099999999998</v>
      </c>
      <c r="F11">
        <v>0.26388099999999998</v>
      </c>
    </row>
    <row r="12" spans="1:21" x14ac:dyDescent="0.2">
      <c r="E12">
        <f>AVERAGE(E9:E11)</f>
        <v>53.114966666666668</v>
      </c>
      <c r="F12">
        <f>AVERAGE(F9:F11)</f>
        <v>0.26349733333333331</v>
      </c>
    </row>
    <row r="14" spans="1:21" x14ac:dyDescent="0.2">
      <c r="C14">
        <v>1E-4</v>
      </c>
      <c r="D14" t="s">
        <v>28</v>
      </c>
      <c r="E14">
        <v>44.924500000000002</v>
      </c>
      <c r="F14">
        <v>1.0902000000000001</v>
      </c>
    </row>
    <row r="15" spans="1:21" x14ac:dyDescent="0.2">
      <c r="E15">
        <v>54.2072</v>
      </c>
      <c r="F15">
        <v>0.301815</v>
      </c>
    </row>
    <row r="16" spans="1:21" x14ac:dyDescent="0.2">
      <c r="E16">
        <v>59.9255</v>
      </c>
      <c r="F16">
        <v>0.37015700000000001</v>
      </c>
    </row>
    <row r="17" spans="1:6" x14ac:dyDescent="0.2">
      <c r="E17">
        <f>AVERAGE(E14:E16)</f>
        <v>53.019066666666667</v>
      </c>
      <c r="F17">
        <f>AVERAGE(F14:F16)</f>
        <v>0.58739066666666673</v>
      </c>
    </row>
    <row r="19" spans="1:6" x14ac:dyDescent="0.2">
      <c r="A19">
        <v>126</v>
      </c>
      <c r="B19">
        <v>10</v>
      </c>
      <c r="D19" t="s">
        <v>25</v>
      </c>
      <c r="E19">
        <v>46.184800000000003</v>
      </c>
      <c r="F19">
        <v>9.2354000000000003</v>
      </c>
    </row>
    <row r="20" spans="1:6" x14ac:dyDescent="0.2">
      <c r="E20">
        <v>55.928600000000003</v>
      </c>
      <c r="F20">
        <v>9.6539300000000008</v>
      </c>
    </row>
    <row r="21" spans="1:6" x14ac:dyDescent="0.2">
      <c r="E21">
        <v>59.865699999999997</v>
      </c>
      <c r="F21">
        <v>10.5161</v>
      </c>
    </row>
    <row r="22" spans="1:6" x14ac:dyDescent="0.2">
      <c r="E22">
        <f>AVERAGE(E19:E21)</f>
        <v>53.993033333333337</v>
      </c>
      <c r="F22">
        <f>AVERAGE(F19:F21)</f>
        <v>9.8018100000000015</v>
      </c>
    </row>
    <row r="24" spans="1:6" x14ac:dyDescent="0.2">
      <c r="D24" t="s">
        <v>29</v>
      </c>
      <c r="E24">
        <v>46.941200000000002</v>
      </c>
      <c r="F24">
        <v>4.82491</v>
      </c>
    </row>
    <row r="25" spans="1:6" x14ac:dyDescent="0.2">
      <c r="E25">
        <v>55.296599999999998</v>
      </c>
      <c r="F25">
        <v>3.0955499999999998</v>
      </c>
    </row>
    <row r="26" spans="1:6" x14ac:dyDescent="0.2">
      <c r="E26">
        <v>60.448999999999998</v>
      </c>
      <c r="F26">
        <v>2.20242</v>
      </c>
    </row>
    <row r="27" spans="1:6" x14ac:dyDescent="0.2">
      <c r="E27">
        <f>AVERAGE(E24:E26)</f>
        <v>54.228933333333337</v>
      </c>
      <c r="F27">
        <f>AVERAGE(F24:F26)</f>
        <v>3.3742933333333336</v>
      </c>
    </row>
    <row r="29" spans="1:6" x14ac:dyDescent="0.2">
      <c r="C29">
        <v>1E-3</v>
      </c>
      <c r="D29" t="s">
        <v>30</v>
      </c>
      <c r="E29">
        <v>46.3842</v>
      </c>
      <c r="F29">
        <v>5.7799500000000004</v>
      </c>
    </row>
    <row r="30" spans="1:6" x14ac:dyDescent="0.2">
      <c r="E30">
        <v>55.996400000000001</v>
      </c>
      <c r="F30">
        <v>5.5747900000000001</v>
      </c>
    </row>
    <row r="31" spans="1:6" x14ac:dyDescent="0.2">
      <c r="E31">
        <v>59.865699999999997</v>
      </c>
      <c r="F31">
        <v>5.5586900000000004</v>
      </c>
    </row>
    <row r="32" spans="1:6" x14ac:dyDescent="0.2">
      <c r="E32">
        <f>AVERAGE(E29:E31)</f>
        <v>54.082099999999997</v>
      </c>
      <c r="F32">
        <f>AVERAGE(F29:F31)</f>
        <v>5.6378099999999991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V8" sqref="V8"/>
    </sheetView>
  </sheetViews>
  <sheetFormatPr defaultRowHeight="14.25" x14ac:dyDescent="0.2"/>
  <cols>
    <col min="3" max="3" width="12" customWidth="1"/>
    <col min="4" max="4" width="12.625" customWidth="1"/>
  </cols>
  <sheetData>
    <row r="1" spans="1:22" x14ac:dyDescent="0.2">
      <c r="A1" t="s">
        <v>26</v>
      </c>
      <c r="B1" t="s">
        <v>9</v>
      </c>
      <c r="C1" t="s">
        <v>16</v>
      </c>
      <c r="D1" t="s">
        <v>21</v>
      </c>
      <c r="E1" t="s">
        <v>23</v>
      </c>
      <c r="F1" t="s">
        <v>24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">
      <c r="B2">
        <v>0.01</v>
      </c>
      <c r="D2" t="s">
        <v>22</v>
      </c>
      <c r="E2">
        <v>0.24716299999999999</v>
      </c>
      <c r="F2">
        <v>0.62007000000000001</v>
      </c>
      <c r="H2" s="3"/>
      <c r="J2">
        <v>0.24716299999999999</v>
      </c>
      <c r="K2">
        <v>0.25450099999999998</v>
      </c>
      <c r="L2">
        <v>0.24715200000000001</v>
      </c>
      <c r="M2">
        <v>0.16306000000000001</v>
      </c>
      <c r="N2">
        <v>0.41394700000000001</v>
      </c>
      <c r="O2">
        <v>0.41394700000000001</v>
      </c>
      <c r="Q2">
        <v>0.62007000000000001</v>
      </c>
      <c r="R2">
        <v>0.72878299999999996</v>
      </c>
      <c r="S2">
        <v>0.64781299999999997</v>
      </c>
      <c r="T2">
        <v>11.781700000000001</v>
      </c>
      <c r="U2">
        <v>1.32681</v>
      </c>
      <c r="V2">
        <v>1.7873300000000001</v>
      </c>
    </row>
    <row r="3" spans="1:22" x14ac:dyDescent="0.2">
      <c r="E3">
        <v>0.24915000000000001</v>
      </c>
      <c r="F3">
        <v>0.38427899999999998</v>
      </c>
      <c r="J3">
        <v>0.24915000000000001</v>
      </c>
      <c r="K3">
        <v>0.25631100000000001</v>
      </c>
      <c r="L3">
        <v>0.249164</v>
      </c>
      <c r="M3">
        <v>0.160882</v>
      </c>
      <c r="N3">
        <v>0.41082200000000002</v>
      </c>
      <c r="O3">
        <v>0.41082200000000002</v>
      </c>
      <c r="Q3">
        <v>0.38427899999999998</v>
      </c>
      <c r="R3">
        <v>0.61760099999999996</v>
      </c>
      <c r="S3">
        <v>0.70964799999999995</v>
      </c>
      <c r="T3">
        <v>12.9603</v>
      </c>
      <c r="U3">
        <v>1.58643</v>
      </c>
      <c r="V3">
        <v>2.0164</v>
      </c>
    </row>
    <row r="4" spans="1:22" x14ac:dyDescent="0.2">
      <c r="E4">
        <v>0.251272</v>
      </c>
      <c r="F4">
        <v>0.57458900000000002</v>
      </c>
      <c r="J4">
        <v>0.251272</v>
      </c>
      <c r="K4">
        <v>0.25856800000000002</v>
      </c>
      <c r="L4">
        <v>0.25128099999999998</v>
      </c>
      <c r="M4">
        <v>0.16789399999999999</v>
      </c>
      <c r="N4">
        <v>0.41966300000000001</v>
      </c>
      <c r="O4">
        <v>0.41966300000000001</v>
      </c>
      <c r="Q4">
        <v>0.57458900000000002</v>
      </c>
      <c r="R4">
        <v>0.52972600000000003</v>
      </c>
      <c r="S4">
        <v>0.63685700000000001</v>
      </c>
      <c r="T4">
        <v>11.5009</v>
      </c>
      <c r="U4">
        <v>1.44232</v>
      </c>
      <c r="V4">
        <v>1.8993599999999999</v>
      </c>
    </row>
    <row r="5" spans="1:22" x14ac:dyDescent="0.2">
      <c r="E5">
        <f>AVERAGE(E2:E4)</f>
        <v>0.24919499999999997</v>
      </c>
      <c r="F5">
        <f>AVERAGE(F2:F4)</f>
        <v>0.52631266666666665</v>
      </c>
    </row>
    <row r="7" spans="1:22" x14ac:dyDescent="0.2">
      <c r="D7" t="s">
        <v>27</v>
      </c>
      <c r="E7">
        <v>0.25450099999999998</v>
      </c>
      <c r="F7">
        <v>0.72878299999999996</v>
      </c>
    </row>
    <row r="8" spans="1:22" x14ac:dyDescent="0.2">
      <c r="E8">
        <v>0.25631100000000001</v>
      </c>
      <c r="F8">
        <v>0.61760099999999996</v>
      </c>
      <c r="I8" t="s">
        <v>67</v>
      </c>
      <c r="J8">
        <f>AVERAGEA(J2:J4)</f>
        <v>0.24919499999999997</v>
      </c>
      <c r="K8">
        <f>AVERAGEA(K2:K4)</f>
        <v>0.25646000000000002</v>
      </c>
      <c r="L8">
        <f>AVERAGEA(L2:L4)</f>
        <v>0.24919899999999998</v>
      </c>
      <c r="M8">
        <f t="shared" ref="M8:V8" si="0">AVERAGEA(M2:M4)</f>
        <v>0.16394533333333333</v>
      </c>
      <c r="N8">
        <f t="shared" si="0"/>
        <v>0.41481066666666672</v>
      </c>
      <c r="O8">
        <f t="shared" si="0"/>
        <v>0.41481066666666672</v>
      </c>
      <c r="Q8">
        <f t="shared" si="0"/>
        <v>0.52631266666666665</v>
      </c>
      <c r="R8">
        <f>AVERAGEA(R2:R4)</f>
        <v>0.62537000000000009</v>
      </c>
      <c r="S8">
        <f t="shared" si="0"/>
        <v>0.66477266666666657</v>
      </c>
      <c r="T8">
        <f t="shared" si="0"/>
        <v>12.080966666666667</v>
      </c>
      <c r="U8">
        <f t="shared" si="0"/>
        <v>1.4518533333333334</v>
      </c>
      <c r="V8">
        <f t="shared" si="0"/>
        <v>1.9010299999999998</v>
      </c>
    </row>
    <row r="9" spans="1:22" x14ac:dyDescent="0.2">
      <c r="E9">
        <v>0.25856800000000002</v>
      </c>
      <c r="F9">
        <v>0.52972600000000003</v>
      </c>
      <c r="I9" t="s">
        <v>68</v>
      </c>
      <c r="J9">
        <f>STDEV(J2:J4)</f>
        <v>2.0548695822363038E-3</v>
      </c>
      <c r="K9">
        <f t="shared" ref="K9:V9" si="1">STDEV(K2:K4)</f>
        <v>2.0375899980123787E-3</v>
      </c>
      <c r="L9">
        <f t="shared" si="1"/>
        <v>2.0647224995141429E-3</v>
      </c>
      <c r="M9">
        <f t="shared" si="1"/>
        <v>3.5888573854826393E-3</v>
      </c>
      <c r="N9">
        <f t="shared" si="1"/>
        <v>4.48333138785583E-3</v>
      </c>
      <c r="O9">
        <f t="shared" si="1"/>
        <v>4.48333138785583E-3</v>
      </c>
      <c r="P9" t="e">
        <f t="shared" si="1"/>
        <v>#DIV/0!</v>
      </c>
      <c r="Q9">
        <f t="shared" si="1"/>
        <v>0.12508917695121882</v>
      </c>
      <c r="R9">
        <f t="shared" si="1"/>
        <v>9.9755653138053971E-2</v>
      </c>
      <c r="S9">
        <f t="shared" si="1"/>
        <v>3.9247358386690578E-2</v>
      </c>
      <c r="T9">
        <f t="shared" si="1"/>
        <v>0.77435940837141859</v>
      </c>
      <c r="U9">
        <f t="shared" si="1"/>
        <v>0.1300722854159691</v>
      </c>
      <c r="V9">
        <f t="shared" si="1"/>
        <v>0.11454413079682427</v>
      </c>
    </row>
    <row r="10" spans="1:22" x14ac:dyDescent="0.2">
      <c r="E10">
        <f>AVERAGE(E7:E9)</f>
        <v>0.25646000000000002</v>
      </c>
      <c r="F10">
        <f>AVERAGE(F7:F9)</f>
        <v>0.62537000000000009</v>
      </c>
    </row>
    <row r="12" spans="1:22" x14ac:dyDescent="0.2">
      <c r="C12">
        <v>1E-4</v>
      </c>
      <c r="D12" t="s">
        <v>28</v>
      </c>
      <c r="E12">
        <v>0.24715200000000001</v>
      </c>
      <c r="F12">
        <v>0.64781299999999997</v>
      </c>
    </row>
    <row r="13" spans="1:22" x14ac:dyDescent="0.2">
      <c r="E13">
        <v>0.249164</v>
      </c>
      <c r="F13">
        <v>0.70964799999999995</v>
      </c>
    </row>
    <row r="14" spans="1:22" x14ac:dyDescent="0.2">
      <c r="E14">
        <v>0.25128099999999998</v>
      </c>
      <c r="F14">
        <v>0.63685700000000001</v>
      </c>
    </row>
    <row r="15" spans="1:22" x14ac:dyDescent="0.2">
      <c r="E15">
        <f>AVERAGE(E12:E14)</f>
        <v>0.24919899999999998</v>
      </c>
      <c r="F15">
        <f>AVERAGE(F12:F14)</f>
        <v>0.66477266666666657</v>
      </c>
    </row>
    <row r="17" spans="1:6" x14ac:dyDescent="0.2">
      <c r="A17">
        <v>2</v>
      </c>
      <c r="B17">
        <v>10</v>
      </c>
      <c r="D17" t="s">
        <v>25</v>
      </c>
      <c r="E17">
        <v>0.16306000000000001</v>
      </c>
      <c r="F17">
        <v>11.781700000000001</v>
      </c>
    </row>
    <row r="18" spans="1:6" x14ac:dyDescent="0.2">
      <c r="E18">
        <v>0.160882</v>
      </c>
      <c r="F18">
        <v>12.9603</v>
      </c>
    </row>
    <row r="19" spans="1:6" x14ac:dyDescent="0.2">
      <c r="E19">
        <v>0.16789399999999999</v>
      </c>
      <c r="F19">
        <v>11.5009</v>
      </c>
    </row>
    <row r="20" spans="1:6" x14ac:dyDescent="0.2">
      <c r="E20">
        <f>AVERAGE(E17:E19)</f>
        <v>0.16394533333333333</v>
      </c>
      <c r="F20">
        <f>AVERAGE(F17:F19)</f>
        <v>12.080966666666667</v>
      </c>
    </row>
    <row r="22" spans="1:6" x14ac:dyDescent="0.2">
      <c r="D22" t="s">
        <v>29</v>
      </c>
      <c r="E22">
        <v>0.41394700000000001</v>
      </c>
      <c r="F22">
        <v>1.32681</v>
      </c>
    </row>
    <row r="23" spans="1:6" x14ac:dyDescent="0.2">
      <c r="E23">
        <v>0.41082200000000002</v>
      </c>
      <c r="F23">
        <v>1.58643</v>
      </c>
    </row>
    <row r="24" spans="1:6" x14ac:dyDescent="0.2">
      <c r="E24">
        <v>0.41966300000000001</v>
      </c>
      <c r="F24">
        <v>1.44232</v>
      </c>
    </row>
    <row r="25" spans="1:6" x14ac:dyDescent="0.2">
      <c r="E25">
        <f>AVERAGE(E22:E24)</f>
        <v>0.41481066666666672</v>
      </c>
      <c r="F25">
        <f>AVERAGE(F22:F24)</f>
        <v>1.4518533333333334</v>
      </c>
    </row>
    <row r="27" spans="1:6" x14ac:dyDescent="0.2">
      <c r="C27">
        <v>0.02</v>
      </c>
      <c r="D27" t="s">
        <v>30</v>
      </c>
      <c r="E27">
        <v>0.41394700000000001</v>
      </c>
      <c r="F27">
        <v>1.7873300000000001</v>
      </c>
    </row>
    <row r="28" spans="1:6" x14ac:dyDescent="0.2">
      <c r="E28">
        <v>0.41082200000000002</v>
      </c>
      <c r="F28">
        <v>2.0164</v>
      </c>
    </row>
    <row r="29" spans="1:6" x14ac:dyDescent="0.2">
      <c r="E29">
        <v>0.41966300000000001</v>
      </c>
      <c r="F29">
        <v>1.8993599999999999</v>
      </c>
    </row>
    <row r="30" spans="1:6" x14ac:dyDescent="0.2">
      <c r="E30">
        <f>AVERAGE(E27:E29)</f>
        <v>0.41481066666666672</v>
      </c>
      <c r="F30">
        <v>1.6819599999999999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U8" sqref="U8"/>
    </sheetView>
  </sheetViews>
  <sheetFormatPr defaultRowHeight="14.25" x14ac:dyDescent="0.2"/>
  <cols>
    <col min="1" max="1" width="17.75" customWidth="1"/>
    <col min="2" max="2" width="9.5" bestFit="1" customWidth="1"/>
    <col min="3" max="3" width="10.5" bestFit="1" customWidth="1"/>
    <col min="4" max="4" width="13.125" customWidth="1"/>
    <col min="5" max="5" width="12.75" bestFit="1" customWidth="1"/>
    <col min="6" max="6" width="13.75" customWidth="1"/>
    <col min="7" max="7" width="12.75" bestFit="1" customWidth="1"/>
    <col min="8" max="8" width="9.5" bestFit="1" customWidth="1"/>
    <col min="9" max="9" width="12.75" bestFit="1" customWidth="1"/>
  </cols>
  <sheetData>
    <row r="1" spans="1:21" x14ac:dyDescent="0.2"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</row>
    <row r="2" spans="1:21" x14ac:dyDescent="0.2">
      <c r="I2">
        <v>1.9151499999999999</v>
      </c>
      <c r="J2">
        <v>2.6509999999999998</v>
      </c>
      <c r="K2">
        <v>2.61355</v>
      </c>
      <c r="L2">
        <v>1.49003</v>
      </c>
      <c r="M2">
        <v>1.5948</v>
      </c>
      <c r="N2">
        <v>1.5847599999999999</v>
      </c>
      <c r="P2">
        <v>0.72608600000000001</v>
      </c>
      <c r="Q2">
        <v>0.354489</v>
      </c>
      <c r="R2">
        <v>0.36812600000000001</v>
      </c>
      <c r="S2">
        <v>78.501300000000001</v>
      </c>
      <c r="T2">
        <v>5.8795000000000002</v>
      </c>
      <c r="U2">
        <v>30.759499999999999</v>
      </c>
    </row>
    <row r="3" spans="1:21" x14ac:dyDescent="0.2">
      <c r="A3" t="s">
        <v>26</v>
      </c>
      <c r="B3" t="s">
        <v>20</v>
      </c>
      <c r="C3" t="s">
        <v>16</v>
      </c>
      <c r="D3" t="s">
        <v>21</v>
      </c>
      <c r="E3" t="s">
        <v>23</v>
      </c>
      <c r="F3" t="s">
        <v>24</v>
      </c>
      <c r="I3">
        <v>1.94878</v>
      </c>
      <c r="J3">
        <v>2.6471200000000001</v>
      </c>
      <c r="K3">
        <v>2.61713</v>
      </c>
      <c r="L3">
        <v>1.5139</v>
      </c>
      <c r="M3">
        <v>1.59975</v>
      </c>
      <c r="N3">
        <v>1.59788</v>
      </c>
      <c r="P3">
        <v>0.391073</v>
      </c>
      <c r="Q3">
        <v>0.37897799999999998</v>
      </c>
      <c r="R3">
        <v>0.392258</v>
      </c>
      <c r="S3">
        <v>81.666200000000003</v>
      </c>
      <c r="T3">
        <v>5.3872200000000001</v>
      </c>
      <c r="U3">
        <v>29.305399999999999</v>
      </c>
    </row>
    <row r="4" spans="1:21" x14ac:dyDescent="0.2">
      <c r="B4">
        <v>1.0000000000000001E-5</v>
      </c>
      <c r="D4" t="s">
        <v>22</v>
      </c>
      <c r="E4">
        <v>1.9151499999999999</v>
      </c>
      <c r="F4">
        <v>0.72608600000000001</v>
      </c>
      <c r="I4" s="3">
        <v>1.9337299999999999</v>
      </c>
      <c r="J4">
        <v>2.6816200000000001</v>
      </c>
      <c r="K4">
        <v>2.6131099999999998</v>
      </c>
      <c r="L4">
        <v>1.5080800000000001</v>
      </c>
      <c r="M4">
        <v>1.5998399999999999</v>
      </c>
      <c r="N4">
        <v>1.5998600000000001</v>
      </c>
      <c r="P4">
        <v>0.35352600000000001</v>
      </c>
      <c r="Q4">
        <v>0.35808899999999999</v>
      </c>
      <c r="R4">
        <v>0.52275899999999997</v>
      </c>
      <c r="S4">
        <v>70.806200000000004</v>
      </c>
      <c r="T4">
        <v>5.3069199999999999</v>
      </c>
      <c r="U4">
        <v>29.485700000000001</v>
      </c>
    </row>
    <row r="5" spans="1:21" x14ac:dyDescent="0.2">
      <c r="E5">
        <v>1.94878</v>
      </c>
      <c r="F5">
        <v>0.391073</v>
      </c>
    </row>
    <row r="6" spans="1:21" x14ac:dyDescent="0.2">
      <c r="E6" s="3">
        <v>1.9337299999999999</v>
      </c>
      <c r="F6">
        <v>0.35352600000000001</v>
      </c>
    </row>
    <row r="7" spans="1:21" x14ac:dyDescent="0.2">
      <c r="E7">
        <f>AVERAGE(E4:E6)</f>
        <v>1.9325533333333331</v>
      </c>
      <c r="F7">
        <f>AVERAGE(F4:F6)</f>
        <v>0.49022833333333332</v>
      </c>
    </row>
    <row r="8" spans="1:21" x14ac:dyDescent="0.2">
      <c r="H8" t="s">
        <v>67</v>
      </c>
      <c r="I8">
        <f>AVERAGEA(I2:I4)</f>
        <v>1.9325533333333331</v>
      </c>
      <c r="J8">
        <f>AVERAGEA(J2:J4)</f>
        <v>2.6599133333333334</v>
      </c>
      <c r="K8">
        <f>AVERAGEA(K2:K4)</f>
        <v>2.6145966666666665</v>
      </c>
      <c r="L8">
        <f t="shared" ref="L8:U8" si="0">AVERAGEA(L2:L4)</f>
        <v>1.5040033333333334</v>
      </c>
      <c r="M8">
        <f t="shared" si="0"/>
        <v>1.5981300000000001</v>
      </c>
      <c r="N8">
        <f t="shared" si="0"/>
        <v>1.594166666666667</v>
      </c>
      <c r="P8">
        <f t="shared" si="0"/>
        <v>0.49022833333333332</v>
      </c>
      <c r="Q8">
        <f t="shared" si="0"/>
        <v>0.36385200000000001</v>
      </c>
      <c r="R8">
        <f t="shared" si="0"/>
        <v>0.42771433333333331</v>
      </c>
      <c r="S8">
        <f t="shared" si="0"/>
        <v>76.991233333333341</v>
      </c>
      <c r="T8">
        <f t="shared" si="0"/>
        <v>5.5245466666666658</v>
      </c>
      <c r="U8">
        <f t="shared" si="0"/>
        <v>29.850200000000001</v>
      </c>
    </row>
    <row r="9" spans="1:21" x14ac:dyDescent="0.2">
      <c r="D9" t="s">
        <v>27</v>
      </c>
      <c r="E9">
        <v>2.6509999999999998</v>
      </c>
      <c r="F9">
        <v>0.354489</v>
      </c>
      <c r="H9" t="s">
        <v>68</v>
      </c>
      <c r="I9">
        <f>STDEV(I2:I4)</f>
        <v>1.6845849142543518E-2</v>
      </c>
      <c r="J9">
        <f t="shared" ref="J9:U9" si="1">STDEV(J2:J4)</f>
        <v>1.8898363244824558E-2</v>
      </c>
      <c r="K9">
        <f t="shared" si="1"/>
        <v>2.2049338614419812E-3</v>
      </c>
      <c r="L9">
        <f t="shared" si="1"/>
        <v>1.2446229683455726E-2</v>
      </c>
      <c r="M9">
        <f t="shared" si="1"/>
        <v>2.8842156646131547E-3</v>
      </c>
      <c r="N9">
        <f t="shared" si="1"/>
        <v>8.2063471370235151E-3</v>
      </c>
      <c r="O9" t="e">
        <f t="shared" si="1"/>
        <v>#DIV/0!</v>
      </c>
      <c r="P9">
        <f t="shared" si="1"/>
        <v>0.20511965653328632</v>
      </c>
      <c r="Q9">
        <f t="shared" si="1"/>
        <v>1.3222590782445011E-2</v>
      </c>
      <c r="R9">
        <f t="shared" si="1"/>
        <v>8.3190773841414475E-2</v>
      </c>
      <c r="S9">
        <f t="shared" si="1"/>
        <v>5.5852597077784418</v>
      </c>
      <c r="T9">
        <f t="shared" si="1"/>
        <v>0.31000955490651155</v>
      </c>
      <c r="U9">
        <f t="shared" si="1"/>
        <v>0.79262026847665168</v>
      </c>
    </row>
    <row r="10" spans="1:21" x14ac:dyDescent="0.2">
      <c r="E10">
        <v>2.6471200000000001</v>
      </c>
      <c r="F10">
        <v>0.37897799999999998</v>
      </c>
    </row>
    <row r="11" spans="1:21" x14ac:dyDescent="0.2">
      <c r="E11">
        <v>2.6816200000000001</v>
      </c>
      <c r="F11">
        <v>0.35808899999999999</v>
      </c>
    </row>
    <row r="12" spans="1:21" x14ac:dyDescent="0.2">
      <c r="E12">
        <f>AVERAGE(E9:E11)</f>
        <v>2.6599133333333334</v>
      </c>
      <c r="F12">
        <f>AVERAGE(F9:F11)</f>
        <v>0.36385200000000001</v>
      </c>
    </row>
    <row r="14" spans="1:21" x14ac:dyDescent="0.2">
      <c r="C14">
        <v>1E-4</v>
      </c>
      <c r="D14" t="s">
        <v>28</v>
      </c>
      <c r="E14">
        <v>2.61355</v>
      </c>
      <c r="F14">
        <v>0.36812600000000001</v>
      </c>
    </row>
    <row r="15" spans="1:21" x14ac:dyDescent="0.2">
      <c r="E15">
        <v>2.61713</v>
      </c>
      <c r="F15">
        <v>0.392258</v>
      </c>
    </row>
    <row r="16" spans="1:21" x14ac:dyDescent="0.2">
      <c r="E16">
        <v>2.6131099999999998</v>
      </c>
      <c r="F16">
        <v>0.52275899999999997</v>
      </c>
    </row>
    <row r="17" spans="1:6" x14ac:dyDescent="0.2">
      <c r="E17">
        <f>AVERAGE(E14:E16)</f>
        <v>2.6145966666666665</v>
      </c>
      <c r="F17">
        <f>AVERAGE(F14:F16)</f>
        <v>0.42771433333333331</v>
      </c>
    </row>
    <row r="19" spans="1:6" x14ac:dyDescent="0.2">
      <c r="A19">
        <v>3</v>
      </c>
      <c r="B19">
        <v>0.01</v>
      </c>
      <c r="D19" t="s">
        <v>25</v>
      </c>
      <c r="E19">
        <v>1.49003</v>
      </c>
      <c r="F19">
        <v>78.501300000000001</v>
      </c>
    </row>
    <row r="20" spans="1:6" x14ac:dyDescent="0.2">
      <c r="E20">
        <v>1.5139</v>
      </c>
      <c r="F20">
        <v>81.666200000000003</v>
      </c>
    </row>
    <row r="21" spans="1:6" x14ac:dyDescent="0.2">
      <c r="E21">
        <v>1.5080800000000001</v>
      </c>
      <c r="F21">
        <v>70.806200000000004</v>
      </c>
    </row>
    <row r="22" spans="1:6" x14ac:dyDescent="0.2">
      <c r="E22">
        <f>AVERAGE(E19:E21)</f>
        <v>1.5040033333333334</v>
      </c>
      <c r="F22">
        <f>AVERAGE(F19:F21)</f>
        <v>76.991233333333341</v>
      </c>
    </row>
    <row r="24" spans="1:6" x14ac:dyDescent="0.2">
      <c r="D24" t="s">
        <v>29</v>
      </c>
      <c r="E24">
        <v>1.5948</v>
      </c>
      <c r="F24">
        <v>5.8795000000000002</v>
      </c>
    </row>
    <row r="25" spans="1:6" x14ac:dyDescent="0.2">
      <c r="E25">
        <v>1.59975</v>
      </c>
      <c r="F25">
        <v>5.3872200000000001</v>
      </c>
    </row>
    <row r="26" spans="1:6" x14ac:dyDescent="0.2">
      <c r="E26">
        <v>1.5998399999999999</v>
      </c>
      <c r="F26">
        <v>5.3069199999999999</v>
      </c>
    </row>
    <row r="27" spans="1:6" x14ac:dyDescent="0.2">
      <c r="E27">
        <f>AVERAGE(E24:E26)</f>
        <v>1.5981300000000001</v>
      </c>
      <c r="F27">
        <f>AVERAGE(F24:F26)</f>
        <v>5.5245466666666658</v>
      </c>
    </row>
    <row r="29" spans="1:6" x14ac:dyDescent="0.2">
      <c r="C29">
        <v>1.0000000000000001E-5</v>
      </c>
      <c r="D29" t="s">
        <v>30</v>
      </c>
    </row>
    <row r="30" spans="1:6" x14ac:dyDescent="0.2">
      <c r="E30">
        <v>1.5847599999999999</v>
      </c>
      <c r="F30">
        <v>30.759499999999999</v>
      </c>
    </row>
    <row r="31" spans="1:6" x14ac:dyDescent="0.2">
      <c r="E31">
        <v>1.59788</v>
      </c>
      <c r="F31">
        <v>29.305399999999999</v>
      </c>
    </row>
    <row r="32" spans="1:6" x14ac:dyDescent="0.2">
      <c r="E32">
        <v>1.5998600000000001</v>
      </c>
      <c r="F32">
        <v>29.485700000000001</v>
      </c>
    </row>
    <row r="33" spans="5:6" x14ac:dyDescent="0.2">
      <c r="E33">
        <f>AVERAGE(E30:E32)</f>
        <v>1.594166666666667</v>
      </c>
      <c r="F33">
        <f>AVERAGE(F30:F32)</f>
        <v>29.850200000000001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比较不同数据集上的表现</vt:lpstr>
      <vt:lpstr>MSE比较</vt:lpstr>
      <vt:lpstr>时间比较</vt:lpstr>
      <vt:lpstr>madelon</vt:lpstr>
      <vt:lpstr>space_ga</vt:lpstr>
      <vt:lpstr>abalone</vt:lpstr>
      <vt:lpstr>cpusmall</vt:lpstr>
      <vt:lpstr>phishing</vt:lpstr>
      <vt:lpstr>cadata</vt:lpstr>
      <vt:lpstr>a8a</vt:lpstr>
      <vt:lpstr>a9a</vt:lpstr>
      <vt:lpstr>cod-rna</vt:lpstr>
      <vt:lpstr>YearPredictionMSD1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2018-05-16T15:40:53Z</dcterms:modified>
</cp:coreProperties>
</file>