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A016\Desktop\"/>
    </mc:Choice>
  </mc:AlternateContent>
  <bookViews>
    <workbookView xWindow="0" yWindow="0" windowWidth="28800" windowHeight="13920"/>
  </bookViews>
  <sheets>
    <sheet name="HOR. PUMP(E405)" sheetId="2" r:id="rId1"/>
    <sheet name="NOZZLE" sheetId="3" r:id="rId2"/>
  </sheets>
  <definedNames>
    <definedName name="_xlnm._FilterDatabase" localSheetId="0" hidden="1">'HOR. PUMP(E405)'!$D$30:$AH$47</definedName>
    <definedName name="_xlnm._FilterDatabase" localSheetId="1" hidden="1">NOZZLE!$A$33:$WWE$33</definedName>
    <definedName name="_xlnm.Print_Area" localSheetId="0">'HOR. PUMP(E405)'!$A:$AH</definedName>
    <definedName name="_xlnm.Print_Area" localSheetId="1">NOZZLE!$A:$AB</definedName>
    <definedName name="_xlnm.Print_Titles" localSheetId="0">'HOR. PUMP(E405)'!$28:$30</definedName>
    <definedName name="_xlnm.Print_Titles" localSheetId="1">NOZZLE!$31:$33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2" l="1"/>
  <c r="M66" i="2"/>
  <c r="K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N65" i="2"/>
  <c r="K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N63" i="2"/>
  <c r="K61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N61" i="2"/>
  <c r="K59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N60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N59" i="2"/>
  <c r="M59" i="2"/>
  <c r="K55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K57" i="2"/>
  <c r="N58" i="2"/>
  <c r="N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N55" i="2"/>
  <c r="P55" i="2"/>
  <c r="O55" i="2"/>
  <c r="Q55" i="2"/>
  <c r="R55" i="2"/>
  <c r="S55" i="2"/>
  <c r="T55" i="2"/>
  <c r="U55" i="2"/>
  <c r="V55" i="2"/>
  <c r="W55" i="2"/>
  <c r="X55" i="2"/>
  <c r="Y55" i="2"/>
  <c r="Z55" i="2"/>
  <c r="AA55" i="2"/>
  <c r="AB55" i="2"/>
  <c r="K56" i="2"/>
  <c r="M56" i="2"/>
  <c r="M57" i="2"/>
  <c r="K58" i="2"/>
  <c r="M58" i="2"/>
  <c r="K60" i="2"/>
  <c r="M60" i="2"/>
  <c r="M61" i="2"/>
  <c r="K62" i="2"/>
  <c r="M62" i="2"/>
  <c r="M63" i="2"/>
  <c r="K64" i="2"/>
  <c r="M64" i="2"/>
  <c r="M65" i="2"/>
  <c r="M55" i="2"/>
  <c r="K53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M53" i="2"/>
  <c r="N53" i="2"/>
  <c r="O53" i="2"/>
  <c r="P53" i="2"/>
  <c r="R53" i="2"/>
  <c r="S53" i="2"/>
  <c r="T53" i="2"/>
  <c r="U53" i="2"/>
  <c r="V53" i="2"/>
  <c r="W53" i="2"/>
  <c r="X53" i="2"/>
  <c r="Y53" i="2"/>
  <c r="Z53" i="2"/>
  <c r="AA53" i="2"/>
  <c r="AB53" i="2"/>
  <c r="Q53" i="2"/>
  <c r="K54" i="2"/>
  <c r="K51" i="2"/>
  <c r="K52" i="2"/>
</calcChain>
</file>

<file path=xl/sharedStrings.xml><?xml version="1.0" encoding="utf-8"?>
<sst xmlns="http://schemas.openxmlformats.org/spreadsheetml/2006/main" count="298" uniqueCount="97">
  <si>
    <t>EQUIP. NO.</t>
  </si>
  <si>
    <t>DATE</t>
  </si>
  <si>
    <t>STATUS</t>
  </si>
  <si>
    <t>BASE</t>
  </si>
  <si>
    <t>ROTATING EQP.</t>
  </si>
  <si>
    <t>DRIVER</t>
  </si>
  <si>
    <t>LOCATION</t>
  </si>
  <si>
    <t>FILE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</si>
  <si>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</si>
  <si>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</si>
  <si>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</si>
  <si>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</si>
  <si>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</si>
  <si>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</si>
  <si>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</si>
  <si>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</si>
  <si>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</si>
  <si>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</si>
  <si>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</si>
  <si>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</si>
  <si>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</si>
  <si>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</si>
  <si>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</si>
  <si>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</si>
  <si>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</si>
  <si>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PP</t>
  </si>
  <si>
    <t>X</t>
  </si>
  <si>
    <t>Y</t>
  </si>
  <si>
    <t>EL</t>
  </si>
  <si>
    <t>ANG.</t>
  </si>
  <si>
    <t>NAME</t>
  </si>
  <si>
    <t>MM</t>
  </si>
  <si>
    <t>ai_eq_jed.dgn</t>
  </si>
  <si>
    <t>021-G-0044A</t>
  </si>
  <si>
    <t>021-G-0044B</t>
  </si>
  <si>
    <t>ai_eq_nsr.dgn</t>
  </si>
  <si>
    <t>020-P-141A</t>
  </si>
  <si>
    <t>020-P-141B</t>
  </si>
  <si>
    <t>020-P-405A</t>
  </si>
  <si>
    <t>020-P-405B</t>
  </si>
  <si>
    <t>98-PBA63411</t>
  </si>
  <si>
    <t>ai_eq_png.dgn</t>
  </si>
  <si>
    <t>ai_eq_qgx4.dgn</t>
  </si>
  <si>
    <t>24-P9201A</t>
  </si>
  <si>
    <t>24-P9201B</t>
  </si>
  <si>
    <t>24-P0704A</t>
  </si>
  <si>
    <t>24-P0704B</t>
  </si>
  <si>
    <t>35-P001A</t>
  </si>
  <si>
    <t>ai_eq_rgx3.dgn</t>
  </si>
  <si>
    <t>35-P001B</t>
  </si>
  <si>
    <t xml:space="preserve"> </t>
  </si>
  <si>
    <t>NOZZLE</t>
  </si>
  <si>
    <t>NOZLE</t>
  </si>
  <si>
    <t>DIAM</t>
  </si>
  <si>
    <t>PREP</t>
  </si>
  <si>
    <t>RTNG</t>
  </si>
  <si>
    <t>OR1</t>
  </si>
  <si>
    <t>OR2</t>
  </si>
  <si>
    <t>N1</t>
  </si>
  <si>
    <t>N2</t>
  </si>
  <si>
    <t>N3</t>
  </si>
  <si>
    <t>N4</t>
  </si>
  <si>
    <t>N5</t>
  </si>
  <si>
    <t>NO.</t>
  </si>
  <si>
    <t>TYPE</t>
  </si>
  <si>
    <t>DP</t>
  </si>
  <si>
    <t>IN</t>
  </si>
  <si>
    <t>RFFE</t>
  </si>
  <si>
    <t>021-G-0044A</t>
    <phoneticPr fontId="6"/>
  </si>
  <si>
    <t>020-P-141A</t>
    <phoneticPr fontId="6"/>
  </si>
  <si>
    <t>020-P-405A</t>
    <phoneticPr fontId="6"/>
  </si>
  <si>
    <t>98-PBA63411</t>
    <phoneticPr fontId="6"/>
  </si>
  <si>
    <t>24-P9201A</t>
    <phoneticPr fontId="6"/>
  </si>
  <si>
    <t>24-P0704A</t>
    <phoneticPr fontId="6"/>
  </si>
  <si>
    <t>35-P001A</t>
    <phoneticPr fontId="6"/>
  </si>
  <si>
    <t>CASE-1</t>
    <phoneticPr fontId="6"/>
  </si>
  <si>
    <t>CASE-2</t>
  </si>
  <si>
    <t>CASE-3</t>
  </si>
  <si>
    <t>CASE-4</t>
  </si>
  <si>
    <t>CASE-5</t>
  </si>
  <si>
    <t>CASE</t>
    <phoneticPr fontId="6"/>
  </si>
  <si>
    <t>BASE</t>
    <phoneticPr fontId="6"/>
  </si>
  <si>
    <t>CASE-6</t>
  </si>
  <si>
    <t>CASE-7</t>
  </si>
  <si>
    <t>020-P-141A-1</t>
    <phoneticPr fontId="6"/>
  </si>
  <si>
    <t>020-P-141A-2</t>
  </si>
  <si>
    <t>020-P-141A-3</t>
  </si>
  <si>
    <t>020-P-141A-4</t>
  </si>
  <si>
    <t>020-P-141A-5</t>
  </si>
  <si>
    <t>020-P-141A-6</t>
  </si>
  <si>
    <t>020-P-141A-7</t>
  </si>
  <si>
    <t>RATIO
(V.S. BASE)</t>
    <phoneticPr fontId="6"/>
  </si>
  <si>
    <t>PIPE SIZE
(SUC)</t>
    <phoneticPr fontId="6"/>
  </si>
  <si>
    <t>PIPE SIZE
(DIS)</t>
    <phoneticPr fontId="6"/>
  </si>
  <si>
    <t>検証デモ用_配管_機器サイズ情報</t>
    <rPh sb="0" eb="2">
      <t>ケンショウ</t>
    </rPh>
    <rPh sb="4" eb="5">
      <t>ヨウ</t>
    </rPh>
    <rPh sb="6" eb="8">
      <t>ハイカン</t>
    </rPh>
    <rPh sb="9" eb="11">
      <t>キキ</t>
    </rPh>
    <rPh sb="14" eb="16">
      <t>ジョウホウ</t>
    </rPh>
    <phoneticPr fontId="6"/>
  </si>
  <si>
    <t>NOZZLE SIZE
(SUC)</t>
    <phoneticPr fontId="6"/>
  </si>
  <si>
    <t>NOZZLE SIZE
(DIS)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</si>
</sst>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\^"/>
    <numFmt numFmtId="177" formatCode="0\I\N"/>
  </numFmts>
  <fonts count="10">
    <font>
      <sz val="11"/>
      <color theme="1"/>
      <name val="Meiryo"/>
      <family val="2"/>
    </font>
    <font>
      <sz val="11"/>
      <name val="ＭＳ Ｐゴシック"/>
      <family val="3"/>
      <charset val="128"/>
    </font>
    <font>
      <sz val="11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FF0000"/>
      <name val="Arial"/>
      <family val="2"/>
    </font>
    <font>
      <sz val="14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1" fillId="0" borderId="0" xfId="1"/>
    <xf numFmtId="0" fontId="1" fillId="0" borderId="0" xfId="1" applyAlignment="1">
      <alignment vertical="top"/>
    </xf>
    <xf numFmtId="0" fontId="2" fillId="0" borderId="0" xfId="1" applyFont="1"/>
    <xf numFmtId="0" fontId="2" fillId="0" borderId="0" xfId="1" applyFont="1" applyAlignment="1">
      <alignment vertical="top"/>
    </xf>
    <xf numFmtId="0" fontId="3" fillId="0" borderId="0" xfId="1" applyFont="1"/>
    <xf numFmtId="0" fontId="3" fillId="0" borderId="0" xfId="1" applyFont="1" applyAlignment="1">
      <alignment horizontal="center"/>
    </xf>
    <xf numFmtId="0" fontId="4" fillId="0" borderId="0" xfId="1" applyFont="1"/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0" fontId="3" fillId="0" borderId="5" xfId="1" applyFont="1" applyBorder="1"/>
    <xf numFmtId="0" fontId="3" fillId="0" borderId="9" xfId="1" applyFont="1" applyBorder="1"/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 vertical="top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horizontal="center" vertical="top"/>
    </xf>
    <xf numFmtId="0" fontId="3" fillId="0" borderId="0" xfId="1" applyFont="1" applyAlignment="1">
      <alignment vertical="top"/>
    </xf>
    <xf numFmtId="0" fontId="3" fillId="0" borderId="6" xfId="1" applyFont="1" applyBorder="1"/>
    <xf numFmtId="177" fontId="3" fillId="0" borderId="6" xfId="1" applyNumberFormat="1" applyFont="1" applyBorder="1" applyAlignment="1">
      <alignment horizontal="center"/>
    </xf>
    <xf numFmtId="0" fontId="3" fillId="0" borderId="6" xfId="1" applyNumberFormat="1" applyFont="1" applyBorder="1"/>
    <xf numFmtId="176" fontId="3" fillId="0" borderId="6" xfId="1" applyNumberFormat="1" applyFont="1" applyBorder="1"/>
    <xf numFmtId="0" fontId="5" fillId="0" borderId="0" xfId="1" applyFont="1"/>
    <xf numFmtId="0" fontId="3" fillId="0" borderId="2" xfId="1" applyFont="1" applyBorder="1" applyAlignment="1">
      <alignment horizontal="centerContinuous"/>
    </xf>
    <xf numFmtId="0" fontId="3" fillId="0" borderId="3" xfId="1" applyFont="1" applyBorder="1" applyAlignment="1">
      <alignment horizontal="centerContinuous"/>
    </xf>
    <xf numFmtId="15" fontId="3" fillId="0" borderId="6" xfId="1" applyNumberFormat="1" applyFont="1" applyBorder="1"/>
    <xf numFmtId="0" fontId="3" fillId="0" borderId="6" xfId="1" applyFont="1" applyBorder="1" applyAlignment="1">
      <alignment horizontal="right"/>
    </xf>
    <xf numFmtId="176" fontId="3" fillId="0" borderId="6" xfId="1" applyNumberFormat="1" applyFont="1" applyBorder="1" applyAlignment="1">
      <alignment horizontal="center"/>
    </xf>
    <xf numFmtId="0" fontId="3" fillId="0" borderId="6" xfId="1" applyFont="1" applyFill="1" applyBorder="1"/>
    <xf numFmtId="0" fontId="3" fillId="0" borderId="6" xfId="1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7" fillId="0" borderId="0" xfId="1" applyFont="1"/>
    <xf numFmtId="0" fontId="3" fillId="0" borderId="0" xfId="1" applyFont="1" applyBorder="1"/>
    <xf numFmtId="15" fontId="3" fillId="0" borderId="0" xfId="1" applyNumberFormat="1" applyFont="1" applyBorder="1"/>
    <xf numFmtId="0" fontId="3" fillId="0" borderId="0" xfId="1" applyFont="1" applyBorder="1" applyAlignment="1">
      <alignment horizontal="right"/>
    </xf>
    <xf numFmtId="0" fontId="3" fillId="0" borderId="0" xfId="1" applyFont="1" applyBorder="1" applyAlignment="1">
      <alignment horizontal="center"/>
    </xf>
    <xf numFmtId="176" fontId="3" fillId="0" borderId="0" xfId="1" applyNumberFormat="1" applyFont="1" applyBorder="1" applyAlignment="1">
      <alignment horizontal="center"/>
    </xf>
    <xf numFmtId="0" fontId="8" fillId="2" borderId="6" xfId="1" applyFont="1" applyFill="1" applyBorder="1"/>
    <xf numFmtId="15" fontId="8" fillId="2" borderId="6" xfId="1" applyNumberFormat="1" applyFont="1" applyFill="1" applyBorder="1"/>
    <xf numFmtId="0" fontId="8" fillId="2" borderId="6" xfId="1" applyFont="1" applyFill="1" applyBorder="1" applyAlignment="1">
      <alignment horizontal="right"/>
    </xf>
    <xf numFmtId="0" fontId="8" fillId="2" borderId="6" xfId="1" applyFont="1" applyFill="1" applyBorder="1" applyAlignment="1">
      <alignment horizontal="center"/>
    </xf>
    <xf numFmtId="176" fontId="8" fillId="2" borderId="6" xfId="1" applyNumberFormat="1" applyFont="1" applyFill="1" applyBorder="1" applyAlignment="1">
      <alignment horizontal="center"/>
    </xf>
    <xf numFmtId="0" fontId="3" fillId="0" borderId="6" xfId="1" applyFont="1" applyBorder="1" applyAlignment="1">
      <alignment vertical="center"/>
    </xf>
    <xf numFmtId="0" fontId="3" fillId="0" borderId="6" xfId="1" applyFont="1" applyBorder="1" applyAlignment="1">
      <alignment horizontal="center" vertical="center"/>
    </xf>
    <xf numFmtId="0" fontId="3" fillId="0" borderId="10" xfId="1" applyFont="1" applyBorder="1"/>
    <xf numFmtId="0" fontId="3" fillId="0" borderId="6" xfId="1" applyFont="1" applyBorder="1" applyAlignment="1">
      <alignment vertical="top"/>
    </xf>
    <xf numFmtId="0" fontId="3" fillId="0" borderId="6" xfId="1" applyFont="1" applyBorder="1" applyAlignment="1">
      <alignment horizontal="centerContinuous"/>
    </xf>
    <xf numFmtId="0" fontId="3" fillId="0" borderId="6" xfId="1" applyFont="1" applyBorder="1" applyAlignment="1">
      <alignment horizontal="center"/>
    </xf>
    <xf numFmtId="0" fontId="3" fillId="0" borderId="6" xfId="1" applyFont="1" applyBorder="1" applyAlignment="1">
      <alignment horizontal="center" vertical="top"/>
    </xf>
    <xf numFmtId="0" fontId="3" fillId="0" borderId="1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0" fontId="8" fillId="2" borderId="6" xfId="1" applyFont="1" applyFill="1" applyBorder="1" applyAlignment="1">
      <alignment vertical="center"/>
    </xf>
    <xf numFmtId="0" fontId="9" fillId="0" borderId="0" xfId="1" applyFont="1"/>
  </cellXfs>
  <cellStyles count="2">
    <cellStyle name="Normal 2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274568</xdr:colOff>
      <xdr:row>7</xdr:row>
      <xdr:rowOff>160268</xdr:rowOff>
    </xdr:from>
    <xdr:to>
      <xdr:col>26</xdr:col>
      <xdr:colOff>159854</xdr:colOff>
      <xdr:row>25</xdr:row>
      <xdr:rowOff>156541</xdr:rowOff>
    </xdr:to>
    <xdr:pic>
      <xdr:nvPicPr>
        <xdr:cNvPr id="2" name="Picture 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6155" y="1435790"/>
          <a:ext cx="4929395" cy="3276186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5</xdr:row>
      <xdr:rowOff>47625</xdr:rowOff>
    </xdr:from>
    <xdr:to>
      <xdr:col>23</xdr:col>
      <xdr:colOff>742950</xdr:colOff>
      <xdr:row>24</xdr:row>
      <xdr:rowOff>85725</xdr:rowOff>
    </xdr:to>
    <xdr:pic>
      <xdr:nvPicPr>
        <xdr:cNvPr id="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228600"/>
          <a:ext cx="2095500" cy="3476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104776</xdr:colOff>
      <xdr:row>5</xdr:row>
      <xdr:rowOff>104775</xdr:rowOff>
    </xdr:from>
    <xdr:to>
      <xdr:col>21</xdr:col>
      <xdr:colOff>79252</xdr:colOff>
      <xdr:row>24</xdr:row>
      <xdr:rowOff>28575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6" y="285750"/>
          <a:ext cx="1917576" cy="3362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285750</xdr:colOff>
      <xdr:row>5</xdr:row>
      <xdr:rowOff>133350</xdr:rowOff>
    </xdr:from>
    <xdr:to>
      <xdr:col>2</xdr:col>
      <xdr:colOff>276225</xdr:colOff>
      <xdr:row>24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14325"/>
          <a:ext cx="1771650" cy="331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295275</xdr:colOff>
      <xdr:row>4</xdr:row>
      <xdr:rowOff>95250</xdr:rowOff>
    </xdr:from>
    <xdr:to>
      <xdr:col>5</xdr:col>
      <xdr:colOff>0</xdr:colOff>
      <xdr:row>24</xdr:row>
      <xdr:rowOff>85725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95250"/>
          <a:ext cx="1971675" cy="3609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28575</xdr:colOff>
      <xdr:row>4</xdr:row>
      <xdr:rowOff>38100</xdr:rowOff>
    </xdr:from>
    <xdr:to>
      <xdr:col>8</xdr:col>
      <xdr:colOff>114300</xdr:colOff>
      <xdr:row>24</xdr:row>
      <xdr:rowOff>66675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38100"/>
          <a:ext cx="1762125" cy="3648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104775</xdr:colOff>
      <xdr:row>6</xdr:row>
      <xdr:rowOff>0</xdr:rowOff>
    </xdr:from>
    <xdr:to>
      <xdr:col>12</xdr:col>
      <xdr:colOff>180975</xdr:colOff>
      <xdr:row>24</xdr:row>
      <xdr:rowOff>76200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361950"/>
          <a:ext cx="1828800" cy="333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228600</xdr:colOff>
      <xdr:row>5</xdr:row>
      <xdr:rowOff>142875</xdr:rowOff>
    </xdr:from>
    <xdr:to>
      <xdr:col>17</xdr:col>
      <xdr:colOff>104775</xdr:colOff>
      <xdr:row>24</xdr:row>
      <xdr:rowOff>38100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323850"/>
          <a:ext cx="1790700" cy="333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28575</xdr:colOff>
      <xdr:row>4</xdr:row>
      <xdr:rowOff>133350</xdr:rowOff>
    </xdr:from>
    <xdr:to>
      <xdr:col>27</xdr:col>
      <xdr:colOff>57150</xdr:colOff>
      <xdr:row>23</xdr:row>
      <xdr:rowOff>123825</xdr:rowOff>
    </xdr:to>
    <xdr:pic>
      <xdr:nvPicPr>
        <xdr:cNvPr id="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33350"/>
          <a:ext cx="23145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523875</xdr:colOff>
      <xdr:row>25</xdr:row>
      <xdr:rowOff>66675</xdr:rowOff>
    </xdr:from>
    <xdr:to>
      <xdr:col>1</xdr:col>
      <xdr:colOff>752475</xdr:colOff>
      <xdr:row>26</xdr:row>
      <xdr:rowOff>133350</xdr:rowOff>
    </xdr:to>
    <xdr:sp macro="" textlink="">
      <xdr:nvSpPr>
        <xdr:cNvPr id="10" name="Text Box 11"/>
        <xdr:cNvSpPr txBox="1">
          <a:spLocks noChangeArrowheads="1"/>
        </xdr:cNvSpPr>
      </xdr:nvSpPr>
      <xdr:spPr bwMode="auto">
        <a:xfrm>
          <a:off x="523875" y="3867150"/>
          <a:ext cx="9906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1000" b="0" i="0" u="sng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TYPE 1</a:t>
          </a: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85725</xdr:colOff>
      <xdr:row>25</xdr:row>
      <xdr:rowOff>66675</xdr:rowOff>
    </xdr:from>
    <xdr:to>
      <xdr:col>4</xdr:col>
      <xdr:colOff>314325</xdr:colOff>
      <xdr:row>26</xdr:row>
      <xdr:rowOff>133350</xdr:rowOff>
    </xdr:to>
    <xdr:sp macro="" textlink="">
      <xdr:nvSpPr>
        <xdr:cNvPr id="11" name="Text Box 12"/>
        <xdr:cNvSpPr txBox="1">
          <a:spLocks noChangeArrowheads="1"/>
        </xdr:cNvSpPr>
      </xdr:nvSpPr>
      <xdr:spPr bwMode="auto">
        <a:xfrm>
          <a:off x="2409825" y="3867150"/>
          <a:ext cx="9906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sng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TYPE 2</a:t>
          </a: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200025</xdr:colOff>
      <xdr:row>25</xdr:row>
      <xdr:rowOff>66675</xdr:rowOff>
    </xdr:from>
    <xdr:to>
      <xdr:col>6</xdr:col>
      <xdr:colOff>466725</xdr:colOff>
      <xdr:row>26</xdr:row>
      <xdr:rowOff>152400</xdr:rowOff>
    </xdr:to>
    <xdr:sp macro="" textlink="">
      <xdr:nvSpPr>
        <xdr:cNvPr id="12" name="Text Box 13"/>
        <xdr:cNvSpPr txBox="1">
          <a:spLocks noChangeArrowheads="1"/>
        </xdr:cNvSpPr>
      </xdr:nvSpPr>
      <xdr:spPr bwMode="auto">
        <a:xfrm>
          <a:off x="4248150" y="3867150"/>
          <a:ext cx="847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sng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TYPE 3</a:t>
          </a: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47625</xdr:colOff>
      <xdr:row>25</xdr:row>
      <xdr:rowOff>66675</xdr:rowOff>
    </xdr:from>
    <xdr:to>
      <xdr:col>11</xdr:col>
      <xdr:colOff>180975</xdr:colOff>
      <xdr:row>27</xdr:row>
      <xdr:rowOff>0</xdr:rowOff>
    </xdr:to>
    <xdr:sp macro="" textlink="">
      <xdr:nvSpPr>
        <xdr:cNvPr id="13" name="Text Box 14"/>
        <xdr:cNvSpPr txBox="1">
          <a:spLocks noChangeArrowheads="1"/>
        </xdr:cNvSpPr>
      </xdr:nvSpPr>
      <xdr:spPr bwMode="auto">
        <a:xfrm>
          <a:off x="6286500" y="3867150"/>
          <a:ext cx="9906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sng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TYPE 4</a:t>
          </a: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22</xdr:col>
      <xdr:colOff>228600</xdr:colOff>
      <xdr:row>25</xdr:row>
      <xdr:rowOff>66675</xdr:rowOff>
    </xdr:from>
    <xdr:to>
      <xdr:col>23</xdr:col>
      <xdr:colOff>390525</xdr:colOff>
      <xdr:row>26</xdr:row>
      <xdr:rowOff>133350</xdr:rowOff>
    </xdr:to>
    <xdr:sp macro="" textlink="">
      <xdr:nvSpPr>
        <xdr:cNvPr id="16" name="Text Box 17"/>
        <xdr:cNvSpPr txBox="1">
          <a:spLocks noChangeArrowheads="1"/>
        </xdr:cNvSpPr>
      </xdr:nvSpPr>
      <xdr:spPr bwMode="auto">
        <a:xfrm>
          <a:off x="12106275" y="3867150"/>
          <a:ext cx="10763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sng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TYPE 7</a:t>
          </a: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25</xdr:col>
      <xdr:colOff>114300</xdr:colOff>
      <xdr:row>25</xdr:row>
      <xdr:rowOff>66675</xdr:rowOff>
    </xdr:from>
    <xdr:to>
      <xdr:col>26</xdr:col>
      <xdr:colOff>419100</xdr:colOff>
      <xdr:row>26</xdr:row>
      <xdr:rowOff>133350</xdr:rowOff>
    </xdr:to>
    <xdr:sp macro="" textlink="">
      <xdr:nvSpPr>
        <xdr:cNvPr id="17" name="Text Box 18"/>
        <xdr:cNvSpPr txBox="1">
          <a:spLocks noChangeArrowheads="1"/>
        </xdr:cNvSpPr>
      </xdr:nvSpPr>
      <xdr:spPr bwMode="auto">
        <a:xfrm>
          <a:off x="14430375" y="3867150"/>
          <a:ext cx="10668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sng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TYPE 8</a:t>
          </a: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219075</xdr:colOff>
      <xdr:row>25</xdr:row>
      <xdr:rowOff>66675</xdr:rowOff>
    </xdr:from>
    <xdr:to>
      <xdr:col>15</xdr:col>
      <xdr:colOff>104775</xdr:colOff>
      <xdr:row>26</xdr:row>
      <xdr:rowOff>142875</xdr:rowOff>
    </xdr:to>
    <xdr:sp macro="" textlink="">
      <xdr:nvSpPr>
        <xdr:cNvPr id="18" name="Text Box 19"/>
        <xdr:cNvSpPr txBox="1">
          <a:spLocks noChangeArrowheads="1"/>
        </xdr:cNvSpPr>
      </xdr:nvSpPr>
      <xdr:spPr bwMode="auto">
        <a:xfrm>
          <a:off x="8048625" y="3867150"/>
          <a:ext cx="6667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sng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TYPE 5</a:t>
          </a: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76200</xdr:colOff>
      <xdr:row>25</xdr:row>
      <xdr:rowOff>66675</xdr:rowOff>
    </xdr:from>
    <xdr:to>
      <xdr:col>20</xdr:col>
      <xdr:colOff>57150</xdr:colOff>
      <xdr:row>26</xdr:row>
      <xdr:rowOff>142875</xdr:rowOff>
    </xdr:to>
    <xdr:sp macro="" textlink="">
      <xdr:nvSpPr>
        <xdr:cNvPr id="19" name="Text Box 20"/>
        <xdr:cNvSpPr txBox="1">
          <a:spLocks noChangeArrowheads="1"/>
        </xdr:cNvSpPr>
      </xdr:nvSpPr>
      <xdr:spPr bwMode="auto">
        <a:xfrm>
          <a:off x="10020300" y="3867150"/>
          <a:ext cx="6762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sng" strike="noStrike" baseline="0">
              <a:solidFill>
                <a:srgbClr val="000000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TYPE 6</a:t>
          </a: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K66"/>
  <sheetViews>
    <sheetView tabSelected="1" topLeftCell="A22" zoomScaleNormal="100" workbookViewId="0">
      <selection activeCell="H53" sqref="H53"/>
    </sheetView>
  </sheetViews>
  <sheetFormatPr defaultRowHeight="14.25" outlineLevelRow="1" outlineLevelCol="1"/>
  <cols>
    <col min="1" max="3" width="3.88671875" style="5" customWidth="1"/>
    <col min="4" max="4" width="11.21875" style="5" bestFit="1" customWidth="1"/>
    <col min="5" max="5" width="8.21875" style="5" bestFit="1" customWidth="1"/>
    <col min="6" max="6" width="8.21875" style="5" customWidth="1"/>
    <col min="7" max="7" width="8.21875" style="5" bestFit="1" customWidth="1"/>
    <col min="8" max="8" width="8.21875" style="5" customWidth="1"/>
    <col min="9" max="9" width="8" style="5" hidden="1" customWidth="1" outlineLevel="1"/>
    <col min="10" max="10" width="6.88671875" style="5" hidden="1" customWidth="1" outlineLevel="1"/>
    <col min="11" max="11" width="8.88671875" style="5" customWidth="1" collapsed="1"/>
    <col min="12" max="15" width="4.5546875" style="5" bestFit="1" customWidth="1"/>
    <col min="16" max="16" width="5.44140625" style="5" bestFit="1" customWidth="1"/>
    <col min="17" max="17" width="3.6640625" style="5" bestFit="1" customWidth="1"/>
    <col min="18" max="19" width="4.5546875" style="5" bestFit="1" customWidth="1"/>
    <col min="20" max="20" width="3.6640625" style="5" bestFit="1" customWidth="1"/>
    <col min="21" max="24" width="3.77734375" style="5" bestFit="1" customWidth="1"/>
    <col min="25" max="25" width="4.5546875" style="5" bestFit="1" customWidth="1"/>
    <col min="26" max="27" width="3.77734375" style="5" bestFit="1" customWidth="1"/>
    <col min="28" max="28" width="4.5546875" style="5" bestFit="1" customWidth="1"/>
    <col min="29" max="29" width="3.109375" style="6" bestFit="1" customWidth="1"/>
    <col min="30" max="31" width="8.109375" style="6" bestFit="1" customWidth="1"/>
    <col min="32" max="32" width="6.33203125" style="6" bestFit="1" customWidth="1"/>
    <col min="33" max="33" width="4.44140625" style="6" bestFit="1" customWidth="1"/>
    <col min="34" max="34" width="10.6640625" style="6" bestFit="1" customWidth="1"/>
    <col min="35" max="37" width="8.88671875" style="5"/>
    <col min="38" max="264" width="8.88671875" style="1"/>
    <col min="265" max="265" width="11.21875" style="1" bestFit="1" customWidth="1"/>
    <col min="266" max="266" width="8" style="1" bestFit="1" customWidth="1"/>
    <col min="267" max="267" width="6.88671875" style="1" bestFit="1" customWidth="1"/>
    <col min="268" max="271" width="4.5546875" style="1" bestFit="1" customWidth="1"/>
    <col min="272" max="272" width="5.44140625" style="1" bestFit="1" customWidth="1"/>
    <col min="273" max="273" width="3.6640625" style="1" bestFit="1" customWidth="1"/>
    <col min="274" max="275" width="4.5546875" style="1" bestFit="1" customWidth="1"/>
    <col min="276" max="276" width="3.6640625" style="1" bestFit="1" customWidth="1"/>
    <col min="277" max="280" width="3.77734375" style="1" bestFit="1" customWidth="1"/>
    <col min="281" max="281" width="4.5546875" style="1" bestFit="1" customWidth="1"/>
    <col min="282" max="283" width="3.77734375" style="1" bestFit="1" customWidth="1"/>
    <col min="284" max="284" width="4.5546875" style="1" bestFit="1" customWidth="1"/>
    <col min="285" max="285" width="3.109375" style="1" bestFit="1" customWidth="1"/>
    <col min="286" max="287" width="8.109375" style="1" bestFit="1" customWidth="1"/>
    <col min="288" max="288" width="6.33203125" style="1" bestFit="1" customWidth="1"/>
    <col min="289" max="289" width="4.44140625" style="1" bestFit="1" customWidth="1"/>
    <col min="290" max="290" width="10.6640625" style="1" bestFit="1" customWidth="1"/>
    <col min="291" max="520" width="8.88671875" style="1"/>
    <col min="521" max="521" width="11.21875" style="1" bestFit="1" customWidth="1"/>
    <col min="522" max="522" width="8" style="1" bestFit="1" customWidth="1"/>
    <col min="523" max="523" width="6.88671875" style="1" bestFit="1" customWidth="1"/>
    <col min="524" max="527" width="4.5546875" style="1" bestFit="1" customWidth="1"/>
    <col min="528" max="528" width="5.44140625" style="1" bestFit="1" customWidth="1"/>
    <col min="529" max="529" width="3.6640625" style="1" bestFit="1" customWidth="1"/>
    <col min="530" max="531" width="4.5546875" style="1" bestFit="1" customWidth="1"/>
    <col min="532" max="532" width="3.6640625" style="1" bestFit="1" customWidth="1"/>
    <col min="533" max="536" width="3.77734375" style="1" bestFit="1" customWidth="1"/>
    <col min="537" max="537" width="4.5546875" style="1" bestFit="1" customWidth="1"/>
    <col min="538" max="539" width="3.77734375" style="1" bestFit="1" customWidth="1"/>
    <col min="540" max="540" width="4.5546875" style="1" bestFit="1" customWidth="1"/>
    <col min="541" max="541" width="3.109375" style="1" bestFit="1" customWidth="1"/>
    <col min="542" max="543" width="8.109375" style="1" bestFit="1" customWidth="1"/>
    <col min="544" max="544" width="6.33203125" style="1" bestFit="1" customWidth="1"/>
    <col min="545" max="545" width="4.44140625" style="1" bestFit="1" customWidth="1"/>
    <col min="546" max="546" width="10.6640625" style="1" bestFit="1" customWidth="1"/>
    <col min="547" max="776" width="8.88671875" style="1"/>
    <col min="777" max="777" width="11.21875" style="1" bestFit="1" customWidth="1"/>
    <col min="778" max="778" width="8" style="1" bestFit="1" customWidth="1"/>
    <col min="779" max="779" width="6.88671875" style="1" bestFit="1" customWidth="1"/>
    <col min="780" max="783" width="4.5546875" style="1" bestFit="1" customWidth="1"/>
    <col min="784" max="784" width="5.44140625" style="1" bestFit="1" customWidth="1"/>
    <col min="785" max="785" width="3.6640625" style="1" bestFit="1" customWidth="1"/>
    <col min="786" max="787" width="4.5546875" style="1" bestFit="1" customWidth="1"/>
    <col min="788" max="788" width="3.6640625" style="1" bestFit="1" customWidth="1"/>
    <col min="789" max="792" width="3.77734375" style="1" bestFit="1" customWidth="1"/>
    <col min="793" max="793" width="4.5546875" style="1" bestFit="1" customWidth="1"/>
    <col min="794" max="795" width="3.77734375" style="1" bestFit="1" customWidth="1"/>
    <col min="796" max="796" width="4.5546875" style="1" bestFit="1" customWidth="1"/>
    <col min="797" max="797" width="3.109375" style="1" bestFit="1" customWidth="1"/>
    <col min="798" max="799" width="8.109375" style="1" bestFit="1" customWidth="1"/>
    <col min="800" max="800" width="6.33203125" style="1" bestFit="1" customWidth="1"/>
    <col min="801" max="801" width="4.44140625" style="1" bestFit="1" customWidth="1"/>
    <col min="802" max="802" width="10.6640625" style="1" bestFit="1" customWidth="1"/>
    <col min="803" max="1032" width="8.88671875" style="1"/>
    <col min="1033" max="1033" width="11.21875" style="1" bestFit="1" customWidth="1"/>
    <col min="1034" max="1034" width="8" style="1" bestFit="1" customWidth="1"/>
    <col min="1035" max="1035" width="6.88671875" style="1" bestFit="1" customWidth="1"/>
    <col min="1036" max="1039" width="4.5546875" style="1" bestFit="1" customWidth="1"/>
    <col min="1040" max="1040" width="5.44140625" style="1" bestFit="1" customWidth="1"/>
    <col min="1041" max="1041" width="3.6640625" style="1" bestFit="1" customWidth="1"/>
    <col min="1042" max="1043" width="4.5546875" style="1" bestFit="1" customWidth="1"/>
    <col min="1044" max="1044" width="3.6640625" style="1" bestFit="1" customWidth="1"/>
    <col min="1045" max="1048" width="3.77734375" style="1" bestFit="1" customWidth="1"/>
    <col min="1049" max="1049" width="4.5546875" style="1" bestFit="1" customWidth="1"/>
    <col min="1050" max="1051" width="3.77734375" style="1" bestFit="1" customWidth="1"/>
    <col min="1052" max="1052" width="4.5546875" style="1" bestFit="1" customWidth="1"/>
    <col min="1053" max="1053" width="3.109375" style="1" bestFit="1" customWidth="1"/>
    <col min="1054" max="1055" width="8.109375" style="1" bestFit="1" customWidth="1"/>
    <col min="1056" max="1056" width="6.33203125" style="1" bestFit="1" customWidth="1"/>
    <col min="1057" max="1057" width="4.44140625" style="1" bestFit="1" customWidth="1"/>
    <col min="1058" max="1058" width="10.6640625" style="1" bestFit="1" customWidth="1"/>
    <col min="1059" max="1288" width="8.88671875" style="1"/>
    <col min="1289" max="1289" width="11.21875" style="1" bestFit="1" customWidth="1"/>
    <col min="1290" max="1290" width="8" style="1" bestFit="1" customWidth="1"/>
    <col min="1291" max="1291" width="6.88671875" style="1" bestFit="1" customWidth="1"/>
    <col min="1292" max="1295" width="4.5546875" style="1" bestFit="1" customWidth="1"/>
    <col min="1296" max="1296" width="5.44140625" style="1" bestFit="1" customWidth="1"/>
    <col min="1297" max="1297" width="3.6640625" style="1" bestFit="1" customWidth="1"/>
    <col min="1298" max="1299" width="4.5546875" style="1" bestFit="1" customWidth="1"/>
    <col min="1300" max="1300" width="3.6640625" style="1" bestFit="1" customWidth="1"/>
    <col min="1301" max="1304" width="3.77734375" style="1" bestFit="1" customWidth="1"/>
    <col min="1305" max="1305" width="4.5546875" style="1" bestFit="1" customWidth="1"/>
    <col min="1306" max="1307" width="3.77734375" style="1" bestFit="1" customWidth="1"/>
    <col min="1308" max="1308" width="4.5546875" style="1" bestFit="1" customWidth="1"/>
    <col min="1309" max="1309" width="3.109375" style="1" bestFit="1" customWidth="1"/>
    <col min="1310" max="1311" width="8.109375" style="1" bestFit="1" customWidth="1"/>
    <col min="1312" max="1312" width="6.33203125" style="1" bestFit="1" customWidth="1"/>
    <col min="1313" max="1313" width="4.44140625" style="1" bestFit="1" customWidth="1"/>
    <col min="1314" max="1314" width="10.6640625" style="1" bestFit="1" customWidth="1"/>
    <col min="1315" max="1544" width="8.88671875" style="1"/>
    <col min="1545" max="1545" width="11.21875" style="1" bestFit="1" customWidth="1"/>
    <col min="1546" max="1546" width="8" style="1" bestFit="1" customWidth="1"/>
    <col min="1547" max="1547" width="6.88671875" style="1" bestFit="1" customWidth="1"/>
    <col min="1548" max="1551" width="4.5546875" style="1" bestFit="1" customWidth="1"/>
    <col min="1552" max="1552" width="5.44140625" style="1" bestFit="1" customWidth="1"/>
    <col min="1553" max="1553" width="3.6640625" style="1" bestFit="1" customWidth="1"/>
    <col min="1554" max="1555" width="4.5546875" style="1" bestFit="1" customWidth="1"/>
    <col min="1556" max="1556" width="3.6640625" style="1" bestFit="1" customWidth="1"/>
    <col min="1557" max="1560" width="3.77734375" style="1" bestFit="1" customWidth="1"/>
    <col min="1561" max="1561" width="4.5546875" style="1" bestFit="1" customWidth="1"/>
    <col min="1562" max="1563" width="3.77734375" style="1" bestFit="1" customWidth="1"/>
    <col min="1564" max="1564" width="4.5546875" style="1" bestFit="1" customWidth="1"/>
    <col min="1565" max="1565" width="3.109375" style="1" bestFit="1" customWidth="1"/>
    <col min="1566" max="1567" width="8.109375" style="1" bestFit="1" customWidth="1"/>
    <col min="1568" max="1568" width="6.33203125" style="1" bestFit="1" customWidth="1"/>
    <col min="1569" max="1569" width="4.44140625" style="1" bestFit="1" customWidth="1"/>
    <col min="1570" max="1570" width="10.6640625" style="1" bestFit="1" customWidth="1"/>
    <col min="1571" max="1800" width="8.88671875" style="1"/>
    <col min="1801" max="1801" width="11.21875" style="1" bestFit="1" customWidth="1"/>
    <col min="1802" max="1802" width="8" style="1" bestFit="1" customWidth="1"/>
    <col min="1803" max="1803" width="6.88671875" style="1" bestFit="1" customWidth="1"/>
    <col min="1804" max="1807" width="4.5546875" style="1" bestFit="1" customWidth="1"/>
    <col min="1808" max="1808" width="5.44140625" style="1" bestFit="1" customWidth="1"/>
    <col min="1809" max="1809" width="3.6640625" style="1" bestFit="1" customWidth="1"/>
    <col min="1810" max="1811" width="4.5546875" style="1" bestFit="1" customWidth="1"/>
    <col min="1812" max="1812" width="3.6640625" style="1" bestFit="1" customWidth="1"/>
    <col min="1813" max="1816" width="3.77734375" style="1" bestFit="1" customWidth="1"/>
    <col min="1817" max="1817" width="4.5546875" style="1" bestFit="1" customWidth="1"/>
    <col min="1818" max="1819" width="3.77734375" style="1" bestFit="1" customWidth="1"/>
    <col min="1820" max="1820" width="4.5546875" style="1" bestFit="1" customWidth="1"/>
    <col min="1821" max="1821" width="3.109375" style="1" bestFit="1" customWidth="1"/>
    <col min="1822" max="1823" width="8.109375" style="1" bestFit="1" customWidth="1"/>
    <col min="1824" max="1824" width="6.33203125" style="1" bestFit="1" customWidth="1"/>
    <col min="1825" max="1825" width="4.44140625" style="1" bestFit="1" customWidth="1"/>
    <col min="1826" max="1826" width="10.6640625" style="1" bestFit="1" customWidth="1"/>
    <col min="1827" max="2056" width="8.88671875" style="1"/>
    <col min="2057" max="2057" width="11.21875" style="1" bestFit="1" customWidth="1"/>
    <col min="2058" max="2058" width="8" style="1" bestFit="1" customWidth="1"/>
    <col min="2059" max="2059" width="6.88671875" style="1" bestFit="1" customWidth="1"/>
    <col min="2060" max="2063" width="4.5546875" style="1" bestFit="1" customWidth="1"/>
    <col min="2064" max="2064" width="5.44140625" style="1" bestFit="1" customWidth="1"/>
    <col min="2065" max="2065" width="3.6640625" style="1" bestFit="1" customWidth="1"/>
    <col min="2066" max="2067" width="4.5546875" style="1" bestFit="1" customWidth="1"/>
    <col min="2068" max="2068" width="3.6640625" style="1" bestFit="1" customWidth="1"/>
    <col min="2069" max="2072" width="3.77734375" style="1" bestFit="1" customWidth="1"/>
    <col min="2073" max="2073" width="4.5546875" style="1" bestFit="1" customWidth="1"/>
    <col min="2074" max="2075" width="3.77734375" style="1" bestFit="1" customWidth="1"/>
    <col min="2076" max="2076" width="4.5546875" style="1" bestFit="1" customWidth="1"/>
    <col min="2077" max="2077" width="3.109375" style="1" bestFit="1" customWidth="1"/>
    <col min="2078" max="2079" width="8.109375" style="1" bestFit="1" customWidth="1"/>
    <col min="2080" max="2080" width="6.33203125" style="1" bestFit="1" customWidth="1"/>
    <col min="2081" max="2081" width="4.44140625" style="1" bestFit="1" customWidth="1"/>
    <col min="2082" max="2082" width="10.6640625" style="1" bestFit="1" customWidth="1"/>
    <col min="2083" max="2312" width="8.88671875" style="1"/>
    <col min="2313" max="2313" width="11.21875" style="1" bestFit="1" customWidth="1"/>
    <col min="2314" max="2314" width="8" style="1" bestFit="1" customWidth="1"/>
    <col min="2315" max="2315" width="6.88671875" style="1" bestFit="1" customWidth="1"/>
    <col min="2316" max="2319" width="4.5546875" style="1" bestFit="1" customWidth="1"/>
    <col min="2320" max="2320" width="5.44140625" style="1" bestFit="1" customWidth="1"/>
    <col min="2321" max="2321" width="3.6640625" style="1" bestFit="1" customWidth="1"/>
    <col min="2322" max="2323" width="4.5546875" style="1" bestFit="1" customWidth="1"/>
    <col min="2324" max="2324" width="3.6640625" style="1" bestFit="1" customWidth="1"/>
    <col min="2325" max="2328" width="3.77734375" style="1" bestFit="1" customWidth="1"/>
    <col min="2329" max="2329" width="4.5546875" style="1" bestFit="1" customWidth="1"/>
    <col min="2330" max="2331" width="3.77734375" style="1" bestFit="1" customWidth="1"/>
    <col min="2332" max="2332" width="4.5546875" style="1" bestFit="1" customWidth="1"/>
    <col min="2333" max="2333" width="3.109375" style="1" bestFit="1" customWidth="1"/>
    <col min="2334" max="2335" width="8.109375" style="1" bestFit="1" customWidth="1"/>
    <col min="2336" max="2336" width="6.33203125" style="1" bestFit="1" customWidth="1"/>
    <col min="2337" max="2337" width="4.44140625" style="1" bestFit="1" customWidth="1"/>
    <col min="2338" max="2338" width="10.6640625" style="1" bestFit="1" customWidth="1"/>
    <col min="2339" max="2568" width="8.88671875" style="1"/>
    <col min="2569" max="2569" width="11.21875" style="1" bestFit="1" customWidth="1"/>
    <col min="2570" max="2570" width="8" style="1" bestFit="1" customWidth="1"/>
    <col min="2571" max="2571" width="6.88671875" style="1" bestFit="1" customWidth="1"/>
    <col min="2572" max="2575" width="4.5546875" style="1" bestFit="1" customWidth="1"/>
    <col min="2576" max="2576" width="5.44140625" style="1" bestFit="1" customWidth="1"/>
    <col min="2577" max="2577" width="3.6640625" style="1" bestFit="1" customWidth="1"/>
    <col min="2578" max="2579" width="4.5546875" style="1" bestFit="1" customWidth="1"/>
    <col min="2580" max="2580" width="3.6640625" style="1" bestFit="1" customWidth="1"/>
    <col min="2581" max="2584" width="3.77734375" style="1" bestFit="1" customWidth="1"/>
    <col min="2585" max="2585" width="4.5546875" style="1" bestFit="1" customWidth="1"/>
    <col min="2586" max="2587" width="3.77734375" style="1" bestFit="1" customWidth="1"/>
    <col min="2588" max="2588" width="4.5546875" style="1" bestFit="1" customWidth="1"/>
    <col min="2589" max="2589" width="3.109375" style="1" bestFit="1" customWidth="1"/>
    <col min="2590" max="2591" width="8.109375" style="1" bestFit="1" customWidth="1"/>
    <col min="2592" max="2592" width="6.33203125" style="1" bestFit="1" customWidth="1"/>
    <col min="2593" max="2593" width="4.44140625" style="1" bestFit="1" customWidth="1"/>
    <col min="2594" max="2594" width="10.6640625" style="1" bestFit="1" customWidth="1"/>
    <col min="2595" max="2824" width="8.88671875" style="1"/>
    <col min="2825" max="2825" width="11.21875" style="1" bestFit="1" customWidth="1"/>
    <col min="2826" max="2826" width="8" style="1" bestFit="1" customWidth="1"/>
    <col min="2827" max="2827" width="6.88671875" style="1" bestFit="1" customWidth="1"/>
    <col min="2828" max="2831" width="4.5546875" style="1" bestFit="1" customWidth="1"/>
    <col min="2832" max="2832" width="5.44140625" style="1" bestFit="1" customWidth="1"/>
    <col min="2833" max="2833" width="3.6640625" style="1" bestFit="1" customWidth="1"/>
    <col min="2834" max="2835" width="4.5546875" style="1" bestFit="1" customWidth="1"/>
    <col min="2836" max="2836" width="3.6640625" style="1" bestFit="1" customWidth="1"/>
    <col min="2837" max="2840" width="3.77734375" style="1" bestFit="1" customWidth="1"/>
    <col min="2841" max="2841" width="4.5546875" style="1" bestFit="1" customWidth="1"/>
    <col min="2842" max="2843" width="3.77734375" style="1" bestFit="1" customWidth="1"/>
    <col min="2844" max="2844" width="4.5546875" style="1" bestFit="1" customWidth="1"/>
    <col min="2845" max="2845" width="3.109375" style="1" bestFit="1" customWidth="1"/>
    <col min="2846" max="2847" width="8.109375" style="1" bestFit="1" customWidth="1"/>
    <col min="2848" max="2848" width="6.33203125" style="1" bestFit="1" customWidth="1"/>
    <col min="2849" max="2849" width="4.44140625" style="1" bestFit="1" customWidth="1"/>
    <col min="2850" max="2850" width="10.6640625" style="1" bestFit="1" customWidth="1"/>
    <col min="2851" max="3080" width="8.88671875" style="1"/>
    <col min="3081" max="3081" width="11.21875" style="1" bestFit="1" customWidth="1"/>
    <col min="3082" max="3082" width="8" style="1" bestFit="1" customWidth="1"/>
    <col min="3083" max="3083" width="6.88671875" style="1" bestFit="1" customWidth="1"/>
    <col min="3084" max="3087" width="4.5546875" style="1" bestFit="1" customWidth="1"/>
    <col min="3088" max="3088" width="5.44140625" style="1" bestFit="1" customWidth="1"/>
    <col min="3089" max="3089" width="3.6640625" style="1" bestFit="1" customWidth="1"/>
    <col min="3090" max="3091" width="4.5546875" style="1" bestFit="1" customWidth="1"/>
    <col min="3092" max="3092" width="3.6640625" style="1" bestFit="1" customWidth="1"/>
    <col min="3093" max="3096" width="3.77734375" style="1" bestFit="1" customWidth="1"/>
    <col min="3097" max="3097" width="4.5546875" style="1" bestFit="1" customWidth="1"/>
    <col min="3098" max="3099" width="3.77734375" style="1" bestFit="1" customWidth="1"/>
    <col min="3100" max="3100" width="4.5546875" style="1" bestFit="1" customWidth="1"/>
    <col min="3101" max="3101" width="3.109375" style="1" bestFit="1" customWidth="1"/>
    <col min="3102" max="3103" width="8.109375" style="1" bestFit="1" customWidth="1"/>
    <col min="3104" max="3104" width="6.33203125" style="1" bestFit="1" customWidth="1"/>
    <col min="3105" max="3105" width="4.44140625" style="1" bestFit="1" customWidth="1"/>
    <col min="3106" max="3106" width="10.6640625" style="1" bestFit="1" customWidth="1"/>
    <col min="3107" max="3336" width="8.88671875" style="1"/>
    <col min="3337" max="3337" width="11.21875" style="1" bestFit="1" customWidth="1"/>
    <col min="3338" max="3338" width="8" style="1" bestFit="1" customWidth="1"/>
    <col min="3339" max="3339" width="6.88671875" style="1" bestFit="1" customWidth="1"/>
    <col min="3340" max="3343" width="4.5546875" style="1" bestFit="1" customWidth="1"/>
    <col min="3344" max="3344" width="5.44140625" style="1" bestFit="1" customWidth="1"/>
    <col min="3345" max="3345" width="3.6640625" style="1" bestFit="1" customWidth="1"/>
    <col min="3346" max="3347" width="4.5546875" style="1" bestFit="1" customWidth="1"/>
    <col min="3348" max="3348" width="3.6640625" style="1" bestFit="1" customWidth="1"/>
    <col min="3349" max="3352" width="3.77734375" style="1" bestFit="1" customWidth="1"/>
    <col min="3353" max="3353" width="4.5546875" style="1" bestFit="1" customWidth="1"/>
    <col min="3354" max="3355" width="3.77734375" style="1" bestFit="1" customWidth="1"/>
    <col min="3356" max="3356" width="4.5546875" style="1" bestFit="1" customWidth="1"/>
    <col min="3357" max="3357" width="3.109375" style="1" bestFit="1" customWidth="1"/>
    <col min="3358" max="3359" width="8.109375" style="1" bestFit="1" customWidth="1"/>
    <col min="3360" max="3360" width="6.33203125" style="1" bestFit="1" customWidth="1"/>
    <col min="3361" max="3361" width="4.44140625" style="1" bestFit="1" customWidth="1"/>
    <col min="3362" max="3362" width="10.6640625" style="1" bestFit="1" customWidth="1"/>
    <col min="3363" max="3592" width="8.88671875" style="1"/>
    <col min="3593" max="3593" width="11.21875" style="1" bestFit="1" customWidth="1"/>
    <col min="3594" max="3594" width="8" style="1" bestFit="1" customWidth="1"/>
    <col min="3595" max="3595" width="6.88671875" style="1" bestFit="1" customWidth="1"/>
    <col min="3596" max="3599" width="4.5546875" style="1" bestFit="1" customWidth="1"/>
    <col min="3600" max="3600" width="5.44140625" style="1" bestFit="1" customWidth="1"/>
    <col min="3601" max="3601" width="3.6640625" style="1" bestFit="1" customWidth="1"/>
    <col min="3602" max="3603" width="4.5546875" style="1" bestFit="1" customWidth="1"/>
    <col min="3604" max="3604" width="3.6640625" style="1" bestFit="1" customWidth="1"/>
    <col min="3605" max="3608" width="3.77734375" style="1" bestFit="1" customWidth="1"/>
    <col min="3609" max="3609" width="4.5546875" style="1" bestFit="1" customWidth="1"/>
    <col min="3610" max="3611" width="3.77734375" style="1" bestFit="1" customWidth="1"/>
    <col min="3612" max="3612" width="4.5546875" style="1" bestFit="1" customWidth="1"/>
    <col min="3613" max="3613" width="3.109375" style="1" bestFit="1" customWidth="1"/>
    <col min="3614" max="3615" width="8.109375" style="1" bestFit="1" customWidth="1"/>
    <col min="3616" max="3616" width="6.33203125" style="1" bestFit="1" customWidth="1"/>
    <col min="3617" max="3617" width="4.44140625" style="1" bestFit="1" customWidth="1"/>
    <col min="3618" max="3618" width="10.6640625" style="1" bestFit="1" customWidth="1"/>
    <col min="3619" max="3848" width="8.88671875" style="1"/>
    <col min="3849" max="3849" width="11.21875" style="1" bestFit="1" customWidth="1"/>
    <col min="3850" max="3850" width="8" style="1" bestFit="1" customWidth="1"/>
    <col min="3851" max="3851" width="6.88671875" style="1" bestFit="1" customWidth="1"/>
    <col min="3852" max="3855" width="4.5546875" style="1" bestFit="1" customWidth="1"/>
    <col min="3856" max="3856" width="5.44140625" style="1" bestFit="1" customWidth="1"/>
    <col min="3857" max="3857" width="3.6640625" style="1" bestFit="1" customWidth="1"/>
    <col min="3858" max="3859" width="4.5546875" style="1" bestFit="1" customWidth="1"/>
    <col min="3860" max="3860" width="3.6640625" style="1" bestFit="1" customWidth="1"/>
    <col min="3861" max="3864" width="3.77734375" style="1" bestFit="1" customWidth="1"/>
    <col min="3865" max="3865" width="4.5546875" style="1" bestFit="1" customWidth="1"/>
    <col min="3866" max="3867" width="3.77734375" style="1" bestFit="1" customWidth="1"/>
    <col min="3868" max="3868" width="4.5546875" style="1" bestFit="1" customWidth="1"/>
    <col min="3869" max="3869" width="3.109375" style="1" bestFit="1" customWidth="1"/>
    <col min="3870" max="3871" width="8.109375" style="1" bestFit="1" customWidth="1"/>
    <col min="3872" max="3872" width="6.33203125" style="1" bestFit="1" customWidth="1"/>
    <col min="3873" max="3873" width="4.44140625" style="1" bestFit="1" customWidth="1"/>
    <col min="3874" max="3874" width="10.6640625" style="1" bestFit="1" customWidth="1"/>
    <col min="3875" max="4104" width="8.88671875" style="1"/>
    <col min="4105" max="4105" width="11.21875" style="1" bestFit="1" customWidth="1"/>
    <col min="4106" max="4106" width="8" style="1" bestFit="1" customWidth="1"/>
    <col min="4107" max="4107" width="6.88671875" style="1" bestFit="1" customWidth="1"/>
    <col min="4108" max="4111" width="4.5546875" style="1" bestFit="1" customWidth="1"/>
    <col min="4112" max="4112" width="5.44140625" style="1" bestFit="1" customWidth="1"/>
    <col min="4113" max="4113" width="3.6640625" style="1" bestFit="1" customWidth="1"/>
    <col min="4114" max="4115" width="4.5546875" style="1" bestFit="1" customWidth="1"/>
    <col min="4116" max="4116" width="3.6640625" style="1" bestFit="1" customWidth="1"/>
    <col min="4117" max="4120" width="3.77734375" style="1" bestFit="1" customWidth="1"/>
    <col min="4121" max="4121" width="4.5546875" style="1" bestFit="1" customWidth="1"/>
    <col min="4122" max="4123" width="3.77734375" style="1" bestFit="1" customWidth="1"/>
    <col min="4124" max="4124" width="4.5546875" style="1" bestFit="1" customWidth="1"/>
    <col min="4125" max="4125" width="3.109375" style="1" bestFit="1" customWidth="1"/>
    <col min="4126" max="4127" width="8.109375" style="1" bestFit="1" customWidth="1"/>
    <col min="4128" max="4128" width="6.33203125" style="1" bestFit="1" customWidth="1"/>
    <col min="4129" max="4129" width="4.44140625" style="1" bestFit="1" customWidth="1"/>
    <col min="4130" max="4130" width="10.6640625" style="1" bestFit="1" customWidth="1"/>
    <col min="4131" max="4360" width="8.88671875" style="1"/>
    <col min="4361" max="4361" width="11.21875" style="1" bestFit="1" customWidth="1"/>
    <col min="4362" max="4362" width="8" style="1" bestFit="1" customWidth="1"/>
    <col min="4363" max="4363" width="6.88671875" style="1" bestFit="1" customWidth="1"/>
    <col min="4364" max="4367" width="4.5546875" style="1" bestFit="1" customWidth="1"/>
    <col min="4368" max="4368" width="5.44140625" style="1" bestFit="1" customWidth="1"/>
    <col min="4369" max="4369" width="3.6640625" style="1" bestFit="1" customWidth="1"/>
    <col min="4370" max="4371" width="4.5546875" style="1" bestFit="1" customWidth="1"/>
    <col min="4372" max="4372" width="3.6640625" style="1" bestFit="1" customWidth="1"/>
    <col min="4373" max="4376" width="3.77734375" style="1" bestFit="1" customWidth="1"/>
    <col min="4377" max="4377" width="4.5546875" style="1" bestFit="1" customWidth="1"/>
    <col min="4378" max="4379" width="3.77734375" style="1" bestFit="1" customWidth="1"/>
    <col min="4380" max="4380" width="4.5546875" style="1" bestFit="1" customWidth="1"/>
    <col min="4381" max="4381" width="3.109375" style="1" bestFit="1" customWidth="1"/>
    <col min="4382" max="4383" width="8.109375" style="1" bestFit="1" customWidth="1"/>
    <col min="4384" max="4384" width="6.33203125" style="1" bestFit="1" customWidth="1"/>
    <col min="4385" max="4385" width="4.44140625" style="1" bestFit="1" customWidth="1"/>
    <col min="4386" max="4386" width="10.6640625" style="1" bestFit="1" customWidth="1"/>
    <col min="4387" max="4616" width="8.88671875" style="1"/>
    <col min="4617" max="4617" width="11.21875" style="1" bestFit="1" customWidth="1"/>
    <col min="4618" max="4618" width="8" style="1" bestFit="1" customWidth="1"/>
    <col min="4619" max="4619" width="6.88671875" style="1" bestFit="1" customWidth="1"/>
    <col min="4620" max="4623" width="4.5546875" style="1" bestFit="1" customWidth="1"/>
    <col min="4624" max="4624" width="5.44140625" style="1" bestFit="1" customWidth="1"/>
    <col min="4625" max="4625" width="3.6640625" style="1" bestFit="1" customWidth="1"/>
    <col min="4626" max="4627" width="4.5546875" style="1" bestFit="1" customWidth="1"/>
    <col min="4628" max="4628" width="3.6640625" style="1" bestFit="1" customWidth="1"/>
    <col min="4629" max="4632" width="3.77734375" style="1" bestFit="1" customWidth="1"/>
    <col min="4633" max="4633" width="4.5546875" style="1" bestFit="1" customWidth="1"/>
    <col min="4634" max="4635" width="3.77734375" style="1" bestFit="1" customWidth="1"/>
    <col min="4636" max="4636" width="4.5546875" style="1" bestFit="1" customWidth="1"/>
    <col min="4637" max="4637" width="3.109375" style="1" bestFit="1" customWidth="1"/>
    <col min="4638" max="4639" width="8.109375" style="1" bestFit="1" customWidth="1"/>
    <col min="4640" max="4640" width="6.33203125" style="1" bestFit="1" customWidth="1"/>
    <col min="4641" max="4641" width="4.44140625" style="1" bestFit="1" customWidth="1"/>
    <col min="4642" max="4642" width="10.6640625" style="1" bestFit="1" customWidth="1"/>
    <col min="4643" max="4872" width="8.88671875" style="1"/>
    <col min="4873" max="4873" width="11.21875" style="1" bestFit="1" customWidth="1"/>
    <col min="4874" max="4874" width="8" style="1" bestFit="1" customWidth="1"/>
    <col min="4875" max="4875" width="6.88671875" style="1" bestFit="1" customWidth="1"/>
    <col min="4876" max="4879" width="4.5546875" style="1" bestFit="1" customWidth="1"/>
    <col min="4880" max="4880" width="5.44140625" style="1" bestFit="1" customWidth="1"/>
    <col min="4881" max="4881" width="3.6640625" style="1" bestFit="1" customWidth="1"/>
    <col min="4882" max="4883" width="4.5546875" style="1" bestFit="1" customWidth="1"/>
    <col min="4884" max="4884" width="3.6640625" style="1" bestFit="1" customWidth="1"/>
    <col min="4885" max="4888" width="3.77734375" style="1" bestFit="1" customWidth="1"/>
    <col min="4889" max="4889" width="4.5546875" style="1" bestFit="1" customWidth="1"/>
    <col min="4890" max="4891" width="3.77734375" style="1" bestFit="1" customWidth="1"/>
    <col min="4892" max="4892" width="4.5546875" style="1" bestFit="1" customWidth="1"/>
    <col min="4893" max="4893" width="3.109375" style="1" bestFit="1" customWidth="1"/>
    <col min="4894" max="4895" width="8.109375" style="1" bestFit="1" customWidth="1"/>
    <col min="4896" max="4896" width="6.33203125" style="1" bestFit="1" customWidth="1"/>
    <col min="4897" max="4897" width="4.44140625" style="1" bestFit="1" customWidth="1"/>
    <col min="4898" max="4898" width="10.6640625" style="1" bestFit="1" customWidth="1"/>
    <col min="4899" max="5128" width="8.88671875" style="1"/>
    <col min="5129" max="5129" width="11.21875" style="1" bestFit="1" customWidth="1"/>
    <col min="5130" max="5130" width="8" style="1" bestFit="1" customWidth="1"/>
    <col min="5131" max="5131" width="6.88671875" style="1" bestFit="1" customWidth="1"/>
    <col min="5132" max="5135" width="4.5546875" style="1" bestFit="1" customWidth="1"/>
    <col min="5136" max="5136" width="5.44140625" style="1" bestFit="1" customWidth="1"/>
    <col min="5137" max="5137" width="3.6640625" style="1" bestFit="1" customWidth="1"/>
    <col min="5138" max="5139" width="4.5546875" style="1" bestFit="1" customWidth="1"/>
    <col min="5140" max="5140" width="3.6640625" style="1" bestFit="1" customWidth="1"/>
    <col min="5141" max="5144" width="3.77734375" style="1" bestFit="1" customWidth="1"/>
    <col min="5145" max="5145" width="4.5546875" style="1" bestFit="1" customWidth="1"/>
    <col min="5146" max="5147" width="3.77734375" style="1" bestFit="1" customWidth="1"/>
    <col min="5148" max="5148" width="4.5546875" style="1" bestFit="1" customWidth="1"/>
    <col min="5149" max="5149" width="3.109375" style="1" bestFit="1" customWidth="1"/>
    <col min="5150" max="5151" width="8.109375" style="1" bestFit="1" customWidth="1"/>
    <col min="5152" max="5152" width="6.33203125" style="1" bestFit="1" customWidth="1"/>
    <col min="5153" max="5153" width="4.44140625" style="1" bestFit="1" customWidth="1"/>
    <col min="5154" max="5154" width="10.6640625" style="1" bestFit="1" customWidth="1"/>
    <col min="5155" max="5384" width="8.88671875" style="1"/>
    <col min="5385" max="5385" width="11.21875" style="1" bestFit="1" customWidth="1"/>
    <col min="5386" max="5386" width="8" style="1" bestFit="1" customWidth="1"/>
    <col min="5387" max="5387" width="6.88671875" style="1" bestFit="1" customWidth="1"/>
    <col min="5388" max="5391" width="4.5546875" style="1" bestFit="1" customWidth="1"/>
    <col min="5392" max="5392" width="5.44140625" style="1" bestFit="1" customWidth="1"/>
    <col min="5393" max="5393" width="3.6640625" style="1" bestFit="1" customWidth="1"/>
    <col min="5394" max="5395" width="4.5546875" style="1" bestFit="1" customWidth="1"/>
    <col min="5396" max="5396" width="3.6640625" style="1" bestFit="1" customWidth="1"/>
    <col min="5397" max="5400" width="3.77734375" style="1" bestFit="1" customWidth="1"/>
    <col min="5401" max="5401" width="4.5546875" style="1" bestFit="1" customWidth="1"/>
    <col min="5402" max="5403" width="3.77734375" style="1" bestFit="1" customWidth="1"/>
    <col min="5404" max="5404" width="4.5546875" style="1" bestFit="1" customWidth="1"/>
    <col min="5405" max="5405" width="3.109375" style="1" bestFit="1" customWidth="1"/>
    <col min="5406" max="5407" width="8.109375" style="1" bestFit="1" customWidth="1"/>
    <col min="5408" max="5408" width="6.33203125" style="1" bestFit="1" customWidth="1"/>
    <col min="5409" max="5409" width="4.44140625" style="1" bestFit="1" customWidth="1"/>
    <col min="5410" max="5410" width="10.6640625" style="1" bestFit="1" customWidth="1"/>
    <col min="5411" max="5640" width="8.88671875" style="1"/>
    <col min="5641" max="5641" width="11.21875" style="1" bestFit="1" customWidth="1"/>
    <col min="5642" max="5642" width="8" style="1" bestFit="1" customWidth="1"/>
    <col min="5643" max="5643" width="6.88671875" style="1" bestFit="1" customWidth="1"/>
    <col min="5644" max="5647" width="4.5546875" style="1" bestFit="1" customWidth="1"/>
    <col min="5648" max="5648" width="5.44140625" style="1" bestFit="1" customWidth="1"/>
    <col min="5649" max="5649" width="3.6640625" style="1" bestFit="1" customWidth="1"/>
    <col min="5650" max="5651" width="4.5546875" style="1" bestFit="1" customWidth="1"/>
    <col min="5652" max="5652" width="3.6640625" style="1" bestFit="1" customWidth="1"/>
    <col min="5653" max="5656" width="3.77734375" style="1" bestFit="1" customWidth="1"/>
    <col min="5657" max="5657" width="4.5546875" style="1" bestFit="1" customWidth="1"/>
    <col min="5658" max="5659" width="3.77734375" style="1" bestFit="1" customWidth="1"/>
    <col min="5660" max="5660" width="4.5546875" style="1" bestFit="1" customWidth="1"/>
    <col min="5661" max="5661" width="3.109375" style="1" bestFit="1" customWidth="1"/>
    <col min="5662" max="5663" width="8.109375" style="1" bestFit="1" customWidth="1"/>
    <col min="5664" max="5664" width="6.33203125" style="1" bestFit="1" customWidth="1"/>
    <col min="5665" max="5665" width="4.44140625" style="1" bestFit="1" customWidth="1"/>
    <col min="5666" max="5666" width="10.6640625" style="1" bestFit="1" customWidth="1"/>
    <col min="5667" max="5896" width="8.88671875" style="1"/>
    <col min="5897" max="5897" width="11.21875" style="1" bestFit="1" customWidth="1"/>
    <col min="5898" max="5898" width="8" style="1" bestFit="1" customWidth="1"/>
    <col min="5899" max="5899" width="6.88671875" style="1" bestFit="1" customWidth="1"/>
    <col min="5900" max="5903" width="4.5546875" style="1" bestFit="1" customWidth="1"/>
    <col min="5904" max="5904" width="5.44140625" style="1" bestFit="1" customWidth="1"/>
    <col min="5905" max="5905" width="3.6640625" style="1" bestFit="1" customWidth="1"/>
    <col min="5906" max="5907" width="4.5546875" style="1" bestFit="1" customWidth="1"/>
    <col min="5908" max="5908" width="3.6640625" style="1" bestFit="1" customWidth="1"/>
    <col min="5909" max="5912" width="3.77734375" style="1" bestFit="1" customWidth="1"/>
    <col min="5913" max="5913" width="4.5546875" style="1" bestFit="1" customWidth="1"/>
    <col min="5914" max="5915" width="3.77734375" style="1" bestFit="1" customWidth="1"/>
    <col min="5916" max="5916" width="4.5546875" style="1" bestFit="1" customWidth="1"/>
    <col min="5917" max="5917" width="3.109375" style="1" bestFit="1" customWidth="1"/>
    <col min="5918" max="5919" width="8.109375" style="1" bestFit="1" customWidth="1"/>
    <col min="5920" max="5920" width="6.33203125" style="1" bestFit="1" customWidth="1"/>
    <col min="5921" max="5921" width="4.44140625" style="1" bestFit="1" customWidth="1"/>
    <col min="5922" max="5922" width="10.6640625" style="1" bestFit="1" customWidth="1"/>
    <col min="5923" max="6152" width="8.88671875" style="1"/>
    <col min="6153" max="6153" width="11.21875" style="1" bestFit="1" customWidth="1"/>
    <col min="6154" max="6154" width="8" style="1" bestFit="1" customWidth="1"/>
    <col min="6155" max="6155" width="6.88671875" style="1" bestFit="1" customWidth="1"/>
    <col min="6156" max="6159" width="4.5546875" style="1" bestFit="1" customWidth="1"/>
    <col min="6160" max="6160" width="5.44140625" style="1" bestFit="1" customWidth="1"/>
    <col min="6161" max="6161" width="3.6640625" style="1" bestFit="1" customWidth="1"/>
    <col min="6162" max="6163" width="4.5546875" style="1" bestFit="1" customWidth="1"/>
    <col min="6164" max="6164" width="3.6640625" style="1" bestFit="1" customWidth="1"/>
    <col min="6165" max="6168" width="3.77734375" style="1" bestFit="1" customWidth="1"/>
    <col min="6169" max="6169" width="4.5546875" style="1" bestFit="1" customWidth="1"/>
    <col min="6170" max="6171" width="3.77734375" style="1" bestFit="1" customWidth="1"/>
    <col min="6172" max="6172" width="4.5546875" style="1" bestFit="1" customWidth="1"/>
    <col min="6173" max="6173" width="3.109375" style="1" bestFit="1" customWidth="1"/>
    <col min="6174" max="6175" width="8.109375" style="1" bestFit="1" customWidth="1"/>
    <col min="6176" max="6176" width="6.33203125" style="1" bestFit="1" customWidth="1"/>
    <col min="6177" max="6177" width="4.44140625" style="1" bestFit="1" customWidth="1"/>
    <col min="6178" max="6178" width="10.6640625" style="1" bestFit="1" customWidth="1"/>
    <col min="6179" max="6408" width="8.88671875" style="1"/>
    <col min="6409" max="6409" width="11.21875" style="1" bestFit="1" customWidth="1"/>
    <col min="6410" max="6410" width="8" style="1" bestFit="1" customWidth="1"/>
    <col min="6411" max="6411" width="6.88671875" style="1" bestFit="1" customWidth="1"/>
    <col min="6412" max="6415" width="4.5546875" style="1" bestFit="1" customWidth="1"/>
    <col min="6416" max="6416" width="5.44140625" style="1" bestFit="1" customWidth="1"/>
    <col min="6417" max="6417" width="3.6640625" style="1" bestFit="1" customWidth="1"/>
    <col min="6418" max="6419" width="4.5546875" style="1" bestFit="1" customWidth="1"/>
    <col min="6420" max="6420" width="3.6640625" style="1" bestFit="1" customWidth="1"/>
    <col min="6421" max="6424" width="3.77734375" style="1" bestFit="1" customWidth="1"/>
    <col min="6425" max="6425" width="4.5546875" style="1" bestFit="1" customWidth="1"/>
    <col min="6426" max="6427" width="3.77734375" style="1" bestFit="1" customWidth="1"/>
    <col min="6428" max="6428" width="4.5546875" style="1" bestFit="1" customWidth="1"/>
    <col min="6429" max="6429" width="3.109375" style="1" bestFit="1" customWidth="1"/>
    <col min="6430" max="6431" width="8.109375" style="1" bestFit="1" customWidth="1"/>
    <col min="6432" max="6432" width="6.33203125" style="1" bestFit="1" customWidth="1"/>
    <col min="6433" max="6433" width="4.44140625" style="1" bestFit="1" customWidth="1"/>
    <col min="6434" max="6434" width="10.6640625" style="1" bestFit="1" customWidth="1"/>
    <col min="6435" max="6664" width="8.88671875" style="1"/>
    <col min="6665" max="6665" width="11.21875" style="1" bestFit="1" customWidth="1"/>
    <col min="6666" max="6666" width="8" style="1" bestFit="1" customWidth="1"/>
    <col min="6667" max="6667" width="6.88671875" style="1" bestFit="1" customWidth="1"/>
    <col min="6668" max="6671" width="4.5546875" style="1" bestFit="1" customWidth="1"/>
    <col min="6672" max="6672" width="5.44140625" style="1" bestFit="1" customWidth="1"/>
    <col min="6673" max="6673" width="3.6640625" style="1" bestFit="1" customWidth="1"/>
    <col min="6674" max="6675" width="4.5546875" style="1" bestFit="1" customWidth="1"/>
    <col min="6676" max="6676" width="3.6640625" style="1" bestFit="1" customWidth="1"/>
    <col min="6677" max="6680" width="3.77734375" style="1" bestFit="1" customWidth="1"/>
    <col min="6681" max="6681" width="4.5546875" style="1" bestFit="1" customWidth="1"/>
    <col min="6682" max="6683" width="3.77734375" style="1" bestFit="1" customWidth="1"/>
    <col min="6684" max="6684" width="4.5546875" style="1" bestFit="1" customWidth="1"/>
    <col min="6685" max="6685" width="3.109375" style="1" bestFit="1" customWidth="1"/>
    <col min="6686" max="6687" width="8.109375" style="1" bestFit="1" customWidth="1"/>
    <col min="6688" max="6688" width="6.33203125" style="1" bestFit="1" customWidth="1"/>
    <col min="6689" max="6689" width="4.44140625" style="1" bestFit="1" customWidth="1"/>
    <col min="6690" max="6690" width="10.6640625" style="1" bestFit="1" customWidth="1"/>
    <col min="6691" max="6920" width="8.88671875" style="1"/>
    <col min="6921" max="6921" width="11.21875" style="1" bestFit="1" customWidth="1"/>
    <col min="6922" max="6922" width="8" style="1" bestFit="1" customWidth="1"/>
    <col min="6923" max="6923" width="6.88671875" style="1" bestFit="1" customWidth="1"/>
    <col min="6924" max="6927" width="4.5546875" style="1" bestFit="1" customWidth="1"/>
    <col min="6928" max="6928" width="5.44140625" style="1" bestFit="1" customWidth="1"/>
    <col min="6929" max="6929" width="3.6640625" style="1" bestFit="1" customWidth="1"/>
    <col min="6930" max="6931" width="4.5546875" style="1" bestFit="1" customWidth="1"/>
    <col min="6932" max="6932" width="3.6640625" style="1" bestFit="1" customWidth="1"/>
    <col min="6933" max="6936" width="3.77734375" style="1" bestFit="1" customWidth="1"/>
    <col min="6937" max="6937" width="4.5546875" style="1" bestFit="1" customWidth="1"/>
    <col min="6938" max="6939" width="3.77734375" style="1" bestFit="1" customWidth="1"/>
    <col min="6940" max="6940" width="4.5546875" style="1" bestFit="1" customWidth="1"/>
    <col min="6941" max="6941" width="3.109375" style="1" bestFit="1" customWidth="1"/>
    <col min="6942" max="6943" width="8.109375" style="1" bestFit="1" customWidth="1"/>
    <col min="6944" max="6944" width="6.33203125" style="1" bestFit="1" customWidth="1"/>
    <col min="6945" max="6945" width="4.44140625" style="1" bestFit="1" customWidth="1"/>
    <col min="6946" max="6946" width="10.6640625" style="1" bestFit="1" customWidth="1"/>
    <col min="6947" max="7176" width="8.88671875" style="1"/>
    <col min="7177" max="7177" width="11.21875" style="1" bestFit="1" customWidth="1"/>
    <col min="7178" max="7178" width="8" style="1" bestFit="1" customWidth="1"/>
    <col min="7179" max="7179" width="6.88671875" style="1" bestFit="1" customWidth="1"/>
    <col min="7180" max="7183" width="4.5546875" style="1" bestFit="1" customWidth="1"/>
    <col min="7184" max="7184" width="5.44140625" style="1" bestFit="1" customWidth="1"/>
    <col min="7185" max="7185" width="3.6640625" style="1" bestFit="1" customWidth="1"/>
    <col min="7186" max="7187" width="4.5546875" style="1" bestFit="1" customWidth="1"/>
    <col min="7188" max="7188" width="3.6640625" style="1" bestFit="1" customWidth="1"/>
    <col min="7189" max="7192" width="3.77734375" style="1" bestFit="1" customWidth="1"/>
    <col min="7193" max="7193" width="4.5546875" style="1" bestFit="1" customWidth="1"/>
    <col min="7194" max="7195" width="3.77734375" style="1" bestFit="1" customWidth="1"/>
    <col min="7196" max="7196" width="4.5546875" style="1" bestFit="1" customWidth="1"/>
    <col min="7197" max="7197" width="3.109375" style="1" bestFit="1" customWidth="1"/>
    <col min="7198" max="7199" width="8.109375" style="1" bestFit="1" customWidth="1"/>
    <col min="7200" max="7200" width="6.33203125" style="1" bestFit="1" customWidth="1"/>
    <col min="7201" max="7201" width="4.44140625" style="1" bestFit="1" customWidth="1"/>
    <col min="7202" max="7202" width="10.6640625" style="1" bestFit="1" customWidth="1"/>
    <col min="7203" max="7432" width="8.88671875" style="1"/>
    <col min="7433" max="7433" width="11.21875" style="1" bestFit="1" customWidth="1"/>
    <col min="7434" max="7434" width="8" style="1" bestFit="1" customWidth="1"/>
    <col min="7435" max="7435" width="6.88671875" style="1" bestFit="1" customWidth="1"/>
    <col min="7436" max="7439" width="4.5546875" style="1" bestFit="1" customWidth="1"/>
    <col min="7440" max="7440" width="5.44140625" style="1" bestFit="1" customWidth="1"/>
    <col min="7441" max="7441" width="3.6640625" style="1" bestFit="1" customWidth="1"/>
    <col min="7442" max="7443" width="4.5546875" style="1" bestFit="1" customWidth="1"/>
    <col min="7444" max="7444" width="3.6640625" style="1" bestFit="1" customWidth="1"/>
    <col min="7445" max="7448" width="3.77734375" style="1" bestFit="1" customWidth="1"/>
    <col min="7449" max="7449" width="4.5546875" style="1" bestFit="1" customWidth="1"/>
    <col min="7450" max="7451" width="3.77734375" style="1" bestFit="1" customWidth="1"/>
    <col min="7452" max="7452" width="4.5546875" style="1" bestFit="1" customWidth="1"/>
    <col min="7453" max="7453" width="3.109375" style="1" bestFit="1" customWidth="1"/>
    <col min="7454" max="7455" width="8.109375" style="1" bestFit="1" customWidth="1"/>
    <col min="7456" max="7456" width="6.33203125" style="1" bestFit="1" customWidth="1"/>
    <col min="7457" max="7457" width="4.44140625" style="1" bestFit="1" customWidth="1"/>
    <col min="7458" max="7458" width="10.6640625" style="1" bestFit="1" customWidth="1"/>
    <col min="7459" max="7688" width="8.88671875" style="1"/>
    <col min="7689" max="7689" width="11.21875" style="1" bestFit="1" customWidth="1"/>
    <col min="7690" max="7690" width="8" style="1" bestFit="1" customWidth="1"/>
    <col min="7691" max="7691" width="6.88671875" style="1" bestFit="1" customWidth="1"/>
    <col min="7692" max="7695" width="4.5546875" style="1" bestFit="1" customWidth="1"/>
    <col min="7696" max="7696" width="5.44140625" style="1" bestFit="1" customWidth="1"/>
    <col min="7697" max="7697" width="3.6640625" style="1" bestFit="1" customWidth="1"/>
    <col min="7698" max="7699" width="4.5546875" style="1" bestFit="1" customWidth="1"/>
    <col min="7700" max="7700" width="3.6640625" style="1" bestFit="1" customWidth="1"/>
    <col min="7701" max="7704" width="3.77734375" style="1" bestFit="1" customWidth="1"/>
    <col min="7705" max="7705" width="4.5546875" style="1" bestFit="1" customWidth="1"/>
    <col min="7706" max="7707" width="3.77734375" style="1" bestFit="1" customWidth="1"/>
    <col min="7708" max="7708" width="4.5546875" style="1" bestFit="1" customWidth="1"/>
    <col min="7709" max="7709" width="3.109375" style="1" bestFit="1" customWidth="1"/>
    <col min="7710" max="7711" width="8.109375" style="1" bestFit="1" customWidth="1"/>
    <col min="7712" max="7712" width="6.33203125" style="1" bestFit="1" customWidth="1"/>
    <col min="7713" max="7713" width="4.44140625" style="1" bestFit="1" customWidth="1"/>
    <col min="7714" max="7714" width="10.6640625" style="1" bestFit="1" customWidth="1"/>
    <col min="7715" max="7944" width="8.88671875" style="1"/>
    <col min="7945" max="7945" width="11.21875" style="1" bestFit="1" customWidth="1"/>
    <col min="7946" max="7946" width="8" style="1" bestFit="1" customWidth="1"/>
    <col min="7947" max="7947" width="6.88671875" style="1" bestFit="1" customWidth="1"/>
    <col min="7948" max="7951" width="4.5546875" style="1" bestFit="1" customWidth="1"/>
    <col min="7952" max="7952" width="5.44140625" style="1" bestFit="1" customWidth="1"/>
    <col min="7953" max="7953" width="3.6640625" style="1" bestFit="1" customWidth="1"/>
    <col min="7954" max="7955" width="4.5546875" style="1" bestFit="1" customWidth="1"/>
    <col min="7956" max="7956" width="3.6640625" style="1" bestFit="1" customWidth="1"/>
    <col min="7957" max="7960" width="3.77734375" style="1" bestFit="1" customWidth="1"/>
    <col min="7961" max="7961" width="4.5546875" style="1" bestFit="1" customWidth="1"/>
    <col min="7962" max="7963" width="3.77734375" style="1" bestFit="1" customWidth="1"/>
    <col min="7964" max="7964" width="4.5546875" style="1" bestFit="1" customWidth="1"/>
    <col min="7965" max="7965" width="3.109375" style="1" bestFit="1" customWidth="1"/>
    <col min="7966" max="7967" width="8.109375" style="1" bestFit="1" customWidth="1"/>
    <col min="7968" max="7968" width="6.33203125" style="1" bestFit="1" customWidth="1"/>
    <col min="7969" max="7969" width="4.44140625" style="1" bestFit="1" customWidth="1"/>
    <col min="7970" max="7970" width="10.6640625" style="1" bestFit="1" customWidth="1"/>
    <col min="7971" max="8200" width="8.88671875" style="1"/>
    <col min="8201" max="8201" width="11.21875" style="1" bestFit="1" customWidth="1"/>
    <col min="8202" max="8202" width="8" style="1" bestFit="1" customWidth="1"/>
    <col min="8203" max="8203" width="6.88671875" style="1" bestFit="1" customWidth="1"/>
    <col min="8204" max="8207" width="4.5546875" style="1" bestFit="1" customWidth="1"/>
    <col min="8208" max="8208" width="5.44140625" style="1" bestFit="1" customWidth="1"/>
    <col min="8209" max="8209" width="3.6640625" style="1" bestFit="1" customWidth="1"/>
    <col min="8210" max="8211" width="4.5546875" style="1" bestFit="1" customWidth="1"/>
    <col min="8212" max="8212" width="3.6640625" style="1" bestFit="1" customWidth="1"/>
    <col min="8213" max="8216" width="3.77734375" style="1" bestFit="1" customWidth="1"/>
    <col min="8217" max="8217" width="4.5546875" style="1" bestFit="1" customWidth="1"/>
    <col min="8218" max="8219" width="3.77734375" style="1" bestFit="1" customWidth="1"/>
    <col min="8220" max="8220" width="4.5546875" style="1" bestFit="1" customWidth="1"/>
    <col min="8221" max="8221" width="3.109375" style="1" bestFit="1" customWidth="1"/>
    <col min="8222" max="8223" width="8.109375" style="1" bestFit="1" customWidth="1"/>
    <col min="8224" max="8224" width="6.33203125" style="1" bestFit="1" customWidth="1"/>
    <col min="8225" max="8225" width="4.44140625" style="1" bestFit="1" customWidth="1"/>
    <col min="8226" max="8226" width="10.6640625" style="1" bestFit="1" customWidth="1"/>
    <col min="8227" max="8456" width="8.88671875" style="1"/>
    <col min="8457" max="8457" width="11.21875" style="1" bestFit="1" customWidth="1"/>
    <col min="8458" max="8458" width="8" style="1" bestFit="1" customWidth="1"/>
    <col min="8459" max="8459" width="6.88671875" style="1" bestFit="1" customWidth="1"/>
    <col min="8460" max="8463" width="4.5546875" style="1" bestFit="1" customWidth="1"/>
    <col min="8464" max="8464" width="5.44140625" style="1" bestFit="1" customWidth="1"/>
    <col min="8465" max="8465" width="3.6640625" style="1" bestFit="1" customWidth="1"/>
    <col min="8466" max="8467" width="4.5546875" style="1" bestFit="1" customWidth="1"/>
    <col min="8468" max="8468" width="3.6640625" style="1" bestFit="1" customWidth="1"/>
    <col min="8469" max="8472" width="3.77734375" style="1" bestFit="1" customWidth="1"/>
    <col min="8473" max="8473" width="4.5546875" style="1" bestFit="1" customWidth="1"/>
    <col min="8474" max="8475" width="3.77734375" style="1" bestFit="1" customWidth="1"/>
    <col min="8476" max="8476" width="4.5546875" style="1" bestFit="1" customWidth="1"/>
    <col min="8477" max="8477" width="3.109375" style="1" bestFit="1" customWidth="1"/>
    <col min="8478" max="8479" width="8.109375" style="1" bestFit="1" customWidth="1"/>
    <col min="8480" max="8480" width="6.33203125" style="1" bestFit="1" customWidth="1"/>
    <col min="8481" max="8481" width="4.44140625" style="1" bestFit="1" customWidth="1"/>
    <col min="8482" max="8482" width="10.6640625" style="1" bestFit="1" customWidth="1"/>
    <col min="8483" max="8712" width="8.88671875" style="1"/>
    <col min="8713" max="8713" width="11.21875" style="1" bestFit="1" customWidth="1"/>
    <col min="8714" max="8714" width="8" style="1" bestFit="1" customWidth="1"/>
    <col min="8715" max="8715" width="6.88671875" style="1" bestFit="1" customWidth="1"/>
    <col min="8716" max="8719" width="4.5546875" style="1" bestFit="1" customWidth="1"/>
    <col min="8720" max="8720" width="5.44140625" style="1" bestFit="1" customWidth="1"/>
    <col min="8721" max="8721" width="3.6640625" style="1" bestFit="1" customWidth="1"/>
    <col min="8722" max="8723" width="4.5546875" style="1" bestFit="1" customWidth="1"/>
    <col min="8724" max="8724" width="3.6640625" style="1" bestFit="1" customWidth="1"/>
    <col min="8725" max="8728" width="3.77734375" style="1" bestFit="1" customWidth="1"/>
    <col min="8729" max="8729" width="4.5546875" style="1" bestFit="1" customWidth="1"/>
    <col min="8730" max="8731" width="3.77734375" style="1" bestFit="1" customWidth="1"/>
    <col min="8732" max="8732" width="4.5546875" style="1" bestFit="1" customWidth="1"/>
    <col min="8733" max="8733" width="3.109375" style="1" bestFit="1" customWidth="1"/>
    <col min="8734" max="8735" width="8.109375" style="1" bestFit="1" customWidth="1"/>
    <col min="8736" max="8736" width="6.33203125" style="1" bestFit="1" customWidth="1"/>
    <col min="8737" max="8737" width="4.44140625" style="1" bestFit="1" customWidth="1"/>
    <col min="8738" max="8738" width="10.6640625" style="1" bestFit="1" customWidth="1"/>
    <col min="8739" max="8968" width="8.88671875" style="1"/>
    <col min="8969" max="8969" width="11.21875" style="1" bestFit="1" customWidth="1"/>
    <col min="8970" max="8970" width="8" style="1" bestFit="1" customWidth="1"/>
    <col min="8971" max="8971" width="6.88671875" style="1" bestFit="1" customWidth="1"/>
    <col min="8972" max="8975" width="4.5546875" style="1" bestFit="1" customWidth="1"/>
    <col min="8976" max="8976" width="5.44140625" style="1" bestFit="1" customWidth="1"/>
    <col min="8977" max="8977" width="3.6640625" style="1" bestFit="1" customWidth="1"/>
    <col min="8978" max="8979" width="4.5546875" style="1" bestFit="1" customWidth="1"/>
    <col min="8980" max="8980" width="3.6640625" style="1" bestFit="1" customWidth="1"/>
    <col min="8981" max="8984" width="3.77734375" style="1" bestFit="1" customWidth="1"/>
    <col min="8985" max="8985" width="4.5546875" style="1" bestFit="1" customWidth="1"/>
    <col min="8986" max="8987" width="3.77734375" style="1" bestFit="1" customWidth="1"/>
    <col min="8988" max="8988" width="4.5546875" style="1" bestFit="1" customWidth="1"/>
    <col min="8989" max="8989" width="3.109375" style="1" bestFit="1" customWidth="1"/>
    <col min="8990" max="8991" width="8.109375" style="1" bestFit="1" customWidth="1"/>
    <col min="8992" max="8992" width="6.33203125" style="1" bestFit="1" customWidth="1"/>
    <col min="8993" max="8993" width="4.44140625" style="1" bestFit="1" customWidth="1"/>
    <col min="8994" max="8994" width="10.6640625" style="1" bestFit="1" customWidth="1"/>
    <col min="8995" max="9224" width="8.88671875" style="1"/>
    <col min="9225" max="9225" width="11.21875" style="1" bestFit="1" customWidth="1"/>
    <col min="9226" max="9226" width="8" style="1" bestFit="1" customWidth="1"/>
    <col min="9227" max="9227" width="6.88671875" style="1" bestFit="1" customWidth="1"/>
    <col min="9228" max="9231" width="4.5546875" style="1" bestFit="1" customWidth="1"/>
    <col min="9232" max="9232" width="5.44140625" style="1" bestFit="1" customWidth="1"/>
    <col min="9233" max="9233" width="3.6640625" style="1" bestFit="1" customWidth="1"/>
    <col min="9234" max="9235" width="4.5546875" style="1" bestFit="1" customWidth="1"/>
    <col min="9236" max="9236" width="3.6640625" style="1" bestFit="1" customWidth="1"/>
    <col min="9237" max="9240" width="3.77734375" style="1" bestFit="1" customWidth="1"/>
    <col min="9241" max="9241" width="4.5546875" style="1" bestFit="1" customWidth="1"/>
    <col min="9242" max="9243" width="3.77734375" style="1" bestFit="1" customWidth="1"/>
    <col min="9244" max="9244" width="4.5546875" style="1" bestFit="1" customWidth="1"/>
    <col min="9245" max="9245" width="3.109375" style="1" bestFit="1" customWidth="1"/>
    <col min="9246" max="9247" width="8.109375" style="1" bestFit="1" customWidth="1"/>
    <col min="9248" max="9248" width="6.33203125" style="1" bestFit="1" customWidth="1"/>
    <col min="9249" max="9249" width="4.44140625" style="1" bestFit="1" customWidth="1"/>
    <col min="9250" max="9250" width="10.6640625" style="1" bestFit="1" customWidth="1"/>
    <col min="9251" max="9480" width="8.88671875" style="1"/>
    <col min="9481" max="9481" width="11.21875" style="1" bestFit="1" customWidth="1"/>
    <col min="9482" max="9482" width="8" style="1" bestFit="1" customWidth="1"/>
    <col min="9483" max="9483" width="6.88671875" style="1" bestFit="1" customWidth="1"/>
    <col min="9484" max="9487" width="4.5546875" style="1" bestFit="1" customWidth="1"/>
    <col min="9488" max="9488" width="5.44140625" style="1" bestFit="1" customWidth="1"/>
    <col min="9489" max="9489" width="3.6640625" style="1" bestFit="1" customWidth="1"/>
    <col min="9490" max="9491" width="4.5546875" style="1" bestFit="1" customWidth="1"/>
    <col min="9492" max="9492" width="3.6640625" style="1" bestFit="1" customWidth="1"/>
    <col min="9493" max="9496" width="3.77734375" style="1" bestFit="1" customWidth="1"/>
    <col min="9497" max="9497" width="4.5546875" style="1" bestFit="1" customWidth="1"/>
    <col min="9498" max="9499" width="3.77734375" style="1" bestFit="1" customWidth="1"/>
    <col min="9500" max="9500" width="4.5546875" style="1" bestFit="1" customWidth="1"/>
    <col min="9501" max="9501" width="3.109375" style="1" bestFit="1" customWidth="1"/>
    <col min="9502" max="9503" width="8.109375" style="1" bestFit="1" customWidth="1"/>
    <col min="9504" max="9504" width="6.33203125" style="1" bestFit="1" customWidth="1"/>
    <col min="9505" max="9505" width="4.44140625" style="1" bestFit="1" customWidth="1"/>
    <col min="9506" max="9506" width="10.6640625" style="1" bestFit="1" customWidth="1"/>
    <col min="9507" max="9736" width="8.88671875" style="1"/>
    <col min="9737" max="9737" width="11.21875" style="1" bestFit="1" customWidth="1"/>
    <col min="9738" max="9738" width="8" style="1" bestFit="1" customWidth="1"/>
    <col min="9739" max="9739" width="6.88671875" style="1" bestFit="1" customWidth="1"/>
    <col min="9740" max="9743" width="4.5546875" style="1" bestFit="1" customWidth="1"/>
    <col min="9744" max="9744" width="5.44140625" style="1" bestFit="1" customWidth="1"/>
    <col min="9745" max="9745" width="3.6640625" style="1" bestFit="1" customWidth="1"/>
    <col min="9746" max="9747" width="4.5546875" style="1" bestFit="1" customWidth="1"/>
    <col min="9748" max="9748" width="3.6640625" style="1" bestFit="1" customWidth="1"/>
    <col min="9749" max="9752" width="3.77734375" style="1" bestFit="1" customWidth="1"/>
    <col min="9753" max="9753" width="4.5546875" style="1" bestFit="1" customWidth="1"/>
    <col min="9754" max="9755" width="3.77734375" style="1" bestFit="1" customWidth="1"/>
    <col min="9756" max="9756" width="4.5546875" style="1" bestFit="1" customWidth="1"/>
    <col min="9757" max="9757" width="3.109375" style="1" bestFit="1" customWidth="1"/>
    <col min="9758" max="9759" width="8.109375" style="1" bestFit="1" customWidth="1"/>
    <col min="9760" max="9760" width="6.33203125" style="1" bestFit="1" customWidth="1"/>
    <col min="9761" max="9761" width="4.44140625" style="1" bestFit="1" customWidth="1"/>
    <col min="9762" max="9762" width="10.6640625" style="1" bestFit="1" customWidth="1"/>
    <col min="9763" max="9992" width="8.88671875" style="1"/>
    <col min="9993" max="9993" width="11.21875" style="1" bestFit="1" customWidth="1"/>
    <col min="9994" max="9994" width="8" style="1" bestFit="1" customWidth="1"/>
    <col min="9995" max="9995" width="6.88671875" style="1" bestFit="1" customWidth="1"/>
    <col min="9996" max="9999" width="4.5546875" style="1" bestFit="1" customWidth="1"/>
    <col min="10000" max="10000" width="5.44140625" style="1" bestFit="1" customWidth="1"/>
    <col min="10001" max="10001" width="3.6640625" style="1" bestFit="1" customWidth="1"/>
    <col min="10002" max="10003" width="4.5546875" style="1" bestFit="1" customWidth="1"/>
    <col min="10004" max="10004" width="3.6640625" style="1" bestFit="1" customWidth="1"/>
    <col min="10005" max="10008" width="3.77734375" style="1" bestFit="1" customWidth="1"/>
    <col min="10009" max="10009" width="4.5546875" style="1" bestFit="1" customWidth="1"/>
    <col min="10010" max="10011" width="3.77734375" style="1" bestFit="1" customWidth="1"/>
    <col min="10012" max="10012" width="4.5546875" style="1" bestFit="1" customWidth="1"/>
    <col min="10013" max="10013" width="3.109375" style="1" bestFit="1" customWidth="1"/>
    <col min="10014" max="10015" width="8.109375" style="1" bestFit="1" customWidth="1"/>
    <col min="10016" max="10016" width="6.33203125" style="1" bestFit="1" customWidth="1"/>
    <col min="10017" max="10017" width="4.44140625" style="1" bestFit="1" customWidth="1"/>
    <col min="10018" max="10018" width="10.6640625" style="1" bestFit="1" customWidth="1"/>
    <col min="10019" max="10248" width="8.88671875" style="1"/>
    <col min="10249" max="10249" width="11.21875" style="1" bestFit="1" customWidth="1"/>
    <col min="10250" max="10250" width="8" style="1" bestFit="1" customWidth="1"/>
    <col min="10251" max="10251" width="6.88671875" style="1" bestFit="1" customWidth="1"/>
    <col min="10252" max="10255" width="4.5546875" style="1" bestFit="1" customWidth="1"/>
    <col min="10256" max="10256" width="5.44140625" style="1" bestFit="1" customWidth="1"/>
    <col min="10257" max="10257" width="3.6640625" style="1" bestFit="1" customWidth="1"/>
    <col min="10258" max="10259" width="4.5546875" style="1" bestFit="1" customWidth="1"/>
    <col min="10260" max="10260" width="3.6640625" style="1" bestFit="1" customWidth="1"/>
    <col min="10261" max="10264" width="3.77734375" style="1" bestFit="1" customWidth="1"/>
    <col min="10265" max="10265" width="4.5546875" style="1" bestFit="1" customWidth="1"/>
    <col min="10266" max="10267" width="3.77734375" style="1" bestFit="1" customWidth="1"/>
    <col min="10268" max="10268" width="4.5546875" style="1" bestFit="1" customWidth="1"/>
    <col min="10269" max="10269" width="3.109375" style="1" bestFit="1" customWidth="1"/>
    <col min="10270" max="10271" width="8.109375" style="1" bestFit="1" customWidth="1"/>
    <col min="10272" max="10272" width="6.33203125" style="1" bestFit="1" customWidth="1"/>
    <col min="10273" max="10273" width="4.44140625" style="1" bestFit="1" customWidth="1"/>
    <col min="10274" max="10274" width="10.6640625" style="1" bestFit="1" customWidth="1"/>
    <col min="10275" max="10504" width="8.88671875" style="1"/>
    <col min="10505" max="10505" width="11.21875" style="1" bestFit="1" customWidth="1"/>
    <col min="10506" max="10506" width="8" style="1" bestFit="1" customWidth="1"/>
    <col min="10507" max="10507" width="6.88671875" style="1" bestFit="1" customWidth="1"/>
    <col min="10508" max="10511" width="4.5546875" style="1" bestFit="1" customWidth="1"/>
    <col min="10512" max="10512" width="5.44140625" style="1" bestFit="1" customWidth="1"/>
    <col min="10513" max="10513" width="3.6640625" style="1" bestFit="1" customWidth="1"/>
    <col min="10514" max="10515" width="4.5546875" style="1" bestFit="1" customWidth="1"/>
    <col min="10516" max="10516" width="3.6640625" style="1" bestFit="1" customWidth="1"/>
    <col min="10517" max="10520" width="3.77734375" style="1" bestFit="1" customWidth="1"/>
    <col min="10521" max="10521" width="4.5546875" style="1" bestFit="1" customWidth="1"/>
    <col min="10522" max="10523" width="3.77734375" style="1" bestFit="1" customWidth="1"/>
    <col min="10524" max="10524" width="4.5546875" style="1" bestFit="1" customWidth="1"/>
    <col min="10525" max="10525" width="3.109375" style="1" bestFit="1" customWidth="1"/>
    <col min="10526" max="10527" width="8.109375" style="1" bestFit="1" customWidth="1"/>
    <col min="10528" max="10528" width="6.33203125" style="1" bestFit="1" customWidth="1"/>
    <col min="10529" max="10529" width="4.44140625" style="1" bestFit="1" customWidth="1"/>
    <col min="10530" max="10530" width="10.6640625" style="1" bestFit="1" customWidth="1"/>
    <col min="10531" max="10760" width="8.88671875" style="1"/>
    <col min="10761" max="10761" width="11.21875" style="1" bestFit="1" customWidth="1"/>
    <col min="10762" max="10762" width="8" style="1" bestFit="1" customWidth="1"/>
    <col min="10763" max="10763" width="6.88671875" style="1" bestFit="1" customWidth="1"/>
    <col min="10764" max="10767" width="4.5546875" style="1" bestFit="1" customWidth="1"/>
    <col min="10768" max="10768" width="5.44140625" style="1" bestFit="1" customWidth="1"/>
    <col min="10769" max="10769" width="3.6640625" style="1" bestFit="1" customWidth="1"/>
    <col min="10770" max="10771" width="4.5546875" style="1" bestFit="1" customWidth="1"/>
    <col min="10772" max="10772" width="3.6640625" style="1" bestFit="1" customWidth="1"/>
    <col min="10773" max="10776" width="3.77734375" style="1" bestFit="1" customWidth="1"/>
    <col min="10777" max="10777" width="4.5546875" style="1" bestFit="1" customWidth="1"/>
    <col min="10778" max="10779" width="3.77734375" style="1" bestFit="1" customWidth="1"/>
    <col min="10780" max="10780" width="4.5546875" style="1" bestFit="1" customWidth="1"/>
    <col min="10781" max="10781" width="3.109375" style="1" bestFit="1" customWidth="1"/>
    <col min="10782" max="10783" width="8.109375" style="1" bestFit="1" customWidth="1"/>
    <col min="10784" max="10784" width="6.33203125" style="1" bestFit="1" customWidth="1"/>
    <col min="10785" max="10785" width="4.44140625" style="1" bestFit="1" customWidth="1"/>
    <col min="10786" max="10786" width="10.6640625" style="1" bestFit="1" customWidth="1"/>
    <col min="10787" max="11016" width="8.88671875" style="1"/>
    <col min="11017" max="11017" width="11.21875" style="1" bestFit="1" customWidth="1"/>
    <col min="11018" max="11018" width="8" style="1" bestFit="1" customWidth="1"/>
    <col min="11019" max="11019" width="6.88671875" style="1" bestFit="1" customWidth="1"/>
    <col min="11020" max="11023" width="4.5546875" style="1" bestFit="1" customWidth="1"/>
    <col min="11024" max="11024" width="5.44140625" style="1" bestFit="1" customWidth="1"/>
    <col min="11025" max="11025" width="3.6640625" style="1" bestFit="1" customWidth="1"/>
    <col min="11026" max="11027" width="4.5546875" style="1" bestFit="1" customWidth="1"/>
    <col min="11028" max="11028" width="3.6640625" style="1" bestFit="1" customWidth="1"/>
    <col min="11029" max="11032" width="3.77734375" style="1" bestFit="1" customWidth="1"/>
    <col min="11033" max="11033" width="4.5546875" style="1" bestFit="1" customWidth="1"/>
    <col min="11034" max="11035" width="3.77734375" style="1" bestFit="1" customWidth="1"/>
    <col min="11036" max="11036" width="4.5546875" style="1" bestFit="1" customWidth="1"/>
    <col min="11037" max="11037" width="3.109375" style="1" bestFit="1" customWidth="1"/>
    <col min="11038" max="11039" width="8.109375" style="1" bestFit="1" customWidth="1"/>
    <col min="11040" max="11040" width="6.33203125" style="1" bestFit="1" customWidth="1"/>
    <col min="11041" max="11041" width="4.44140625" style="1" bestFit="1" customWidth="1"/>
    <col min="11042" max="11042" width="10.6640625" style="1" bestFit="1" customWidth="1"/>
    <col min="11043" max="11272" width="8.88671875" style="1"/>
    <col min="11273" max="11273" width="11.21875" style="1" bestFit="1" customWidth="1"/>
    <col min="11274" max="11274" width="8" style="1" bestFit="1" customWidth="1"/>
    <col min="11275" max="11275" width="6.88671875" style="1" bestFit="1" customWidth="1"/>
    <col min="11276" max="11279" width="4.5546875" style="1" bestFit="1" customWidth="1"/>
    <col min="11280" max="11280" width="5.44140625" style="1" bestFit="1" customWidth="1"/>
    <col min="11281" max="11281" width="3.6640625" style="1" bestFit="1" customWidth="1"/>
    <col min="11282" max="11283" width="4.5546875" style="1" bestFit="1" customWidth="1"/>
    <col min="11284" max="11284" width="3.6640625" style="1" bestFit="1" customWidth="1"/>
    <col min="11285" max="11288" width="3.77734375" style="1" bestFit="1" customWidth="1"/>
    <col min="11289" max="11289" width="4.5546875" style="1" bestFit="1" customWidth="1"/>
    <col min="11290" max="11291" width="3.77734375" style="1" bestFit="1" customWidth="1"/>
    <col min="11292" max="11292" width="4.5546875" style="1" bestFit="1" customWidth="1"/>
    <col min="11293" max="11293" width="3.109375" style="1" bestFit="1" customWidth="1"/>
    <col min="11294" max="11295" width="8.109375" style="1" bestFit="1" customWidth="1"/>
    <col min="11296" max="11296" width="6.33203125" style="1" bestFit="1" customWidth="1"/>
    <col min="11297" max="11297" width="4.44140625" style="1" bestFit="1" customWidth="1"/>
    <col min="11298" max="11298" width="10.6640625" style="1" bestFit="1" customWidth="1"/>
    <col min="11299" max="11528" width="8.88671875" style="1"/>
    <col min="11529" max="11529" width="11.21875" style="1" bestFit="1" customWidth="1"/>
    <col min="11530" max="11530" width="8" style="1" bestFit="1" customWidth="1"/>
    <col min="11531" max="11531" width="6.88671875" style="1" bestFit="1" customWidth="1"/>
    <col min="11532" max="11535" width="4.5546875" style="1" bestFit="1" customWidth="1"/>
    <col min="11536" max="11536" width="5.44140625" style="1" bestFit="1" customWidth="1"/>
    <col min="11537" max="11537" width="3.6640625" style="1" bestFit="1" customWidth="1"/>
    <col min="11538" max="11539" width="4.5546875" style="1" bestFit="1" customWidth="1"/>
    <col min="11540" max="11540" width="3.6640625" style="1" bestFit="1" customWidth="1"/>
    <col min="11541" max="11544" width="3.77734375" style="1" bestFit="1" customWidth="1"/>
    <col min="11545" max="11545" width="4.5546875" style="1" bestFit="1" customWidth="1"/>
    <col min="11546" max="11547" width="3.77734375" style="1" bestFit="1" customWidth="1"/>
    <col min="11548" max="11548" width="4.5546875" style="1" bestFit="1" customWidth="1"/>
    <col min="11549" max="11549" width="3.109375" style="1" bestFit="1" customWidth="1"/>
    <col min="11550" max="11551" width="8.109375" style="1" bestFit="1" customWidth="1"/>
    <col min="11552" max="11552" width="6.33203125" style="1" bestFit="1" customWidth="1"/>
    <col min="11553" max="11553" width="4.44140625" style="1" bestFit="1" customWidth="1"/>
    <col min="11554" max="11554" width="10.6640625" style="1" bestFit="1" customWidth="1"/>
    <col min="11555" max="11784" width="8.88671875" style="1"/>
    <col min="11785" max="11785" width="11.21875" style="1" bestFit="1" customWidth="1"/>
    <col min="11786" max="11786" width="8" style="1" bestFit="1" customWidth="1"/>
    <col min="11787" max="11787" width="6.88671875" style="1" bestFit="1" customWidth="1"/>
    <col min="11788" max="11791" width="4.5546875" style="1" bestFit="1" customWidth="1"/>
    <col min="11792" max="11792" width="5.44140625" style="1" bestFit="1" customWidth="1"/>
    <col min="11793" max="11793" width="3.6640625" style="1" bestFit="1" customWidth="1"/>
    <col min="11794" max="11795" width="4.5546875" style="1" bestFit="1" customWidth="1"/>
    <col min="11796" max="11796" width="3.6640625" style="1" bestFit="1" customWidth="1"/>
    <col min="11797" max="11800" width="3.77734375" style="1" bestFit="1" customWidth="1"/>
    <col min="11801" max="11801" width="4.5546875" style="1" bestFit="1" customWidth="1"/>
    <col min="11802" max="11803" width="3.77734375" style="1" bestFit="1" customWidth="1"/>
    <col min="11804" max="11804" width="4.5546875" style="1" bestFit="1" customWidth="1"/>
    <col min="11805" max="11805" width="3.109375" style="1" bestFit="1" customWidth="1"/>
    <col min="11806" max="11807" width="8.109375" style="1" bestFit="1" customWidth="1"/>
    <col min="11808" max="11808" width="6.33203125" style="1" bestFit="1" customWidth="1"/>
    <col min="11809" max="11809" width="4.44140625" style="1" bestFit="1" customWidth="1"/>
    <col min="11810" max="11810" width="10.6640625" style="1" bestFit="1" customWidth="1"/>
    <col min="11811" max="12040" width="8.88671875" style="1"/>
    <col min="12041" max="12041" width="11.21875" style="1" bestFit="1" customWidth="1"/>
    <col min="12042" max="12042" width="8" style="1" bestFit="1" customWidth="1"/>
    <col min="12043" max="12043" width="6.88671875" style="1" bestFit="1" customWidth="1"/>
    <col min="12044" max="12047" width="4.5546875" style="1" bestFit="1" customWidth="1"/>
    <col min="12048" max="12048" width="5.44140625" style="1" bestFit="1" customWidth="1"/>
    <col min="12049" max="12049" width="3.6640625" style="1" bestFit="1" customWidth="1"/>
    <col min="12050" max="12051" width="4.5546875" style="1" bestFit="1" customWidth="1"/>
    <col min="12052" max="12052" width="3.6640625" style="1" bestFit="1" customWidth="1"/>
    <col min="12053" max="12056" width="3.77734375" style="1" bestFit="1" customWidth="1"/>
    <col min="12057" max="12057" width="4.5546875" style="1" bestFit="1" customWidth="1"/>
    <col min="12058" max="12059" width="3.77734375" style="1" bestFit="1" customWidth="1"/>
    <col min="12060" max="12060" width="4.5546875" style="1" bestFit="1" customWidth="1"/>
    <col min="12061" max="12061" width="3.109375" style="1" bestFit="1" customWidth="1"/>
    <col min="12062" max="12063" width="8.109375" style="1" bestFit="1" customWidth="1"/>
    <col min="12064" max="12064" width="6.33203125" style="1" bestFit="1" customWidth="1"/>
    <col min="12065" max="12065" width="4.44140625" style="1" bestFit="1" customWidth="1"/>
    <col min="12066" max="12066" width="10.6640625" style="1" bestFit="1" customWidth="1"/>
    <col min="12067" max="12296" width="8.88671875" style="1"/>
    <col min="12297" max="12297" width="11.21875" style="1" bestFit="1" customWidth="1"/>
    <col min="12298" max="12298" width="8" style="1" bestFit="1" customWidth="1"/>
    <col min="12299" max="12299" width="6.88671875" style="1" bestFit="1" customWidth="1"/>
    <col min="12300" max="12303" width="4.5546875" style="1" bestFit="1" customWidth="1"/>
    <col min="12304" max="12304" width="5.44140625" style="1" bestFit="1" customWidth="1"/>
    <col min="12305" max="12305" width="3.6640625" style="1" bestFit="1" customWidth="1"/>
    <col min="12306" max="12307" width="4.5546875" style="1" bestFit="1" customWidth="1"/>
    <col min="12308" max="12308" width="3.6640625" style="1" bestFit="1" customWidth="1"/>
    <col min="12309" max="12312" width="3.77734375" style="1" bestFit="1" customWidth="1"/>
    <col min="12313" max="12313" width="4.5546875" style="1" bestFit="1" customWidth="1"/>
    <col min="12314" max="12315" width="3.77734375" style="1" bestFit="1" customWidth="1"/>
    <col min="12316" max="12316" width="4.5546875" style="1" bestFit="1" customWidth="1"/>
    <col min="12317" max="12317" width="3.109375" style="1" bestFit="1" customWidth="1"/>
    <col min="12318" max="12319" width="8.109375" style="1" bestFit="1" customWidth="1"/>
    <col min="12320" max="12320" width="6.33203125" style="1" bestFit="1" customWidth="1"/>
    <col min="12321" max="12321" width="4.44140625" style="1" bestFit="1" customWidth="1"/>
    <col min="12322" max="12322" width="10.6640625" style="1" bestFit="1" customWidth="1"/>
    <col min="12323" max="12552" width="8.88671875" style="1"/>
    <col min="12553" max="12553" width="11.21875" style="1" bestFit="1" customWidth="1"/>
    <col min="12554" max="12554" width="8" style="1" bestFit="1" customWidth="1"/>
    <col min="12555" max="12555" width="6.88671875" style="1" bestFit="1" customWidth="1"/>
    <col min="12556" max="12559" width="4.5546875" style="1" bestFit="1" customWidth="1"/>
    <col min="12560" max="12560" width="5.44140625" style="1" bestFit="1" customWidth="1"/>
    <col min="12561" max="12561" width="3.6640625" style="1" bestFit="1" customWidth="1"/>
    <col min="12562" max="12563" width="4.5546875" style="1" bestFit="1" customWidth="1"/>
    <col min="12564" max="12564" width="3.6640625" style="1" bestFit="1" customWidth="1"/>
    <col min="12565" max="12568" width="3.77734375" style="1" bestFit="1" customWidth="1"/>
    <col min="12569" max="12569" width="4.5546875" style="1" bestFit="1" customWidth="1"/>
    <col min="12570" max="12571" width="3.77734375" style="1" bestFit="1" customWidth="1"/>
    <col min="12572" max="12572" width="4.5546875" style="1" bestFit="1" customWidth="1"/>
    <col min="12573" max="12573" width="3.109375" style="1" bestFit="1" customWidth="1"/>
    <col min="12574" max="12575" width="8.109375" style="1" bestFit="1" customWidth="1"/>
    <col min="12576" max="12576" width="6.33203125" style="1" bestFit="1" customWidth="1"/>
    <col min="12577" max="12577" width="4.44140625" style="1" bestFit="1" customWidth="1"/>
    <col min="12578" max="12578" width="10.6640625" style="1" bestFit="1" customWidth="1"/>
    <col min="12579" max="12808" width="8.88671875" style="1"/>
    <col min="12809" max="12809" width="11.21875" style="1" bestFit="1" customWidth="1"/>
    <col min="12810" max="12810" width="8" style="1" bestFit="1" customWidth="1"/>
    <col min="12811" max="12811" width="6.88671875" style="1" bestFit="1" customWidth="1"/>
    <col min="12812" max="12815" width="4.5546875" style="1" bestFit="1" customWidth="1"/>
    <col min="12816" max="12816" width="5.44140625" style="1" bestFit="1" customWidth="1"/>
    <col min="12817" max="12817" width="3.6640625" style="1" bestFit="1" customWidth="1"/>
    <col min="12818" max="12819" width="4.5546875" style="1" bestFit="1" customWidth="1"/>
    <col min="12820" max="12820" width="3.6640625" style="1" bestFit="1" customWidth="1"/>
    <col min="12821" max="12824" width="3.77734375" style="1" bestFit="1" customWidth="1"/>
    <col min="12825" max="12825" width="4.5546875" style="1" bestFit="1" customWidth="1"/>
    <col min="12826" max="12827" width="3.77734375" style="1" bestFit="1" customWidth="1"/>
    <col min="12828" max="12828" width="4.5546875" style="1" bestFit="1" customWidth="1"/>
    <col min="12829" max="12829" width="3.109375" style="1" bestFit="1" customWidth="1"/>
    <col min="12830" max="12831" width="8.109375" style="1" bestFit="1" customWidth="1"/>
    <col min="12832" max="12832" width="6.33203125" style="1" bestFit="1" customWidth="1"/>
    <col min="12833" max="12833" width="4.44140625" style="1" bestFit="1" customWidth="1"/>
    <col min="12834" max="12834" width="10.6640625" style="1" bestFit="1" customWidth="1"/>
    <col min="12835" max="13064" width="8.88671875" style="1"/>
    <col min="13065" max="13065" width="11.21875" style="1" bestFit="1" customWidth="1"/>
    <col min="13066" max="13066" width="8" style="1" bestFit="1" customWidth="1"/>
    <col min="13067" max="13067" width="6.88671875" style="1" bestFit="1" customWidth="1"/>
    <col min="13068" max="13071" width="4.5546875" style="1" bestFit="1" customWidth="1"/>
    <col min="13072" max="13072" width="5.44140625" style="1" bestFit="1" customWidth="1"/>
    <col min="13073" max="13073" width="3.6640625" style="1" bestFit="1" customWidth="1"/>
    <col min="13074" max="13075" width="4.5546875" style="1" bestFit="1" customWidth="1"/>
    <col min="13076" max="13076" width="3.6640625" style="1" bestFit="1" customWidth="1"/>
    <col min="13077" max="13080" width="3.77734375" style="1" bestFit="1" customWidth="1"/>
    <col min="13081" max="13081" width="4.5546875" style="1" bestFit="1" customWidth="1"/>
    <col min="13082" max="13083" width="3.77734375" style="1" bestFit="1" customWidth="1"/>
    <col min="13084" max="13084" width="4.5546875" style="1" bestFit="1" customWidth="1"/>
    <col min="13085" max="13085" width="3.109375" style="1" bestFit="1" customWidth="1"/>
    <col min="13086" max="13087" width="8.109375" style="1" bestFit="1" customWidth="1"/>
    <col min="13088" max="13088" width="6.33203125" style="1" bestFit="1" customWidth="1"/>
    <col min="13089" max="13089" width="4.44140625" style="1" bestFit="1" customWidth="1"/>
    <col min="13090" max="13090" width="10.6640625" style="1" bestFit="1" customWidth="1"/>
    <col min="13091" max="13320" width="8.88671875" style="1"/>
    <col min="13321" max="13321" width="11.21875" style="1" bestFit="1" customWidth="1"/>
    <col min="13322" max="13322" width="8" style="1" bestFit="1" customWidth="1"/>
    <col min="13323" max="13323" width="6.88671875" style="1" bestFit="1" customWidth="1"/>
    <col min="13324" max="13327" width="4.5546875" style="1" bestFit="1" customWidth="1"/>
    <col min="13328" max="13328" width="5.44140625" style="1" bestFit="1" customWidth="1"/>
    <col min="13329" max="13329" width="3.6640625" style="1" bestFit="1" customWidth="1"/>
    <col min="13330" max="13331" width="4.5546875" style="1" bestFit="1" customWidth="1"/>
    <col min="13332" max="13332" width="3.6640625" style="1" bestFit="1" customWidth="1"/>
    <col min="13333" max="13336" width="3.77734375" style="1" bestFit="1" customWidth="1"/>
    <col min="13337" max="13337" width="4.5546875" style="1" bestFit="1" customWidth="1"/>
    <col min="13338" max="13339" width="3.77734375" style="1" bestFit="1" customWidth="1"/>
    <col min="13340" max="13340" width="4.5546875" style="1" bestFit="1" customWidth="1"/>
    <col min="13341" max="13341" width="3.109375" style="1" bestFit="1" customWidth="1"/>
    <col min="13342" max="13343" width="8.109375" style="1" bestFit="1" customWidth="1"/>
    <col min="13344" max="13344" width="6.33203125" style="1" bestFit="1" customWidth="1"/>
    <col min="13345" max="13345" width="4.44140625" style="1" bestFit="1" customWidth="1"/>
    <col min="13346" max="13346" width="10.6640625" style="1" bestFit="1" customWidth="1"/>
    <col min="13347" max="13576" width="8.88671875" style="1"/>
    <col min="13577" max="13577" width="11.21875" style="1" bestFit="1" customWidth="1"/>
    <col min="13578" max="13578" width="8" style="1" bestFit="1" customWidth="1"/>
    <col min="13579" max="13579" width="6.88671875" style="1" bestFit="1" customWidth="1"/>
    <col min="13580" max="13583" width="4.5546875" style="1" bestFit="1" customWidth="1"/>
    <col min="13584" max="13584" width="5.44140625" style="1" bestFit="1" customWidth="1"/>
    <col min="13585" max="13585" width="3.6640625" style="1" bestFit="1" customWidth="1"/>
    <col min="13586" max="13587" width="4.5546875" style="1" bestFit="1" customWidth="1"/>
    <col min="13588" max="13588" width="3.6640625" style="1" bestFit="1" customWidth="1"/>
    <col min="13589" max="13592" width="3.77734375" style="1" bestFit="1" customWidth="1"/>
    <col min="13593" max="13593" width="4.5546875" style="1" bestFit="1" customWidth="1"/>
    <col min="13594" max="13595" width="3.77734375" style="1" bestFit="1" customWidth="1"/>
    <col min="13596" max="13596" width="4.5546875" style="1" bestFit="1" customWidth="1"/>
    <col min="13597" max="13597" width="3.109375" style="1" bestFit="1" customWidth="1"/>
    <col min="13598" max="13599" width="8.109375" style="1" bestFit="1" customWidth="1"/>
    <col min="13600" max="13600" width="6.33203125" style="1" bestFit="1" customWidth="1"/>
    <col min="13601" max="13601" width="4.44140625" style="1" bestFit="1" customWidth="1"/>
    <col min="13602" max="13602" width="10.6640625" style="1" bestFit="1" customWidth="1"/>
    <col min="13603" max="13832" width="8.88671875" style="1"/>
    <col min="13833" max="13833" width="11.21875" style="1" bestFit="1" customWidth="1"/>
    <col min="13834" max="13834" width="8" style="1" bestFit="1" customWidth="1"/>
    <col min="13835" max="13835" width="6.88671875" style="1" bestFit="1" customWidth="1"/>
    <col min="13836" max="13839" width="4.5546875" style="1" bestFit="1" customWidth="1"/>
    <col min="13840" max="13840" width="5.44140625" style="1" bestFit="1" customWidth="1"/>
    <col min="13841" max="13841" width="3.6640625" style="1" bestFit="1" customWidth="1"/>
    <col min="13842" max="13843" width="4.5546875" style="1" bestFit="1" customWidth="1"/>
    <col min="13844" max="13844" width="3.6640625" style="1" bestFit="1" customWidth="1"/>
    <col min="13845" max="13848" width="3.77734375" style="1" bestFit="1" customWidth="1"/>
    <col min="13849" max="13849" width="4.5546875" style="1" bestFit="1" customWidth="1"/>
    <col min="13850" max="13851" width="3.77734375" style="1" bestFit="1" customWidth="1"/>
    <col min="13852" max="13852" width="4.5546875" style="1" bestFit="1" customWidth="1"/>
    <col min="13853" max="13853" width="3.109375" style="1" bestFit="1" customWidth="1"/>
    <col min="13854" max="13855" width="8.109375" style="1" bestFit="1" customWidth="1"/>
    <col min="13856" max="13856" width="6.33203125" style="1" bestFit="1" customWidth="1"/>
    <col min="13857" max="13857" width="4.44140625" style="1" bestFit="1" customWidth="1"/>
    <col min="13858" max="13858" width="10.6640625" style="1" bestFit="1" customWidth="1"/>
    <col min="13859" max="14088" width="8.88671875" style="1"/>
    <col min="14089" max="14089" width="11.21875" style="1" bestFit="1" customWidth="1"/>
    <col min="14090" max="14090" width="8" style="1" bestFit="1" customWidth="1"/>
    <col min="14091" max="14091" width="6.88671875" style="1" bestFit="1" customWidth="1"/>
    <col min="14092" max="14095" width="4.5546875" style="1" bestFit="1" customWidth="1"/>
    <col min="14096" max="14096" width="5.44140625" style="1" bestFit="1" customWidth="1"/>
    <col min="14097" max="14097" width="3.6640625" style="1" bestFit="1" customWidth="1"/>
    <col min="14098" max="14099" width="4.5546875" style="1" bestFit="1" customWidth="1"/>
    <col min="14100" max="14100" width="3.6640625" style="1" bestFit="1" customWidth="1"/>
    <col min="14101" max="14104" width="3.77734375" style="1" bestFit="1" customWidth="1"/>
    <col min="14105" max="14105" width="4.5546875" style="1" bestFit="1" customWidth="1"/>
    <col min="14106" max="14107" width="3.77734375" style="1" bestFit="1" customWidth="1"/>
    <col min="14108" max="14108" width="4.5546875" style="1" bestFit="1" customWidth="1"/>
    <col min="14109" max="14109" width="3.109375" style="1" bestFit="1" customWidth="1"/>
    <col min="14110" max="14111" width="8.109375" style="1" bestFit="1" customWidth="1"/>
    <col min="14112" max="14112" width="6.33203125" style="1" bestFit="1" customWidth="1"/>
    <col min="14113" max="14113" width="4.44140625" style="1" bestFit="1" customWidth="1"/>
    <col min="14114" max="14114" width="10.6640625" style="1" bestFit="1" customWidth="1"/>
    <col min="14115" max="14344" width="8.88671875" style="1"/>
    <col min="14345" max="14345" width="11.21875" style="1" bestFit="1" customWidth="1"/>
    <col min="14346" max="14346" width="8" style="1" bestFit="1" customWidth="1"/>
    <col min="14347" max="14347" width="6.88671875" style="1" bestFit="1" customWidth="1"/>
    <col min="14348" max="14351" width="4.5546875" style="1" bestFit="1" customWidth="1"/>
    <col min="14352" max="14352" width="5.44140625" style="1" bestFit="1" customWidth="1"/>
    <col min="14353" max="14353" width="3.6640625" style="1" bestFit="1" customWidth="1"/>
    <col min="14354" max="14355" width="4.5546875" style="1" bestFit="1" customWidth="1"/>
    <col min="14356" max="14356" width="3.6640625" style="1" bestFit="1" customWidth="1"/>
    <col min="14357" max="14360" width="3.77734375" style="1" bestFit="1" customWidth="1"/>
    <col min="14361" max="14361" width="4.5546875" style="1" bestFit="1" customWidth="1"/>
    <col min="14362" max="14363" width="3.77734375" style="1" bestFit="1" customWidth="1"/>
    <col min="14364" max="14364" width="4.5546875" style="1" bestFit="1" customWidth="1"/>
    <col min="14365" max="14365" width="3.109375" style="1" bestFit="1" customWidth="1"/>
    <col min="14366" max="14367" width="8.109375" style="1" bestFit="1" customWidth="1"/>
    <col min="14368" max="14368" width="6.33203125" style="1" bestFit="1" customWidth="1"/>
    <col min="14369" max="14369" width="4.44140625" style="1" bestFit="1" customWidth="1"/>
    <col min="14370" max="14370" width="10.6640625" style="1" bestFit="1" customWidth="1"/>
    <col min="14371" max="14600" width="8.88671875" style="1"/>
    <col min="14601" max="14601" width="11.21875" style="1" bestFit="1" customWidth="1"/>
    <col min="14602" max="14602" width="8" style="1" bestFit="1" customWidth="1"/>
    <col min="14603" max="14603" width="6.88671875" style="1" bestFit="1" customWidth="1"/>
    <col min="14604" max="14607" width="4.5546875" style="1" bestFit="1" customWidth="1"/>
    <col min="14608" max="14608" width="5.44140625" style="1" bestFit="1" customWidth="1"/>
    <col min="14609" max="14609" width="3.6640625" style="1" bestFit="1" customWidth="1"/>
    <col min="14610" max="14611" width="4.5546875" style="1" bestFit="1" customWidth="1"/>
    <col min="14612" max="14612" width="3.6640625" style="1" bestFit="1" customWidth="1"/>
    <col min="14613" max="14616" width="3.77734375" style="1" bestFit="1" customWidth="1"/>
    <col min="14617" max="14617" width="4.5546875" style="1" bestFit="1" customWidth="1"/>
    <col min="14618" max="14619" width="3.77734375" style="1" bestFit="1" customWidth="1"/>
    <col min="14620" max="14620" width="4.5546875" style="1" bestFit="1" customWidth="1"/>
    <col min="14621" max="14621" width="3.109375" style="1" bestFit="1" customWidth="1"/>
    <col min="14622" max="14623" width="8.109375" style="1" bestFit="1" customWidth="1"/>
    <col min="14624" max="14624" width="6.33203125" style="1" bestFit="1" customWidth="1"/>
    <col min="14625" max="14625" width="4.44140625" style="1" bestFit="1" customWidth="1"/>
    <col min="14626" max="14626" width="10.6640625" style="1" bestFit="1" customWidth="1"/>
    <col min="14627" max="14856" width="8.88671875" style="1"/>
    <col min="14857" max="14857" width="11.21875" style="1" bestFit="1" customWidth="1"/>
    <col min="14858" max="14858" width="8" style="1" bestFit="1" customWidth="1"/>
    <col min="14859" max="14859" width="6.88671875" style="1" bestFit="1" customWidth="1"/>
    <col min="14860" max="14863" width="4.5546875" style="1" bestFit="1" customWidth="1"/>
    <col min="14864" max="14864" width="5.44140625" style="1" bestFit="1" customWidth="1"/>
    <col min="14865" max="14865" width="3.6640625" style="1" bestFit="1" customWidth="1"/>
    <col min="14866" max="14867" width="4.5546875" style="1" bestFit="1" customWidth="1"/>
    <col min="14868" max="14868" width="3.6640625" style="1" bestFit="1" customWidth="1"/>
    <col min="14869" max="14872" width="3.77734375" style="1" bestFit="1" customWidth="1"/>
    <col min="14873" max="14873" width="4.5546875" style="1" bestFit="1" customWidth="1"/>
    <col min="14874" max="14875" width="3.77734375" style="1" bestFit="1" customWidth="1"/>
    <col min="14876" max="14876" width="4.5546875" style="1" bestFit="1" customWidth="1"/>
    <col min="14877" max="14877" width="3.109375" style="1" bestFit="1" customWidth="1"/>
    <col min="14878" max="14879" width="8.109375" style="1" bestFit="1" customWidth="1"/>
    <col min="14880" max="14880" width="6.33203125" style="1" bestFit="1" customWidth="1"/>
    <col min="14881" max="14881" width="4.44140625" style="1" bestFit="1" customWidth="1"/>
    <col min="14882" max="14882" width="10.6640625" style="1" bestFit="1" customWidth="1"/>
    <col min="14883" max="15112" width="8.88671875" style="1"/>
    <col min="15113" max="15113" width="11.21875" style="1" bestFit="1" customWidth="1"/>
    <col min="15114" max="15114" width="8" style="1" bestFit="1" customWidth="1"/>
    <col min="15115" max="15115" width="6.88671875" style="1" bestFit="1" customWidth="1"/>
    <col min="15116" max="15119" width="4.5546875" style="1" bestFit="1" customWidth="1"/>
    <col min="15120" max="15120" width="5.44140625" style="1" bestFit="1" customWidth="1"/>
    <col min="15121" max="15121" width="3.6640625" style="1" bestFit="1" customWidth="1"/>
    <col min="15122" max="15123" width="4.5546875" style="1" bestFit="1" customWidth="1"/>
    <col min="15124" max="15124" width="3.6640625" style="1" bestFit="1" customWidth="1"/>
    <col min="15125" max="15128" width="3.77734375" style="1" bestFit="1" customWidth="1"/>
    <col min="15129" max="15129" width="4.5546875" style="1" bestFit="1" customWidth="1"/>
    <col min="15130" max="15131" width="3.77734375" style="1" bestFit="1" customWidth="1"/>
    <col min="15132" max="15132" width="4.5546875" style="1" bestFit="1" customWidth="1"/>
    <col min="15133" max="15133" width="3.109375" style="1" bestFit="1" customWidth="1"/>
    <col min="15134" max="15135" width="8.109375" style="1" bestFit="1" customWidth="1"/>
    <col min="15136" max="15136" width="6.33203125" style="1" bestFit="1" customWidth="1"/>
    <col min="15137" max="15137" width="4.44140625" style="1" bestFit="1" customWidth="1"/>
    <col min="15138" max="15138" width="10.6640625" style="1" bestFit="1" customWidth="1"/>
    <col min="15139" max="15368" width="8.88671875" style="1"/>
    <col min="15369" max="15369" width="11.21875" style="1" bestFit="1" customWidth="1"/>
    <col min="15370" max="15370" width="8" style="1" bestFit="1" customWidth="1"/>
    <col min="15371" max="15371" width="6.88671875" style="1" bestFit="1" customWidth="1"/>
    <col min="15372" max="15375" width="4.5546875" style="1" bestFit="1" customWidth="1"/>
    <col min="15376" max="15376" width="5.44140625" style="1" bestFit="1" customWidth="1"/>
    <col min="15377" max="15377" width="3.6640625" style="1" bestFit="1" customWidth="1"/>
    <col min="15378" max="15379" width="4.5546875" style="1" bestFit="1" customWidth="1"/>
    <col min="15380" max="15380" width="3.6640625" style="1" bestFit="1" customWidth="1"/>
    <col min="15381" max="15384" width="3.77734375" style="1" bestFit="1" customWidth="1"/>
    <col min="15385" max="15385" width="4.5546875" style="1" bestFit="1" customWidth="1"/>
    <col min="15386" max="15387" width="3.77734375" style="1" bestFit="1" customWidth="1"/>
    <col min="15388" max="15388" width="4.5546875" style="1" bestFit="1" customWidth="1"/>
    <col min="15389" max="15389" width="3.109375" style="1" bestFit="1" customWidth="1"/>
    <col min="15390" max="15391" width="8.109375" style="1" bestFit="1" customWidth="1"/>
    <col min="15392" max="15392" width="6.33203125" style="1" bestFit="1" customWidth="1"/>
    <col min="15393" max="15393" width="4.44140625" style="1" bestFit="1" customWidth="1"/>
    <col min="15394" max="15394" width="10.6640625" style="1" bestFit="1" customWidth="1"/>
    <col min="15395" max="15624" width="8.88671875" style="1"/>
    <col min="15625" max="15625" width="11.21875" style="1" bestFit="1" customWidth="1"/>
    <col min="15626" max="15626" width="8" style="1" bestFit="1" customWidth="1"/>
    <col min="15627" max="15627" width="6.88671875" style="1" bestFit="1" customWidth="1"/>
    <col min="15628" max="15631" width="4.5546875" style="1" bestFit="1" customWidth="1"/>
    <col min="15632" max="15632" width="5.44140625" style="1" bestFit="1" customWidth="1"/>
    <col min="15633" max="15633" width="3.6640625" style="1" bestFit="1" customWidth="1"/>
    <col min="15634" max="15635" width="4.5546875" style="1" bestFit="1" customWidth="1"/>
    <col min="15636" max="15636" width="3.6640625" style="1" bestFit="1" customWidth="1"/>
    <col min="15637" max="15640" width="3.77734375" style="1" bestFit="1" customWidth="1"/>
    <col min="15641" max="15641" width="4.5546875" style="1" bestFit="1" customWidth="1"/>
    <col min="15642" max="15643" width="3.77734375" style="1" bestFit="1" customWidth="1"/>
    <col min="15644" max="15644" width="4.5546875" style="1" bestFit="1" customWidth="1"/>
    <col min="15645" max="15645" width="3.109375" style="1" bestFit="1" customWidth="1"/>
    <col min="15646" max="15647" width="8.109375" style="1" bestFit="1" customWidth="1"/>
    <col min="15648" max="15648" width="6.33203125" style="1" bestFit="1" customWidth="1"/>
    <col min="15649" max="15649" width="4.44140625" style="1" bestFit="1" customWidth="1"/>
    <col min="15650" max="15650" width="10.6640625" style="1" bestFit="1" customWidth="1"/>
    <col min="15651" max="15880" width="8.88671875" style="1"/>
    <col min="15881" max="15881" width="11.21875" style="1" bestFit="1" customWidth="1"/>
    <col min="15882" max="15882" width="8" style="1" bestFit="1" customWidth="1"/>
    <col min="15883" max="15883" width="6.88671875" style="1" bestFit="1" customWidth="1"/>
    <col min="15884" max="15887" width="4.5546875" style="1" bestFit="1" customWidth="1"/>
    <col min="15888" max="15888" width="5.44140625" style="1" bestFit="1" customWidth="1"/>
    <col min="15889" max="15889" width="3.6640625" style="1" bestFit="1" customWidth="1"/>
    <col min="15890" max="15891" width="4.5546875" style="1" bestFit="1" customWidth="1"/>
    <col min="15892" max="15892" width="3.6640625" style="1" bestFit="1" customWidth="1"/>
    <col min="15893" max="15896" width="3.77734375" style="1" bestFit="1" customWidth="1"/>
    <col min="15897" max="15897" width="4.5546875" style="1" bestFit="1" customWidth="1"/>
    <col min="15898" max="15899" width="3.77734375" style="1" bestFit="1" customWidth="1"/>
    <col min="15900" max="15900" width="4.5546875" style="1" bestFit="1" customWidth="1"/>
    <col min="15901" max="15901" width="3.109375" style="1" bestFit="1" customWidth="1"/>
    <col min="15902" max="15903" width="8.109375" style="1" bestFit="1" customWidth="1"/>
    <col min="15904" max="15904" width="6.33203125" style="1" bestFit="1" customWidth="1"/>
    <col min="15905" max="15905" width="4.44140625" style="1" bestFit="1" customWidth="1"/>
    <col min="15906" max="15906" width="10.6640625" style="1" bestFit="1" customWidth="1"/>
    <col min="15907" max="16136" width="8.88671875" style="1"/>
    <col min="16137" max="16137" width="11.21875" style="1" bestFit="1" customWidth="1"/>
    <col min="16138" max="16138" width="8" style="1" bestFit="1" customWidth="1"/>
    <col min="16139" max="16139" width="6.88671875" style="1" bestFit="1" customWidth="1"/>
    <col min="16140" max="16143" width="4.5546875" style="1" bestFit="1" customWidth="1"/>
    <col min="16144" max="16144" width="5.44140625" style="1" bestFit="1" customWidth="1"/>
    <col min="16145" max="16145" width="3.6640625" style="1" bestFit="1" customWidth="1"/>
    <col min="16146" max="16147" width="4.5546875" style="1" bestFit="1" customWidth="1"/>
    <col min="16148" max="16148" width="3.6640625" style="1" bestFit="1" customWidth="1"/>
    <col min="16149" max="16152" width="3.77734375" style="1" bestFit="1" customWidth="1"/>
    <col min="16153" max="16153" width="4.5546875" style="1" bestFit="1" customWidth="1"/>
    <col min="16154" max="16155" width="3.77734375" style="1" bestFit="1" customWidth="1"/>
    <col min="16156" max="16156" width="4.5546875" style="1" bestFit="1" customWidth="1"/>
    <col min="16157" max="16157" width="3.109375" style="1" bestFit="1" customWidth="1"/>
    <col min="16158" max="16159" width="8.109375" style="1" bestFit="1" customWidth="1"/>
    <col min="16160" max="16160" width="6.33203125" style="1" bestFit="1" customWidth="1"/>
    <col min="16161" max="16161" width="4.44140625" style="1" bestFit="1" customWidth="1"/>
    <col min="16162" max="16162" width="10.6640625" style="1" bestFit="1" customWidth="1"/>
    <col min="16163" max="16384" width="8.88671875" style="1"/>
  </cols>
  <sheetData>
    <row r="1" spans="1:3" hidden="1" outlineLevel="1"/>
    <row r="2" spans="1:3" hidden="1" outlineLevel="1">
      <c r="A2" s="7"/>
      <c r="C2" s="22"/>
    </row>
    <row r="3" spans="1:3" hidden="1" outlineLevel="1"/>
    <row r="4" spans="1:3" hidden="1" outlineLevel="1"/>
    <row r="5" spans="1:3" hidden="1" outlineLevel="1"/>
    <row r="6" spans="1:3" hidden="1" outlineLevel="1"/>
    <row r="7" spans="1:3" collapsed="1"/>
    <row r="27" spans="1:37" hidden="1" outlineLevel="1"/>
    <row r="28" spans="1:37" hidden="1" outlineLevel="1">
      <c r="D28" s="9" t="s">
        <v>0</v>
      </c>
      <c r="E28" s="9"/>
      <c r="F28" s="9"/>
      <c r="G28" s="9"/>
      <c r="H28" s="9"/>
      <c r="I28" s="9" t="s">
        <v>1</v>
      </c>
      <c r="J28" s="9" t="s">
        <v>2</v>
      </c>
      <c r="K28" s="46"/>
      <c r="L28" s="23" t="s">
        <v>3</v>
      </c>
      <c r="M28" s="24"/>
      <c r="N28" s="24"/>
      <c r="O28" s="24"/>
      <c r="P28" s="24"/>
      <c r="Q28" s="23" t="s">
        <v>4</v>
      </c>
      <c r="R28" s="24"/>
      <c r="S28" s="24"/>
      <c r="T28" s="24"/>
      <c r="U28" s="24"/>
      <c r="V28" s="24"/>
      <c r="W28" s="23" t="s">
        <v>5</v>
      </c>
      <c r="X28" s="24"/>
      <c r="Y28" s="24"/>
      <c r="Z28" s="24"/>
      <c r="AA28" s="24"/>
      <c r="AB28" s="24"/>
      <c r="AC28" s="30" t="s">
        <v>6</v>
      </c>
      <c r="AD28" s="31"/>
      <c r="AE28" s="31"/>
      <c r="AF28" s="31"/>
      <c r="AG28" s="32"/>
      <c r="AH28" s="8" t="s">
        <v>7</v>
      </c>
    </row>
    <row r="29" spans="1:37" hidden="1" outlineLevel="1">
      <c r="D29" s="11"/>
      <c r="E29" s="11"/>
      <c r="F29" s="11"/>
      <c r="G29" s="11"/>
      <c r="H29" s="11"/>
      <c r="I29" s="11"/>
      <c r="J29" s="11"/>
      <c r="K29" s="11"/>
      <c r="L29" s="13" t="s">
        <v>8</v>
      </c>
      <c r="M29" s="13" t="s">
        <v>9</v>
      </c>
      <c r="N29" s="13" t="s">
        <v>10</v>
      </c>
      <c r="O29" s="13" t="s">
        <v>11</v>
      </c>
      <c r="P29" s="13" t="s">
        <v>12</v>
      </c>
      <c r="Q29" s="13" t="s">
        <v>13</v>
      </c>
      <c r="R29" s="13" t="s">
        <v>14</v>
      </c>
      <c r="S29" s="13" t="s">
        <v>15</v>
      </c>
      <c r="T29" s="13" t="s">
        <v>16</v>
      </c>
      <c r="U29" s="13" t="s">
        <v>17</v>
      </c>
      <c r="V29" s="13" t="s">
        <v>18</v>
      </c>
      <c r="W29" s="13" t="s">
        <v>19</v>
      </c>
      <c r="X29" s="13" t="s">
        <v>20</v>
      </c>
      <c r="Y29" s="13" t="s">
        <v>21</v>
      </c>
      <c r="Z29" s="13" t="s">
        <v>22</v>
      </c>
      <c r="AA29" s="13" t="s">
        <v>23</v>
      </c>
      <c r="AB29" s="13" t="s">
        <v>24</v>
      </c>
      <c r="AC29" s="8" t="s">
        <v>25</v>
      </c>
      <c r="AD29" s="13" t="s">
        <v>26</v>
      </c>
      <c r="AE29" s="13" t="s">
        <v>27</v>
      </c>
      <c r="AF29" s="13" t="s">
        <v>28</v>
      </c>
      <c r="AG29" s="8" t="s">
        <v>29</v>
      </c>
      <c r="AH29" s="10" t="s">
        <v>30</v>
      </c>
    </row>
    <row r="30" spans="1:37" s="2" customFormat="1" ht="26.25" hidden="1" customHeight="1" outlineLevel="1" thickBot="1">
      <c r="A30" s="17"/>
      <c r="B30" s="17"/>
      <c r="C30" s="17"/>
      <c r="D30" s="15"/>
      <c r="E30" s="15"/>
      <c r="F30" s="15"/>
      <c r="G30" s="15"/>
      <c r="H30" s="15"/>
      <c r="I30" s="15"/>
      <c r="J30" s="15"/>
      <c r="K30" s="15"/>
      <c r="L30" s="16" t="s">
        <v>31</v>
      </c>
      <c r="M30" s="16" t="s">
        <v>31</v>
      </c>
      <c r="N30" s="16" t="s">
        <v>31</v>
      </c>
      <c r="O30" s="16" t="s">
        <v>31</v>
      </c>
      <c r="P30" s="16" t="s">
        <v>31</v>
      </c>
      <c r="Q30" s="16" t="s">
        <v>31</v>
      </c>
      <c r="R30" s="16" t="s">
        <v>31</v>
      </c>
      <c r="S30" s="16" t="s">
        <v>31</v>
      </c>
      <c r="T30" s="16" t="s">
        <v>31</v>
      </c>
      <c r="U30" s="16" t="s">
        <v>31</v>
      </c>
      <c r="V30" s="16" t="s">
        <v>31</v>
      </c>
      <c r="W30" s="16" t="s">
        <v>31</v>
      </c>
      <c r="X30" s="16" t="s">
        <v>31</v>
      </c>
      <c r="Y30" s="16" t="s">
        <v>31</v>
      </c>
      <c r="Z30" s="16" t="s">
        <v>31</v>
      </c>
      <c r="AA30" s="16" t="s">
        <v>31</v>
      </c>
      <c r="AB30" s="16" t="s">
        <v>31</v>
      </c>
      <c r="AC30" s="14"/>
      <c r="AD30" s="16" t="s">
        <v>31</v>
      </c>
      <c r="AE30" s="16" t="s">
        <v>31</v>
      </c>
      <c r="AF30" s="16" t="s">
        <v>31</v>
      </c>
      <c r="AG30" s="14"/>
      <c r="AH30" s="14"/>
      <c r="AI30" s="17"/>
      <c r="AJ30" s="17"/>
      <c r="AK30" s="17"/>
    </row>
    <row r="31" spans="1:37" ht="16.899999999999999" hidden="1" customHeight="1" outlineLevel="1" thickTop="1">
      <c r="D31" s="28" t="s">
        <v>68</v>
      </c>
      <c r="E31" s="28"/>
      <c r="F31" s="28"/>
      <c r="G31" s="28"/>
      <c r="H31" s="28"/>
      <c r="I31" s="25">
        <v>43164</v>
      </c>
      <c r="J31" s="18"/>
      <c r="K31" s="18"/>
      <c r="L31" s="26">
        <v>2650</v>
      </c>
      <c r="M31" s="26">
        <v>580</v>
      </c>
      <c r="N31" s="26">
        <v>620</v>
      </c>
      <c r="O31" s="26">
        <v>500</v>
      </c>
      <c r="P31" s="26">
        <v>-415</v>
      </c>
      <c r="Q31" s="26">
        <v>165</v>
      </c>
      <c r="R31" s="26">
        <v>105</v>
      </c>
      <c r="S31" s="26">
        <v>425</v>
      </c>
      <c r="T31" s="26">
        <v>465</v>
      </c>
      <c r="U31" s="26">
        <v>305</v>
      </c>
      <c r="V31" s="26">
        <v>512</v>
      </c>
      <c r="W31" s="26">
        <v>805</v>
      </c>
      <c r="X31" s="26">
        <v>200</v>
      </c>
      <c r="Y31" s="26">
        <v>1090</v>
      </c>
      <c r="Z31" s="26">
        <v>270</v>
      </c>
      <c r="AA31" s="26">
        <v>270</v>
      </c>
      <c r="AB31" s="26">
        <v>795</v>
      </c>
      <c r="AC31" s="13">
        <v>2</v>
      </c>
      <c r="AD31" s="26">
        <v>5492500</v>
      </c>
      <c r="AE31" s="26">
        <v>2520500</v>
      </c>
      <c r="AF31" s="26">
        <v>100000</v>
      </c>
      <c r="AG31" s="27">
        <v>90</v>
      </c>
      <c r="AH31" s="13" t="s">
        <v>32</v>
      </c>
    </row>
    <row r="32" spans="1:37" ht="16.899999999999999" hidden="1" customHeight="1" outlineLevel="1">
      <c r="D32" s="28" t="s">
        <v>34</v>
      </c>
      <c r="E32" s="28"/>
      <c r="F32" s="28"/>
      <c r="G32" s="28"/>
      <c r="H32" s="28"/>
      <c r="I32" s="25">
        <v>43164</v>
      </c>
      <c r="J32" s="18"/>
      <c r="K32" s="18"/>
      <c r="L32" s="26">
        <v>2650</v>
      </c>
      <c r="M32" s="26">
        <v>580</v>
      </c>
      <c r="N32" s="26">
        <v>620</v>
      </c>
      <c r="O32" s="26">
        <v>500</v>
      </c>
      <c r="P32" s="26">
        <v>-415</v>
      </c>
      <c r="Q32" s="26">
        <v>165</v>
      </c>
      <c r="R32" s="26">
        <v>105</v>
      </c>
      <c r="S32" s="26">
        <v>425</v>
      </c>
      <c r="T32" s="26">
        <v>465</v>
      </c>
      <c r="U32" s="26">
        <v>305</v>
      </c>
      <c r="V32" s="26">
        <v>512</v>
      </c>
      <c r="W32" s="26">
        <v>805</v>
      </c>
      <c r="X32" s="26">
        <v>200</v>
      </c>
      <c r="Y32" s="26">
        <v>1090</v>
      </c>
      <c r="Z32" s="26">
        <v>270</v>
      </c>
      <c r="AA32" s="26">
        <v>270</v>
      </c>
      <c r="AB32" s="26">
        <v>795</v>
      </c>
      <c r="AC32" s="13">
        <v>2</v>
      </c>
      <c r="AD32" s="26">
        <v>5492500</v>
      </c>
      <c r="AE32" s="26">
        <v>2516500</v>
      </c>
      <c r="AF32" s="26">
        <v>100000</v>
      </c>
      <c r="AG32" s="27">
        <v>90</v>
      </c>
      <c r="AH32" s="13" t="s">
        <v>32</v>
      </c>
    </row>
    <row r="33" spans="2:34" ht="16.899999999999999" hidden="1" customHeight="1" outlineLevel="1">
      <c r="D33" s="39" t="s">
        <v>69</v>
      </c>
      <c r="E33" s="39"/>
      <c r="F33" s="39"/>
      <c r="G33" s="39"/>
      <c r="H33" s="39"/>
      <c r="I33" s="40">
        <v>43164</v>
      </c>
      <c r="J33" s="39"/>
      <c r="K33" s="39"/>
      <c r="L33" s="41">
        <v>2200</v>
      </c>
      <c r="M33" s="41">
        <v>765</v>
      </c>
      <c r="N33" s="41">
        <v>585</v>
      </c>
      <c r="O33" s="41">
        <v>325</v>
      </c>
      <c r="P33" s="41">
        <v>-345</v>
      </c>
      <c r="Q33" s="41">
        <v>110</v>
      </c>
      <c r="R33" s="41">
        <v>590</v>
      </c>
      <c r="S33" s="41">
        <v>375</v>
      </c>
      <c r="T33" s="41">
        <v>375</v>
      </c>
      <c r="U33" s="41">
        <v>225</v>
      </c>
      <c r="V33" s="41">
        <v>360</v>
      </c>
      <c r="W33" s="41">
        <v>425</v>
      </c>
      <c r="X33" s="41">
        <v>150</v>
      </c>
      <c r="Y33" s="41">
        <v>710</v>
      </c>
      <c r="Z33" s="41">
        <v>180</v>
      </c>
      <c r="AA33" s="41">
        <v>180</v>
      </c>
      <c r="AB33" s="41">
        <v>545</v>
      </c>
      <c r="AC33" s="42">
        <v>2</v>
      </c>
      <c r="AD33" s="41">
        <v>11972000</v>
      </c>
      <c r="AE33" s="41">
        <v>9342600</v>
      </c>
      <c r="AF33" s="41">
        <v>100000</v>
      </c>
      <c r="AG33" s="43">
        <v>90</v>
      </c>
      <c r="AH33" s="42" t="s">
        <v>35</v>
      </c>
    </row>
    <row r="34" spans="2:34" ht="16.899999999999999" hidden="1" customHeight="1" outlineLevel="1">
      <c r="D34" s="39" t="s">
        <v>37</v>
      </c>
      <c r="E34" s="39"/>
      <c r="F34" s="39"/>
      <c r="G34" s="39"/>
      <c r="H34" s="39"/>
      <c r="I34" s="40">
        <v>43164</v>
      </c>
      <c r="J34" s="39"/>
      <c r="K34" s="39"/>
      <c r="L34" s="41">
        <v>2200</v>
      </c>
      <c r="M34" s="41">
        <v>765</v>
      </c>
      <c r="N34" s="41">
        <v>585</v>
      </c>
      <c r="O34" s="41">
        <v>325</v>
      </c>
      <c r="P34" s="41">
        <v>-345</v>
      </c>
      <c r="Q34" s="41">
        <v>110</v>
      </c>
      <c r="R34" s="41">
        <v>590</v>
      </c>
      <c r="S34" s="41">
        <v>375</v>
      </c>
      <c r="T34" s="41">
        <v>375</v>
      </c>
      <c r="U34" s="41">
        <v>225</v>
      </c>
      <c r="V34" s="41">
        <v>360</v>
      </c>
      <c r="W34" s="41">
        <v>425</v>
      </c>
      <c r="X34" s="41">
        <v>150</v>
      </c>
      <c r="Y34" s="41">
        <v>710</v>
      </c>
      <c r="Z34" s="41">
        <v>180</v>
      </c>
      <c r="AA34" s="41">
        <v>180</v>
      </c>
      <c r="AB34" s="41">
        <v>545</v>
      </c>
      <c r="AC34" s="42">
        <v>2</v>
      </c>
      <c r="AD34" s="41">
        <v>11972000</v>
      </c>
      <c r="AE34" s="41">
        <v>9339600</v>
      </c>
      <c r="AF34" s="41">
        <v>100000</v>
      </c>
      <c r="AG34" s="43">
        <v>90</v>
      </c>
      <c r="AH34" s="42" t="s">
        <v>35</v>
      </c>
    </row>
    <row r="35" spans="2:34" ht="16.899999999999999" hidden="1" customHeight="1" outlineLevel="1">
      <c r="D35" s="28" t="s">
        <v>70</v>
      </c>
      <c r="E35" s="28"/>
      <c r="F35" s="28"/>
      <c r="G35" s="28"/>
      <c r="H35" s="28"/>
      <c r="I35" s="25">
        <v>43164</v>
      </c>
      <c r="J35" s="18"/>
      <c r="K35" s="18"/>
      <c r="L35" s="26">
        <v>3250</v>
      </c>
      <c r="M35" s="26">
        <v>920</v>
      </c>
      <c r="N35" s="26">
        <v>1580</v>
      </c>
      <c r="O35" s="26">
        <v>400</v>
      </c>
      <c r="P35" s="26">
        <v>-435</v>
      </c>
      <c r="Q35" s="26">
        <v>150</v>
      </c>
      <c r="R35" s="26">
        <v>930</v>
      </c>
      <c r="S35" s="26">
        <v>540</v>
      </c>
      <c r="T35" s="26">
        <v>540</v>
      </c>
      <c r="U35" s="26">
        <v>360</v>
      </c>
      <c r="V35" s="26">
        <v>580</v>
      </c>
      <c r="W35" s="26">
        <v>720</v>
      </c>
      <c r="X35" s="26">
        <v>275</v>
      </c>
      <c r="Y35" s="26">
        <v>990</v>
      </c>
      <c r="Z35" s="26">
        <v>320</v>
      </c>
      <c r="AA35" s="26">
        <v>320</v>
      </c>
      <c r="AB35" s="26">
        <v>900</v>
      </c>
      <c r="AC35" s="13">
        <v>2</v>
      </c>
      <c r="AD35" s="26">
        <v>11936980</v>
      </c>
      <c r="AE35" s="26">
        <v>9266300</v>
      </c>
      <c r="AF35" s="26">
        <v>100000</v>
      </c>
      <c r="AG35" s="27">
        <v>0</v>
      </c>
      <c r="AH35" s="13" t="s">
        <v>35</v>
      </c>
    </row>
    <row r="36" spans="2:34" ht="16.899999999999999" hidden="1" customHeight="1" outlineLevel="1">
      <c r="D36" s="28" t="s">
        <v>39</v>
      </c>
      <c r="E36" s="28"/>
      <c r="F36" s="28"/>
      <c r="G36" s="28"/>
      <c r="H36" s="28"/>
      <c r="I36" s="25">
        <v>43164</v>
      </c>
      <c r="J36" s="18"/>
      <c r="K36" s="18"/>
      <c r="L36" s="26">
        <v>3250</v>
      </c>
      <c r="M36" s="26">
        <v>920</v>
      </c>
      <c r="N36" s="26">
        <v>1580</v>
      </c>
      <c r="O36" s="26">
        <v>400</v>
      </c>
      <c r="P36" s="26">
        <v>-435</v>
      </c>
      <c r="Q36" s="26">
        <v>150</v>
      </c>
      <c r="R36" s="26">
        <v>930</v>
      </c>
      <c r="S36" s="26">
        <v>540</v>
      </c>
      <c r="T36" s="26">
        <v>540</v>
      </c>
      <c r="U36" s="26">
        <v>360</v>
      </c>
      <c r="V36" s="26">
        <v>580</v>
      </c>
      <c r="W36" s="26">
        <v>720</v>
      </c>
      <c r="X36" s="26">
        <v>275</v>
      </c>
      <c r="Y36" s="26">
        <v>990</v>
      </c>
      <c r="Z36" s="26">
        <v>320</v>
      </c>
      <c r="AA36" s="26">
        <v>320</v>
      </c>
      <c r="AB36" s="26">
        <v>900</v>
      </c>
      <c r="AC36" s="13">
        <v>2</v>
      </c>
      <c r="AD36" s="26">
        <v>11941980</v>
      </c>
      <c r="AE36" s="26">
        <v>9266300</v>
      </c>
      <c r="AF36" s="26">
        <v>100000</v>
      </c>
      <c r="AG36" s="27">
        <v>0</v>
      </c>
      <c r="AH36" s="13" t="s">
        <v>35</v>
      </c>
    </row>
    <row r="37" spans="2:34" ht="16.899999999999999" hidden="1" customHeight="1" outlineLevel="1">
      <c r="D37" s="28" t="s">
        <v>71</v>
      </c>
      <c r="E37" s="28"/>
      <c r="F37" s="28"/>
      <c r="G37" s="28"/>
      <c r="H37" s="28"/>
      <c r="I37" s="25">
        <v>43164</v>
      </c>
      <c r="J37" s="18"/>
      <c r="K37" s="18"/>
      <c r="L37" s="26">
        <v>5700</v>
      </c>
      <c r="M37" s="26">
        <v>2050</v>
      </c>
      <c r="N37" s="26">
        <v>1350</v>
      </c>
      <c r="O37" s="26">
        <v>700</v>
      </c>
      <c r="P37" s="26">
        <v>-1300</v>
      </c>
      <c r="Q37" s="26">
        <v>910</v>
      </c>
      <c r="R37" s="26">
        <v>1100</v>
      </c>
      <c r="S37" s="26">
        <v>1000</v>
      </c>
      <c r="T37" s="26">
        <v>780</v>
      </c>
      <c r="U37" s="26">
        <v>530</v>
      </c>
      <c r="V37" s="26">
        <v>760</v>
      </c>
      <c r="W37" s="26">
        <v>250</v>
      </c>
      <c r="X37" s="26">
        <v>550</v>
      </c>
      <c r="Y37" s="26">
        <v>2490</v>
      </c>
      <c r="Z37" s="26">
        <v>750</v>
      </c>
      <c r="AA37" s="26">
        <v>750</v>
      </c>
      <c r="AB37" s="26">
        <v>1290</v>
      </c>
      <c r="AC37" s="13">
        <v>2</v>
      </c>
      <c r="AD37" s="26">
        <v>10092350</v>
      </c>
      <c r="AE37" s="26">
        <v>10988000</v>
      </c>
      <c r="AF37" s="26">
        <v>95800</v>
      </c>
      <c r="AG37" s="27">
        <v>180</v>
      </c>
      <c r="AH37" s="13" t="s">
        <v>41</v>
      </c>
    </row>
    <row r="38" spans="2:34" ht="16.899999999999999" hidden="1" customHeight="1" outlineLevel="1">
      <c r="D38" s="28" t="s">
        <v>72</v>
      </c>
      <c r="E38" s="28"/>
      <c r="F38" s="28"/>
      <c r="G38" s="28"/>
      <c r="H38" s="28"/>
      <c r="I38" s="25">
        <v>43164</v>
      </c>
      <c r="J38" s="18"/>
      <c r="K38" s="18"/>
      <c r="L38" s="26">
        <v>2150</v>
      </c>
      <c r="M38" s="26">
        <v>500</v>
      </c>
      <c r="N38" s="26">
        <v>700</v>
      </c>
      <c r="O38" s="26">
        <v>425</v>
      </c>
      <c r="P38" s="26">
        <v>-310</v>
      </c>
      <c r="Q38" s="26">
        <v>85</v>
      </c>
      <c r="R38" s="26">
        <v>645</v>
      </c>
      <c r="S38" s="26">
        <v>300</v>
      </c>
      <c r="T38" s="26">
        <v>260</v>
      </c>
      <c r="U38" s="26">
        <v>140</v>
      </c>
      <c r="V38" s="26">
        <v>360</v>
      </c>
      <c r="W38" s="26">
        <v>330</v>
      </c>
      <c r="X38" s="26">
        <v>100</v>
      </c>
      <c r="Y38" s="26">
        <v>740</v>
      </c>
      <c r="Z38" s="26">
        <v>215</v>
      </c>
      <c r="AA38" s="26">
        <v>215</v>
      </c>
      <c r="AB38" s="26">
        <v>575</v>
      </c>
      <c r="AC38" s="13">
        <v>2</v>
      </c>
      <c r="AD38" s="26">
        <v>1129500</v>
      </c>
      <c r="AE38" s="26">
        <v>1486500</v>
      </c>
      <c r="AF38" s="26">
        <v>3600</v>
      </c>
      <c r="AG38" s="27">
        <v>270</v>
      </c>
      <c r="AH38" s="13" t="s">
        <v>42</v>
      </c>
    </row>
    <row r="39" spans="2:34" ht="16.899999999999999" hidden="1" customHeight="1" outlineLevel="1">
      <c r="D39" s="28" t="s">
        <v>44</v>
      </c>
      <c r="E39" s="28"/>
      <c r="F39" s="28"/>
      <c r="G39" s="28"/>
      <c r="H39" s="28"/>
      <c r="I39" s="25">
        <v>43164</v>
      </c>
      <c r="J39" s="18"/>
      <c r="K39" s="18"/>
      <c r="L39" s="26">
        <v>2150</v>
      </c>
      <c r="M39" s="26">
        <v>500</v>
      </c>
      <c r="N39" s="26">
        <v>700</v>
      </c>
      <c r="O39" s="26">
        <v>425</v>
      </c>
      <c r="P39" s="26">
        <v>-310</v>
      </c>
      <c r="Q39" s="26">
        <v>85</v>
      </c>
      <c r="R39" s="26">
        <v>645</v>
      </c>
      <c r="S39" s="26">
        <v>300</v>
      </c>
      <c r="T39" s="26">
        <v>260</v>
      </c>
      <c r="U39" s="26">
        <v>140</v>
      </c>
      <c r="V39" s="26">
        <v>360</v>
      </c>
      <c r="W39" s="26">
        <v>330</v>
      </c>
      <c r="X39" s="26">
        <v>100</v>
      </c>
      <c r="Y39" s="26">
        <v>740</v>
      </c>
      <c r="Z39" s="26">
        <v>215</v>
      </c>
      <c r="AA39" s="26">
        <v>215</v>
      </c>
      <c r="AB39" s="26">
        <v>575</v>
      </c>
      <c r="AC39" s="13">
        <v>2</v>
      </c>
      <c r="AD39" s="26">
        <v>1129500</v>
      </c>
      <c r="AE39" s="26">
        <v>1490000</v>
      </c>
      <c r="AF39" s="26">
        <v>3600</v>
      </c>
      <c r="AG39" s="27">
        <v>270</v>
      </c>
      <c r="AH39" s="13" t="s">
        <v>42</v>
      </c>
    </row>
    <row r="40" spans="2:34" ht="16.899999999999999" hidden="1" customHeight="1" outlineLevel="1">
      <c r="D40" s="28" t="s">
        <v>73</v>
      </c>
      <c r="E40" s="28"/>
      <c r="F40" s="28"/>
      <c r="G40" s="28"/>
      <c r="H40" s="28"/>
      <c r="I40" s="25">
        <v>43164</v>
      </c>
      <c r="J40" s="18"/>
      <c r="K40" s="18"/>
      <c r="L40" s="26">
        <v>2500</v>
      </c>
      <c r="M40" s="26">
        <v>550</v>
      </c>
      <c r="N40" s="26">
        <v>550</v>
      </c>
      <c r="O40" s="26">
        <v>450</v>
      </c>
      <c r="P40" s="26">
        <v>-370</v>
      </c>
      <c r="Q40" s="26">
        <v>100</v>
      </c>
      <c r="R40" s="26">
        <v>750</v>
      </c>
      <c r="S40" s="26">
        <v>340</v>
      </c>
      <c r="T40" s="26">
        <v>340</v>
      </c>
      <c r="U40" s="26">
        <v>315</v>
      </c>
      <c r="V40" s="26">
        <v>440</v>
      </c>
      <c r="W40" s="26">
        <v>375</v>
      </c>
      <c r="X40" s="26">
        <v>150</v>
      </c>
      <c r="Y40" s="26">
        <v>870</v>
      </c>
      <c r="Z40" s="26">
        <v>245</v>
      </c>
      <c r="AA40" s="26">
        <v>245</v>
      </c>
      <c r="AB40" s="26">
        <v>685</v>
      </c>
      <c r="AC40" s="13">
        <v>2</v>
      </c>
      <c r="AD40" s="26">
        <v>1081500</v>
      </c>
      <c r="AE40" s="26">
        <v>1494000</v>
      </c>
      <c r="AF40" s="26">
        <v>3600</v>
      </c>
      <c r="AG40" s="27">
        <v>180</v>
      </c>
      <c r="AH40" s="13" t="s">
        <v>42</v>
      </c>
    </row>
    <row r="41" spans="2:34" ht="16.899999999999999" hidden="1" customHeight="1" outlineLevel="1">
      <c r="D41" s="28" t="s">
        <v>46</v>
      </c>
      <c r="E41" s="28"/>
      <c r="F41" s="28"/>
      <c r="G41" s="28"/>
      <c r="H41" s="28"/>
      <c r="I41" s="25">
        <v>43164</v>
      </c>
      <c r="J41" s="18"/>
      <c r="K41" s="18"/>
      <c r="L41" s="26">
        <v>2500</v>
      </c>
      <c r="M41" s="26">
        <v>550</v>
      </c>
      <c r="N41" s="26">
        <v>550</v>
      </c>
      <c r="O41" s="26">
        <v>450</v>
      </c>
      <c r="P41" s="26">
        <v>-370</v>
      </c>
      <c r="Q41" s="26">
        <v>100</v>
      </c>
      <c r="R41" s="26">
        <v>750</v>
      </c>
      <c r="S41" s="26">
        <v>340</v>
      </c>
      <c r="T41" s="26">
        <v>340</v>
      </c>
      <c r="U41" s="26">
        <v>315</v>
      </c>
      <c r="V41" s="26">
        <v>440</v>
      </c>
      <c r="W41" s="26">
        <v>375</v>
      </c>
      <c r="X41" s="26">
        <v>150</v>
      </c>
      <c r="Y41" s="26">
        <v>870</v>
      </c>
      <c r="Z41" s="26">
        <v>245</v>
      </c>
      <c r="AA41" s="26">
        <v>245</v>
      </c>
      <c r="AB41" s="26">
        <v>685</v>
      </c>
      <c r="AC41" s="13">
        <v>2</v>
      </c>
      <c r="AD41" s="26">
        <v>1077500</v>
      </c>
      <c r="AE41" s="26">
        <v>1494000</v>
      </c>
      <c r="AF41" s="26">
        <v>3600</v>
      </c>
      <c r="AG41" s="27">
        <v>180</v>
      </c>
      <c r="AH41" s="13" t="s">
        <v>42</v>
      </c>
    </row>
    <row r="42" spans="2:34" ht="16.899999999999999" hidden="1" customHeight="1" outlineLevel="1">
      <c r="D42" s="28" t="s">
        <v>74</v>
      </c>
      <c r="E42" s="28"/>
      <c r="F42" s="28"/>
      <c r="G42" s="28"/>
      <c r="H42" s="28"/>
      <c r="I42" s="25">
        <v>43164</v>
      </c>
      <c r="J42" s="18"/>
      <c r="K42" s="18"/>
      <c r="L42" s="26">
        <v>2350</v>
      </c>
      <c r="M42" s="26">
        <v>800</v>
      </c>
      <c r="N42" s="26">
        <v>800</v>
      </c>
      <c r="O42" s="26">
        <v>455</v>
      </c>
      <c r="P42" s="26">
        <v>-450</v>
      </c>
      <c r="Q42" s="26">
        <v>75</v>
      </c>
      <c r="R42" s="26">
        <v>750</v>
      </c>
      <c r="S42" s="26">
        <v>260</v>
      </c>
      <c r="T42" s="26">
        <v>260</v>
      </c>
      <c r="U42" s="26">
        <v>200</v>
      </c>
      <c r="V42" s="26">
        <v>360</v>
      </c>
      <c r="W42" s="26">
        <v>125</v>
      </c>
      <c r="X42" s="26">
        <v>100</v>
      </c>
      <c r="Y42" s="26">
        <v>795</v>
      </c>
      <c r="Z42" s="26">
        <v>300</v>
      </c>
      <c r="AA42" s="26">
        <v>300</v>
      </c>
      <c r="AB42" s="26">
        <v>565</v>
      </c>
      <c r="AC42" s="13">
        <v>2</v>
      </c>
      <c r="AD42" s="26">
        <v>1185000</v>
      </c>
      <c r="AE42" s="26">
        <v>1620500</v>
      </c>
      <c r="AF42" s="26">
        <v>3500</v>
      </c>
      <c r="AG42" s="27">
        <v>180</v>
      </c>
      <c r="AH42" s="13" t="s">
        <v>48</v>
      </c>
    </row>
    <row r="43" spans="2:34" ht="16.899999999999999" hidden="1" customHeight="1" outlineLevel="1">
      <c r="D43" s="28" t="s">
        <v>49</v>
      </c>
      <c r="E43" s="28"/>
      <c r="F43" s="28"/>
      <c r="G43" s="28"/>
      <c r="H43" s="28"/>
      <c r="I43" s="25">
        <v>43164</v>
      </c>
      <c r="J43" s="18"/>
      <c r="K43" s="18"/>
      <c r="L43" s="26">
        <v>2350</v>
      </c>
      <c r="M43" s="26">
        <v>800</v>
      </c>
      <c r="N43" s="26">
        <v>800</v>
      </c>
      <c r="O43" s="26">
        <v>455</v>
      </c>
      <c r="P43" s="26">
        <v>-450</v>
      </c>
      <c r="Q43" s="26">
        <v>75</v>
      </c>
      <c r="R43" s="26">
        <v>750</v>
      </c>
      <c r="S43" s="26">
        <v>260</v>
      </c>
      <c r="T43" s="26">
        <v>260</v>
      </c>
      <c r="U43" s="26">
        <v>200</v>
      </c>
      <c r="V43" s="26">
        <v>360</v>
      </c>
      <c r="W43" s="26">
        <v>125</v>
      </c>
      <c r="X43" s="26">
        <v>100</v>
      </c>
      <c r="Y43" s="26">
        <v>795</v>
      </c>
      <c r="Z43" s="26">
        <v>300</v>
      </c>
      <c r="AA43" s="26">
        <v>300</v>
      </c>
      <c r="AB43" s="26">
        <v>565</v>
      </c>
      <c r="AC43" s="13">
        <v>2</v>
      </c>
      <c r="AD43" s="26">
        <v>1181500</v>
      </c>
      <c r="AE43" s="26">
        <v>1620500</v>
      </c>
      <c r="AF43" s="26">
        <v>3500</v>
      </c>
      <c r="AG43" s="27">
        <v>180</v>
      </c>
      <c r="AH43" s="13" t="s">
        <v>48</v>
      </c>
    </row>
    <row r="44" spans="2:34" ht="16.899999999999999" hidden="1" customHeight="1" outlineLevel="1">
      <c r="D44" s="18"/>
      <c r="E44" s="18"/>
      <c r="F44" s="18"/>
      <c r="G44" s="18"/>
      <c r="H44" s="18"/>
      <c r="I44" s="25"/>
      <c r="J44" s="18"/>
      <c r="K44" s="18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13"/>
      <c r="AD44" s="26"/>
      <c r="AE44" s="26"/>
      <c r="AF44" s="26"/>
      <c r="AG44" s="27"/>
      <c r="AH44" s="13"/>
    </row>
    <row r="45" spans="2:34" ht="16.899999999999999" hidden="1" customHeight="1" outlineLevel="1">
      <c r="D45" s="18"/>
      <c r="E45" s="18"/>
      <c r="F45" s="18"/>
      <c r="G45" s="18"/>
      <c r="H45" s="18"/>
      <c r="I45" s="25"/>
      <c r="J45" s="18"/>
      <c r="K45" s="18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13"/>
      <c r="AD45" s="26"/>
      <c r="AE45" s="26"/>
      <c r="AF45" s="26"/>
      <c r="AG45" s="27"/>
      <c r="AH45" s="13"/>
    </row>
    <row r="46" spans="2:34" ht="16.899999999999999" customHeight="1" collapsed="1">
      <c r="D46" s="34"/>
      <c r="E46" s="34"/>
      <c r="F46" s="34"/>
      <c r="G46" s="34"/>
      <c r="H46" s="34"/>
      <c r="I46" s="35"/>
      <c r="J46" s="34"/>
      <c r="K46" s="34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7"/>
      <c r="AD46" s="36"/>
      <c r="AE46" s="36"/>
      <c r="AF46" s="36"/>
      <c r="AG46" s="38"/>
      <c r="AH46" s="37"/>
    </row>
    <row r="47" spans="2:34" ht="16.899999999999999" customHeight="1">
      <c r="B47" s="59" t="s">
        <v>94</v>
      </c>
      <c r="D47" s="33"/>
      <c r="E47" s="33"/>
      <c r="F47" s="33"/>
      <c r="G47" s="33"/>
      <c r="H47" s="33"/>
    </row>
    <row r="48" spans="2:34">
      <c r="B48" s="45" t="s">
        <v>80</v>
      </c>
      <c r="C48" s="45"/>
      <c r="D48" s="51" t="s">
        <v>0</v>
      </c>
      <c r="E48" s="54" t="s">
        <v>92</v>
      </c>
      <c r="F48" s="54" t="s">
        <v>95</v>
      </c>
      <c r="G48" s="54" t="s">
        <v>93</v>
      </c>
      <c r="H48" s="54" t="s">
        <v>96</v>
      </c>
      <c r="I48" s="18" t="s">
        <v>1</v>
      </c>
      <c r="J48" s="18" t="s">
        <v>2</v>
      </c>
      <c r="K48" s="55" t="s">
        <v>91</v>
      </c>
      <c r="L48" s="48" t="s">
        <v>3</v>
      </c>
      <c r="M48" s="48"/>
      <c r="N48" s="48"/>
      <c r="O48" s="48"/>
      <c r="P48" s="48"/>
      <c r="Q48" s="48" t="s">
        <v>4</v>
      </c>
      <c r="R48" s="48"/>
      <c r="S48" s="48"/>
      <c r="T48" s="48"/>
      <c r="U48" s="48"/>
      <c r="V48" s="48"/>
      <c r="W48" s="48" t="s">
        <v>5</v>
      </c>
      <c r="X48" s="48"/>
      <c r="Y48" s="48"/>
      <c r="Z48" s="48"/>
      <c r="AA48" s="48"/>
      <c r="AB48" s="48"/>
      <c r="AC48" s="49" t="s">
        <v>6</v>
      </c>
      <c r="AD48" s="49"/>
      <c r="AE48" s="49"/>
      <c r="AF48" s="49"/>
      <c r="AG48" s="49"/>
      <c r="AH48" s="13" t="s">
        <v>7</v>
      </c>
    </row>
    <row r="49" spans="1:37">
      <c r="B49" s="45"/>
      <c r="C49" s="45"/>
      <c r="D49" s="52"/>
      <c r="E49" s="52"/>
      <c r="F49" s="52"/>
      <c r="G49" s="52"/>
      <c r="H49" s="52"/>
      <c r="I49" s="18"/>
      <c r="J49" s="18"/>
      <c r="K49" s="56"/>
      <c r="L49" s="13" t="s">
        <v>8</v>
      </c>
      <c r="M49" s="13" t="s">
        <v>9</v>
      </c>
      <c r="N49" s="13" t="s">
        <v>10</v>
      </c>
      <c r="O49" s="13" t="s">
        <v>11</v>
      </c>
      <c r="P49" s="13" t="s">
        <v>12</v>
      </c>
      <c r="Q49" s="13" t="s">
        <v>13</v>
      </c>
      <c r="R49" s="13" t="s">
        <v>14</v>
      </c>
      <c r="S49" s="13" t="s">
        <v>15</v>
      </c>
      <c r="T49" s="13" t="s">
        <v>16</v>
      </c>
      <c r="U49" s="13" t="s">
        <v>17</v>
      </c>
      <c r="V49" s="13" t="s">
        <v>18</v>
      </c>
      <c r="W49" s="13" t="s">
        <v>19</v>
      </c>
      <c r="X49" s="13" t="s">
        <v>20</v>
      </c>
      <c r="Y49" s="13" t="s">
        <v>21</v>
      </c>
      <c r="Z49" s="13" t="s">
        <v>22</v>
      </c>
      <c r="AA49" s="13" t="s">
        <v>23</v>
      </c>
      <c r="AB49" s="13" t="s">
        <v>24</v>
      </c>
      <c r="AC49" s="13" t="s">
        <v>25</v>
      </c>
      <c r="AD49" s="13" t="s">
        <v>26</v>
      </c>
      <c r="AE49" s="13" t="s">
        <v>27</v>
      </c>
      <c r="AF49" s="13" t="s">
        <v>28</v>
      </c>
      <c r="AG49" s="13" t="s">
        <v>29</v>
      </c>
      <c r="AH49" s="13" t="s">
        <v>30</v>
      </c>
    </row>
    <row r="50" spans="1:37" s="2" customFormat="1" ht="26.25" customHeight="1">
      <c r="A50" s="17"/>
      <c r="B50" s="45"/>
      <c r="C50" s="45"/>
      <c r="D50" s="53"/>
      <c r="E50" s="53"/>
      <c r="F50" s="53"/>
      <c r="G50" s="53"/>
      <c r="H50" s="53"/>
      <c r="I50" s="47"/>
      <c r="J50" s="47"/>
      <c r="K50" s="57"/>
      <c r="L50" s="50" t="s">
        <v>31</v>
      </c>
      <c r="M50" s="50" t="s">
        <v>31</v>
      </c>
      <c r="N50" s="50" t="s">
        <v>31</v>
      </c>
      <c r="O50" s="50" t="s">
        <v>31</v>
      </c>
      <c r="P50" s="50" t="s">
        <v>31</v>
      </c>
      <c r="Q50" s="50" t="s">
        <v>31</v>
      </c>
      <c r="R50" s="50" t="s">
        <v>31</v>
      </c>
      <c r="S50" s="50" t="s">
        <v>31</v>
      </c>
      <c r="T50" s="50" t="s">
        <v>31</v>
      </c>
      <c r="U50" s="50" t="s">
        <v>31</v>
      </c>
      <c r="V50" s="50" t="s">
        <v>31</v>
      </c>
      <c r="W50" s="50" t="s">
        <v>31</v>
      </c>
      <c r="X50" s="50" t="s">
        <v>31</v>
      </c>
      <c r="Y50" s="50" t="s">
        <v>31</v>
      </c>
      <c r="Z50" s="50" t="s">
        <v>31</v>
      </c>
      <c r="AA50" s="50" t="s">
        <v>31</v>
      </c>
      <c r="AB50" s="50" t="s">
        <v>31</v>
      </c>
      <c r="AC50" s="50"/>
      <c r="AD50" s="50" t="s">
        <v>31</v>
      </c>
      <c r="AE50" s="50" t="s">
        <v>31</v>
      </c>
      <c r="AF50" s="50" t="s">
        <v>31</v>
      </c>
      <c r="AG50" s="50"/>
      <c r="AH50" s="50"/>
      <c r="AI50" s="17"/>
      <c r="AJ50" s="17"/>
      <c r="AK50" s="17"/>
    </row>
    <row r="51" spans="1:37">
      <c r="B51" s="58" t="s">
        <v>81</v>
      </c>
      <c r="C51" s="58"/>
      <c r="D51" s="39" t="s">
        <v>69</v>
      </c>
      <c r="E51" s="39">
        <v>8</v>
      </c>
      <c r="F51" s="39">
        <v>6</v>
      </c>
      <c r="G51" s="39">
        <v>6</v>
      </c>
      <c r="H51" s="39">
        <v>3</v>
      </c>
      <c r="I51" s="40">
        <v>43164</v>
      </c>
      <c r="J51" s="39"/>
      <c r="K51" s="39">
        <f>L51/$L$51</f>
        <v>1</v>
      </c>
      <c r="L51" s="41">
        <v>2200</v>
      </c>
      <c r="M51" s="41">
        <v>765</v>
      </c>
      <c r="N51" s="41">
        <v>585</v>
      </c>
      <c r="O51" s="41">
        <v>325</v>
      </c>
      <c r="P51" s="41">
        <v>-345</v>
      </c>
      <c r="Q51" s="41">
        <v>110</v>
      </c>
      <c r="R51" s="41">
        <v>590</v>
      </c>
      <c r="S51" s="41">
        <v>375</v>
      </c>
      <c r="T51" s="41">
        <v>375</v>
      </c>
      <c r="U51" s="41">
        <v>225</v>
      </c>
      <c r="V51" s="41">
        <v>360</v>
      </c>
      <c r="W51" s="41">
        <v>425</v>
      </c>
      <c r="X51" s="41">
        <v>150</v>
      </c>
      <c r="Y51" s="41">
        <v>710</v>
      </c>
      <c r="Z51" s="41">
        <v>180</v>
      </c>
      <c r="AA51" s="41">
        <v>180</v>
      </c>
      <c r="AB51" s="41">
        <v>545</v>
      </c>
      <c r="AC51" s="42">
        <v>2</v>
      </c>
      <c r="AD51" s="41">
        <v>11972000</v>
      </c>
      <c r="AE51" s="41">
        <v>9342600</v>
      </c>
      <c r="AF51" s="41">
        <v>100000</v>
      </c>
      <c r="AG51" s="43">
        <v>90</v>
      </c>
      <c r="AH51" s="42" t="s">
        <v>35</v>
      </c>
    </row>
    <row r="52" spans="1:37">
      <c r="B52" s="58"/>
      <c r="C52" s="58"/>
      <c r="D52" s="39" t="s">
        <v>37</v>
      </c>
      <c r="E52" s="39">
        <v>8</v>
      </c>
      <c r="F52" s="39">
        <v>6</v>
      </c>
      <c r="G52" s="39">
        <v>6</v>
      </c>
      <c r="H52" s="39">
        <v>3</v>
      </c>
      <c r="I52" s="40">
        <v>43164</v>
      </c>
      <c r="J52" s="39"/>
      <c r="K52" s="39">
        <f>L52/$L$51</f>
        <v>1</v>
      </c>
      <c r="L52" s="41">
        <v>2200</v>
      </c>
      <c r="M52" s="41">
        <v>765</v>
      </c>
      <c r="N52" s="41">
        <v>585</v>
      </c>
      <c r="O52" s="41">
        <v>325</v>
      </c>
      <c r="P52" s="41">
        <v>-345</v>
      </c>
      <c r="Q52" s="41">
        <v>110</v>
      </c>
      <c r="R52" s="41">
        <v>590</v>
      </c>
      <c r="S52" s="41">
        <v>375</v>
      </c>
      <c r="T52" s="41">
        <v>375</v>
      </c>
      <c r="U52" s="41">
        <v>225</v>
      </c>
      <c r="V52" s="41">
        <v>360</v>
      </c>
      <c r="W52" s="41">
        <v>425</v>
      </c>
      <c r="X52" s="41">
        <v>150</v>
      </c>
      <c r="Y52" s="41">
        <v>710</v>
      </c>
      <c r="Z52" s="41">
        <v>180</v>
      </c>
      <c r="AA52" s="41">
        <v>180</v>
      </c>
      <c r="AB52" s="41">
        <v>545</v>
      </c>
      <c r="AC52" s="42">
        <v>2</v>
      </c>
      <c r="AD52" s="41">
        <v>11972000</v>
      </c>
      <c r="AE52" s="41">
        <v>9339600</v>
      </c>
      <c r="AF52" s="41">
        <v>100000</v>
      </c>
      <c r="AG52" s="43">
        <v>90</v>
      </c>
      <c r="AH52" s="42" t="s">
        <v>35</v>
      </c>
    </row>
    <row r="53" spans="1:37">
      <c r="B53" s="44" t="s">
        <v>75</v>
      </c>
      <c r="C53" s="44"/>
      <c r="D53" s="28" t="s">
        <v>84</v>
      </c>
      <c r="E53" s="28">
        <v>4</v>
      </c>
      <c r="F53" s="28">
        <v>3</v>
      </c>
      <c r="G53" s="28">
        <v>3</v>
      </c>
      <c r="H53" s="28">
        <v>2</v>
      </c>
      <c r="I53" s="25"/>
      <c r="J53" s="18"/>
      <c r="K53" s="39">
        <f t="shared" ref="K53:K54" si="0">ROUNDUP(L53/$L$51,2)</f>
        <v>0.64</v>
      </c>
      <c r="L53" s="26">
        <v>1400</v>
      </c>
      <c r="M53" s="26">
        <f t="shared" ref="M53:P54" si="1">M51*$K$53</f>
        <v>489.6</v>
      </c>
      <c r="N53" s="26">
        <f t="shared" si="1"/>
        <v>374.40000000000003</v>
      </c>
      <c r="O53" s="26">
        <f t="shared" si="1"/>
        <v>208</v>
      </c>
      <c r="P53" s="26">
        <f t="shared" si="1"/>
        <v>-220.8</v>
      </c>
      <c r="Q53" s="26">
        <f>Q51*$K$53</f>
        <v>70.400000000000006</v>
      </c>
      <c r="R53" s="26">
        <f t="shared" ref="R53:AB54" si="2">R51*$K$53</f>
        <v>377.6</v>
      </c>
      <c r="S53" s="26">
        <f t="shared" si="2"/>
        <v>240</v>
      </c>
      <c r="T53" s="26">
        <f t="shared" si="2"/>
        <v>240</v>
      </c>
      <c r="U53" s="26">
        <f t="shared" si="2"/>
        <v>144</v>
      </c>
      <c r="V53" s="26">
        <f t="shared" si="2"/>
        <v>230.4</v>
      </c>
      <c r="W53" s="26">
        <f t="shared" si="2"/>
        <v>272</v>
      </c>
      <c r="X53" s="26">
        <f t="shared" si="2"/>
        <v>96</v>
      </c>
      <c r="Y53" s="26">
        <f t="shared" si="2"/>
        <v>454.40000000000003</v>
      </c>
      <c r="Z53" s="26">
        <f t="shared" si="2"/>
        <v>115.2</v>
      </c>
      <c r="AA53" s="26">
        <f t="shared" si="2"/>
        <v>115.2</v>
      </c>
      <c r="AB53" s="26">
        <f t="shared" si="2"/>
        <v>348.8</v>
      </c>
      <c r="AC53" s="13"/>
      <c r="AD53" s="26"/>
      <c r="AE53" s="26"/>
      <c r="AF53" s="26"/>
      <c r="AG53" s="27"/>
      <c r="AH53" s="13"/>
    </row>
    <row r="54" spans="1:37">
      <c r="B54" s="44"/>
      <c r="C54" s="44"/>
      <c r="D54" s="28" t="s">
        <v>84</v>
      </c>
      <c r="E54" s="28">
        <v>4</v>
      </c>
      <c r="F54" s="28">
        <v>3</v>
      </c>
      <c r="G54" s="28">
        <v>3</v>
      </c>
      <c r="H54" s="28">
        <v>2</v>
      </c>
      <c r="I54" s="25"/>
      <c r="J54" s="18"/>
      <c r="K54" s="39">
        <f t="shared" si="0"/>
        <v>0.64</v>
      </c>
      <c r="L54" s="26">
        <v>1400</v>
      </c>
      <c r="M54" s="26">
        <f t="shared" si="1"/>
        <v>489.6</v>
      </c>
      <c r="N54" s="26">
        <f t="shared" si="1"/>
        <v>374.40000000000003</v>
      </c>
      <c r="O54" s="26">
        <f t="shared" si="1"/>
        <v>208</v>
      </c>
      <c r="P54" s="26">
        <f t="shared" si="1"/>
        <v>-220.8</v>
      </c>
      <c r="Q54" s="26">
        <f>Q52*$K$53</f>
        <v>70.400000000000006</v>
      </c>
      <c r="R54" s="26">
        <f t="shared" si="2"/>
        <v>377.6</v>
      </c>
      <c r="S54" s="26">
        <f t="shared" si="2"/>
        <v>240</v>
      </c>
      <c r="T54" s="26">
        <f t="shared" si="2"/>
        <v>240</v>
      </c>
      <c r="U54" s="26">
        <f t="shared" si="2"/>
        <v>144</v>
      </c>
      <c r="V54" s="26">
        <f t="shared" si="2"/>
        <v>230.4</v>
      </c>
      <c r="W54" s="26">
        <f t="shared" si="2"/>
        <v>272</v>
      </c>
      <c r="X54" s="26">
        <f t="shared" si="2"/>
        <v>96</v>
      </c>
      <c r="Y54" s="26">
        <f t="shared" si="2"/>
        <v>454.40000000000003</v>
      </c>
      <c r="Z54" s="26">
        <f t="shared" si="2"/>
        <v>115.2</v>
      </c>
      <c r="AA54" s="26">
        <f t="shared" si="2"/>
        <v>115.2</v>
      </c>
      <c r="AB54" s="26">
        <f t="shared" si="2"/>
        <v>348.8</v>
      </c>
      <c r="AC54" s="13"/>
      <c r="AD54" s="26"/>
      <c r="AE54" s="26"/>
      <c r="AF54" s="26"/>
      <c r="AG54" s="27"/>
      <c r="AH54" s="13"/>
    </row>
    <row r="55" spans="1:37">
      <c r="B55" s="44" t="s">
        <v>76</v>
      </c>
      <c r="C55" s="44"/>
      <c r="D55" s="28" t="s">
        <v>85</v>
      </c>
      <c r="E55" s="28">
        <v>6</v>
      </c>
      <c r="F55" s="28">
        <v>4</v>
      </c>
      <c r="G55" s="28">
        <v>4</v>
      </c>
      <c r="H55" s="28">
        <v>3</v>
      </c>
      <c r="I55" s="18"/>
      <c r="J55" s="18"/>
      <c r="K55" s="39">
        <f>ROUNDUP(L55/$L$51,2)</f>
        <v>0.73</v>
      </c>
      <c r="L55" s="18">
        <v>1600</v>
      </c>
      <c r="M55" s="26">
        <f>K55*$M$52</f>
        <v>558.44999999999993</v>
      </c>
      <c r="N55" s="18">
        <f>$K$55*N$52</f>
        <v>427.05</v>
      </c>
      <c r="O55" s="18">
        <f>$K$55*O$52</f>
        <v>237.25</v>
      </c>
      <c r="P55" s="18">
        <f>$K$55*P$52</f>
        <v>-251.85</v>
      </c>
      <c r="Q55" s="18">
        <f>$K$55*Q$52</f>
        <v>80.3</v>
      </c>
      <c r="R55" s="18">
        <f>$K$55*R$52</f>
        <v>430.7</v>
      </c>
      <c r="S55" s="18">
        <f>$K$55*S$52</f>
        <v>273.75</v>
      </c>
      <c r="T55" s="18">
        <f>$K$55*T$52</f>
        <v>273.75</v>
      </c>
      <c r="U55" s="18">
        <f>$K$55*U$52</f>
        <v>164.25</v>
      </c>
      <c r="V55" s="18">
        <f>$K$55*V$52</f>
        <v>262.8</v>
      </c>
      <c r="W55" s="18">
        <f>$K$55*W$52</f>
        <v>310.25</v>
      </c>
      <c r="X55" s="18">
        <f>$K$55*X$52</f>
        <v>109.5</v>
      </c>
      <c r="Y55" s="18">
        <f>$K$55*Y$52</f>
        <v>518.29999999999995</v>
      </c>
      <c r="Z55" s="18">
        <f>$K$55*Z$52</f>
        <v>131.4</v>
      </c>
      <c r="AA55" s="18">
        <f>$K$55*AA$52</f>
        <v>131.4</v>
      </c>
      <c r="AB55" s="18">
        <f>$K$55*AB$52</f>
        <v>397.84999999999997</v>
      </c>
      <c r="AC55" s="13"/>
      <c r="AD55" s="13"/>
      <c r="AE55" s="13"/>
      <c r="AF55" s="13"/>
      <c r="AG55" s="13"/>
      <c r="AH55" s="13"/>
    </row>
    <row r="56" spans="1:37">
      <c r="B56" s="44"/>
      <c r="C56" s="44"/>
      <c r="D56" s="28" t="s">
        <v>85</v>
      </c>
      <c r="E56" s="28">
        <v>6</v>
      </c>
      <c r="F56" s="28">
        <v>4</v>
      </c>
      <c r="G56" s="28">
        <v>4</v>
      </c>
      <c r="H56" s="28">
        <v>3</v>
      </c>
      <c r="I56" s="18"/>
      <c r="J56" s="18"/>
      <c r="K56" s="39">
        <f t="shared" ref="K56:K66" si="3">ROUNDUP(L56/$L$51,2)</f>
        <v>0.73</v>
      </c>
      <c r="L56" s="18">
        <v>1600</v>
      </c>
      <c r="M56" s="26">
        <f>K56*$M$52</f>
        <v>558.44999999999993</v>
      </c>
      <c r="N56" s="18">
        <f>$K$55*N$52</f>
        <v>427.05</v>
      </c>
      <c r="O56" s="18">
        <f>$K$55*O$52</f>
        <v>237.25</v>
      </c>
      <c r="P56" s="18">
        <f>$K$55*P$52</f>
        <v>-251.85</v>
      </c>
      <c r="Q56" s="18">
        <f>$K$55*Q$52</f>
        <v>80.3</v>
      </c>
      <c r="R56" s="18">
        <f>$K$55*R$52</f>
        <v>430.7</v>
      </c>
      <c r="S56" s="18">
        <f>$K$55*S$52</f>
        <v>273.75</v>
      </c>
      <c r="T56" s="18">
        <f>$K$55*T$52</f>
        <v>273.75</v>
      </c>
      <c r="U56" s="18">
        <f>$K$55*U$52</f>
        <v>164.25</v>
      </c>
      <c r="V56" s="18">
        <f>$K$55*V$52</f>
        <v>262.8</v>
      </c>
      <c r="W56" s="18">
        <f>$K$55*W$52</f>
        <v>310.25</v>
      </c>
      <c r="X56" s="18">
        <f>$K$55*X$52</f>
        <v>109.5</v>
      </c>
      <c r="Y56" s="18">
        <f>$K$55*Y$52</f>
        <v>518.29999999999995</v>
      </c>
      <c r="Z56" s="18">
        <f>$K$55*Z$52</f>
        <v>131.4</v>
      </c>
      <c r="AA56" s="18">
        <f>$K$55*AA$52</f>
        <v>131.4</v>
      </c>
      <c r="AB56" s="18">
        <f>$K$55*AB$52</f>
        <v>397.84999999999997</v>
      </c>
      <c r="AC56" s="13"/>
      <c r="AD56" s="13"/>
      <c r="AE56" s="13"/>
      <c r="AF56" s="13"/>
      <c r="AG56" s="13"/>
      <c r="AH56" s="13"/>
    </row>
    <row r="57" spans="1:37">
      <c r="B57" s="44" t="s">
        <v>77</v>
      </c>
      <c r="C57" s="44"/>
      <c r="D57" s="28" t="s">
        <v>86</v>
      </c>
      <c r="E57" s="28">
        <v>6</v>
      </c>
      <c r="F57" s="28">
        <v>4</v>
      </c>
      <c r="G57" s="28">
        <v>4</v>
      </c>
      <c r="H57" s="28">
        <v>3</v>
      </c>
      <c r="I57" s="18"/>
      <c r="J57" s="18"/>
      <c r="K57" s="39">
        <f t="shared" si="3"/>
        <v>0.82000000000000006</v>
      </c>
      <c r="L57" s="18">
        <v>1800</v>
      </c>
      <c r="M57" s="26">
        <f>K57*$M$52</f>
        <v>627.30000000000007</v>
      </c>
      <c r="N57" s="18">
        <f>$K$57*N$52</f>
        <v>479.70000000000005</v>
      </c>
      <c r="O57" s="18">
        <f>$K$55*O$52</f>
        <v>237.25</v>
      </c>
      <c r="P57" s="18">
        <f>$K$55*P$52</f>
        <v>-251.85</v>
      </c>
      <c r="Q57" s="18">
        <f>$K$55*Q$52</f>
        <v>80.3</v>
      </c>
      <c r="R57" s="18">
        <f>$K$55*R$52</f>
        <v>430.7</v>
      </c>
      <c r="S57" s="18">
        <f>$K$55*S$52</f>
        <v>273.75</v>
      </c>
      <c r="T57" s="18">
        <f>$K$55*T$52</f>
        <v>273.75</v>
      </c>
      <c r="U57" s="18">
        <f>$K$55*U$52</f>
        <v>164.25</v>
      </c>
      <c r="V57" s="18">
        <f>$K$55*V$52</f>
        <v>262.8</v>
      </c>
      <c r="W57" s="18">
        <f>$K$55*W$52</f>
        <v>310.25</v>
      </c>
      <c r="X57" s="18">
        <f>$K$55*X$52</f>
        <v>109.5</v>
      </c>
      <c r="Y57" s="18">
        <f>$K$55*Y$52</f>
        <v>518.29999999999995</v>
      </c>
      <c r="Z57" s="18">
        <f>$K$55*Z$52</f>
        <v>131.4</v>
      </c>
      <c r="AA57" s="18">
        <f>$K$55*AA$52</f>
        <v>131.4</v>
      </c>
      <c r="AB57" s="18">
        <f>$K$55*AB$52</f>
        <v>397.84999999999997</v>
      </c>
      <c r="AC57" s="13"/>
      <c r="AD57" s="13"/>
      <c r="AE57" s="13"/>
      <c r="AF57" s="13"/>
      <c r="AG57" s="13"/>
      <c r="AH57" s="13"/>
    </row>
    <row r="58" spans="1:37">
      <c r="B58" s="44"/>
      <c r="C58" s="44"/>
      <c r="D58" s="28" t="s">
        <v>86</v>
      </c>
      <c r="E58" s="28">
        <v>6</v>
      </c>
      <c r="F58" s="28">
        <v>4</v>
      </c>
      <c r="G58" s="28">
        <v>4</v>
      </c>
      <c r="H58" s="28">
        <v>3</v>
      </c>
      <c r="I58" s="18"/>
      <c r="J58" s="18"/>
      <c r="K58" s="39">
        <f t="shared" si="3"/>
        <v>0.82000000000000006</v>
      </c>
      <c r="L58" s="18">
        <v>1800</v>
      </c>
      <c r="M58" s="26">
        <f>K58*$M$52</f>
        <v>627.30000000000007</v>
      </c>
      <c r="N58" s="18">
        <f>$K$57*N$52</f>
        <v>479.70000000000005</v>
      </c>
      <c r="O58" s="18">
        <f>$K$55*O$52</f>
        <v>237.25</v>
      </c>
      <c r="P58" s="18">
        <f>$K$55*P$52</f>
        <v>-251.85</v>
      </c>
      <c r="Q58" s="18">
        <f>$K$55*Q$52</f>
        <v>80.3</v>
      </c>
      <c r="R58" s="18">
        <f>$K$55*R$52</f>
        <v>430.7</v>
      </c>
      <c r="S58" s="18">
        <f>$K$55*S$52</f>
        <v>273.75</v>
      </c>
      <c r="T58" s="18">
        <f>$K$55*T$52</f>
        <v>273.75</v>
      </c>
      <c r="U58" s="18">
        <f>$K$55*U$52</f>
        <v>164.25</v>
      </c>
      <c r="V58" s="18">
        <f>$K$55*V$52</f>
        <v>262.8</v>
      </c>
      <c r="W58" s="18">
        <f>$K$55*W$52</f>
        <v>310.25</v>
      </c>
      <c r="X58" s="18">
        <f>$K$55*X$52</f>
        <v>109.5</v>
      </c>
      <c r="Y58" s="18">
        <f>$K$55*Y$52</f>
        <v>518.29999999999995</v>
      </c>
      <c r="Z58" s="18">
        <f>$K$55*Z$52</f>
        <v>131.4</v>
      </c>
      <c r="AA58" s="18">
        <f>$K$55*AA$52</f>
        <v>131.4</v>
      </c>
      <c r="AB58" s="18">
        <f>$K$55*AB$52</f>
        <v>397.84999999999997</v>
      </c>
      <c r="AC58" s="13"/>
      <c r="AD58" s="13"/>
      <c r="AE58" s="13"/>
      <c r="AF58" s="13"/>
      <c r="AG58" s="13"/>
      <c r="AH58" s="13"/>
    </row>
    <row r="59" spans="1:37">
      <c r="B59" s="44" t="s">
        <v>78</v>
      </c>
      <c r="C59" s="44"/>
      <c r="D59" s="28" t="s">
        <v>87</v>
      </c>
      <c r="E59" s="28">
        <v>8</v>
      </c>
      <c r="F59" s="28">
        <v>6</v>
      </c>
      <c r="G59" s="28">
        <v>6</v>
      </c>
      <c r="H59" s="28">
        <v>4</v>
      </c>
      <c r="I59" s="18"/>
      <c r="J59" s="18"/>
      <c r="K59" s="39">
        <f t="shared" si="3"/>
        <v>0.91</v>
      </c>
      <c r="L59" s="18">
        <v>2000</v>
      </c>
      <c r="M59" s="26">
        <f>K59*$M$52</f>
        <v>696.15</v>
      </c>
      <c r="N59" s="18">
        <f>$K$59*N52</f>
        <v>532.35</v>
      </c>
      <c r="O59" s="18">
        <f t="shared" ref="O59:AB60" si="4">$K$59*O52</f>
        <v>295.75</v>
      </c>
      <c r="P59" s="18">
        <f t="shared" si="4"/>
        <v>-313.95</v>
      </c>
      <c r="Q59" s="18">
        <f t="shared" si="4"/>
        <v>100.10000000000001</v>
      </c>
      <c r="R59" s="18">
        <f t="shared" si="4"/>
        <v>536.9</v>
      </c>
      <c r="S59" s="18">
        <f t="shared" si="4"/>
        <v>341.25</v>
      </c>
      <c r="T59" s="18">
        <f t="shared" si="4"/>
        <v>341.25</v>
      </c>
      <c r="U59" s="18">
        <f t="shared" si="4"/>
        <v>204.75</v>
      </c>
      <c r="V59" s="18">
        <f t="shared" si="4"/>
        <v>327.60000000000002</v>
      </c>
      <c r="W59" s="18">
        <f t="shared" si="4"/>
        <v>386.75</v>
      </c>
      <c r="X59" s="18">
        <f t="shared" si="4"/>
        <v>136.5</v>
      </c>
      <c r="Y59" s="18">
        <f t="shared" si="4"/>
        <v>646.1</v>
      </c>
      <c r="Z59" s="18">
        <f t="shared" si="4"/>
        <v>163.80000000000001</v>
      </c>
      <c r="AA59" s="18">
        <f t="shared" si="4"/>
        <v>163.80000000000001</v>
      </c>
      <c r="AB59" s="18">
        <f t="shared" si="4"/>
        <v>495.95</v>
      </c>
      <c r="AC59" s="13"/>
      <c r="AD59" s="13"/>
      <c r="AE59" s="13"/>
      <c r="AF59" s="13"/>
      <c r="AG59" s="13"/>
      <c r="AH59" s="13"/>
    </row>
    <row r="60" spans="1:37">
      <c r="B60" s="44"/>
      <c r="C60" s="44"/>
      <c r="D60" s="28" t="s">
        <v>87</v>
      </c>
      <c r="E60" s="28">
        <v>8</v>
      </c>
      <c r="F60" s="28">
        <v>6</v>
      </c>
      <c r="G60" s="28">
        <v>6</v>
      </c>
      <c r="H60" s="28">
        <v>4</v>
      </c>
      <c r="I60" s="18"/>
      <c r="J60" s="18"/>
      <c r="K60" s="39">
        <f t="shared" si="3"/>
        <v>0.91</v>
      </c>
      <c r="L60" s="18">
        <v>2000</v>
      </c>
      <c r="M60" s="26">
        <f>K60*$M$52</f>
        <v>696.15</v>
      </c>
      <c r="N60" s="18">
        <f>$K$59*N52</f>
        <v>532.35</v>
      </c>
      <c r="O60" s="18">
        <f t="shared" ref="O60:AB60" si="5">$K$59*O52</f>
        <v>295.75</v>
      </c>
      <c r="P60" s="18">
        <f t="shared" si="5"/>
        <v>-313.95</v>
      </c>
      <c r="Q60" s="18">
        <f t="shared" si="5"/>
        <v>100.10000000000001</v>
      </c>
      <c r="R60" s="18">
        <f t="shared" si="5"/>
        <v>536.9</v>
      </c>
      <c r="S60" s="18">
        <f t="shared" si="5"/>
        <v>341.25</v>
      </c>
      <c r="T60" s="18">
        <f t="shared" si="5"/>
        <v>341.25</v>
      </c>
      <c r="U60" s="18">
        <f t="shared" si="5"/>
        <v>204.75</v>
      </c>
      <c r="V60" s="18">
        <f t="shared" si="5"/>
        <v>327.60000000000002</v>
      </c>
      <c r="W60" s="18">
        <f t="shared" si="5"/>
        <v>386.75</v>
      </c>
      <c r="X60" s="18">
        <f t="shared" si="5"/>
        <v>136.5</v>
      </c>
      <c r="Y60" s="18">
        <f t="shared" si="5"/>
        <v>646.1</v>
      </c>
      <c r="Z60" s="18">
        <f t="shared" si="5"/>
        <v>163.80000000000001</v>
      </c>
      <c r="AA60" s="18">
        <f t="shared" si="5"/>
        <v>163.80000000000001</v>
      </c>
      <c r="AB60" s="18">
        <f t="shared" si="5"/>
        <v>495.95</v>
      </c>
      <c r="AC60" s="13"/>
      <c r="AD60" s="13"/>
      <c r="AE60" s="13"/>
      <c r="AF60" s="13"/>
      <c r="AG60" s="13"/>
      <c r="AH60" s="13"/>
    </row>
    <row r="61" spans="1:37">
      <c r="B61" s="44" t="s">
        <v>79</v>
      </c>
      <c r="C61" s="44"/>
      <c r="D61" s="28" t="s">
        <v>88</v>
      </c>
      <c r="E61" s="28">
        <v>10</v>
      </c>
      <c r="F61" s="28">
        <v>8</v>
      </c>
      <c r="G61" s="28">
        <v>8</v>
      </c>
      <c r="H61" s="28">
        <v>6</v>
      </c>
      <c r="I61" s="18"/>
      <c r="J61" s="18"/>
      <c r="K61" s="39">
        <f t="shared" si="3"/>
        <v>1.1000000000000001</v>
      </c>
      <c r="L61" s="18">
        <v>2400</v>
      </c>
      <c r="M61" s="26">
        <f>K61*$M$52</f>
        <v>841.50000000000011</v>
      </c>
      <c r="N61" s="18">
        <f>$K$61*N52</f>
        <v>643.5</v>
      </c>
      <c r="O61" s="18">
        <f t="shared" ref="O61:AB61" si="6">$K$61*O52</f>
        <v>357.50000000000006</v>
      </c>
      <c r="P61" s="18">
        <f t="shared" si="6"/>
        <v>-379.50000000000006</v>
      </c>
      <c r="Q61" s="18">
        <f t="shared" si="6"/>
        <v>121.00000000000001</v>
      </c>
      <c r="R61" s="18">
        <f t="shared" si="6"/>
        <v>649</v>
      </c>
      <c r="S61" s="18">
        <f t="shared" si="6"/>
        <v>412.50000000000006</v>
      </c>
      <c r="T61" s="18">
        <f t="shared" si="6"/>
        <v>412.50000000000006</v>
      </c>
      <c r="U61" s="18">
        <f t="shared" si="6"/>
        <v>247.50000000000003</v>
      </c>
      <c r="V61" s="18">
        <f t="shared" si="6"/>
        <v>396.00000000000006</v>
      </c>
      <c r="W61" s="18">
        <f t="shared" si="6"/>
        <v>467.50000000000006</v>
      </c>
      <c r="X61" s="18">
        <f t="shared" si="6"/>
        <v>165</v>
      </c>
      <c r="Y61" s="18">
        <f t="shared" si="6"/>
        <v>781.00000000000011</v>
      </c>
      <c r="Z61" s="18">
        <f t="shared" si="6"/>
        <v>198.00000000000003</v>
      </c>
      <c r="AA61" s="18">
        <f t="shared" si="6"/>
        <v>198.00000000000003</v>
      </c>
      <c r="AB61" s="18">
        <f t="shared" si="6"/>
        <v>599.5</v>
      </c>
      <c r="AC61" s="13"/>
      <c r="AD61" s="13"/>
      <c r="AE61" s="13"/>
      <c r="AF61" s="13"/>
      <c r="AG61" s="13"/>
      <c r="AH61" s="13"/>
    </row>
    <row r="62" spans="1:37">
      <c r="B62" s="44"/>
      <c r="C62" s="44"/>
      <c r="D62" s="28" t="s">
        <v>88</v>
      </c>
      <c r="E62" s="28">
        <v>10</v>
      </c>
      <c r="F62" s="28">
        <v>8</v>
      </c>
      <c r="G62" s="28">
        <v>8</v>
      </c>
      <c r="H62" s="28">
        <v>6</v>
      </c>
      <c r="I62" s="18"/>
      <c r="J62" s="18"/>
      <c r="K62" s="39">
        <f t="shared" si="3"/>
        <v>1.1000000000000001</v>
      </c>
      <c r="L62" s="18">
        <v>2400</v>
      </c>
      <c r="M62" s="26">
        <f>K62*$M$52</f>
        <v>841.50000000000011</v>
      </c>
      <c r="N62" s="18">
        <f>$K$61*N52</f>
        <v>643.5</v>
      </c>
      <c r="O62" s="18">
        <f t="shared" ref="O62:AB62" si="7">$K$61*O52</f>
        <v>357.50000000000006</v>
      </c>
      <c r="P62" s="18">
        <f t="shared" si="7"/>
        <v>-379.50000000000006</v>
      </c>
      <c r="Q62" s="18">
        <f t="shared" si="7"/>
        <v>121.00000000000001</v>
      </c>
      <c r="R62" s="18">
        <f t="shared" si="7"/>
        <v>649</v>
      </c>
      <c r="S62" s="18">
        <f t="shared" si="7"/>
        <v>412.50000000000006</v>
      </c>
      <c r="T62" s="18">
        <f t="shared" si="7"/>
        <v>412.50000000000006</v>
      </c>
      <c r="U62" s="18">
        <f t="shared" si="7"/>
        <v>247.50000000000003</v>
      </c>
      <c r="V62" s="18">
        <f t="shared" si="7"/>
        <v>396.00000000000006</v>
      </c>
      <c r="W62" s="18">
        <f t="shared" si="7"/>
        <v>467.50000000000006</v>
      </c>
      <c r="X62" s="18">
        <f t="shared" si="7"/>
        <v>165</v>
      </c>
      <c r="Y62" s="18">
        <f t="shared" si="7"/>
        <v>781.00000000000011</v>
      </c>
      <c r="Z62" s="18">
        <f t="shared" si="7"/>
        <v>198.00000000000003</v>
      </c>
      <c r="AA62" s="18">
        <f t="shared" si="7"/>
        <v>198.00000000000003</v>
      </c>
      <c r="AB62" s="18">
        <f t="shared" si="7"/>
        <v>599.5</v>
      </c>
      <c r="AC62" s="13"/>
      <c r="AD62" s="13"/>
      <c r="AE62" s="13"/>
      <c r="AF62" s="13"/>
      <c r="AG62" s="13"/>
      <c r="AH62" s="13"/>
    </row>
    <row r="63" spans="1:37">
      <c r="B63" s="44" t="s">
        <v>82</v>
      </c>
      <c r="C63" s="44"/>
      <c r="D63" s="28" t="s">
        <v>89</v>
      </c>
      <c r="E63" s="28">
        <v>12</v>
      </c>
      <c r="F63" s="28">
        <v>10</v>
      </c>
      <c r="G63" s="28">
        <v>10</v>
      </c>
      <c r="H63" s="28">
        <v>8</v>
      </c>
      <c r="I63" s="18"/>
      <c r="J63" s="18"/>
      <c r="K63" s="39">
        <f t="shared" si="3"/>
        <v>1.37</v>
      </c>
      <c r="L63" s="18">
        <v>3000</v>
      </c>
      <c r="M63" s="26">
        <f>K63*$M$52</f>
        <v>1048.0500000000002</v>
      </c>
      <c r="N63" s="18">
        <f>$K$63*N52</f>
        <v>801.45</v>
      </c>
      <c r="O63" s="18">
        <f t="shared" ref="O63:AB63" si="8">$K$63*O52</f>
        <v>445.25000000000006</v>
      </c>
      <c r="P63" s="18">
        <f t="shared" si="8"/>
        <v>-472.65000000000003</v>
      </c>
      <c r="Q63" s="18">
        <f t="shared" si="8"/>
        <v>150.70000000000002</v>
      </c>
      <c r="R63" s="18">
        <f t="shared" si="8"/>
        <v>808.30000000000007</v>
      </c>
      <c r="S63" s="18">
        <f t="shared" si="8"/>
        <v>513.75</v>
      </c>
      <c r="T63" s="18">
        <f t="shared" si="8"/>
        <v>513.75</v>
      </c>
      <c r="U63" s="18">
        <f t="shared" si="8"/>
        <v>308.25</v>
      </c>
      <c r="V63" s="18">
        <f t="shared" si="8"/>
        <v>493.20000000000005</v>
      </c>
      <c r="W63" s="18">
        <f t="shared" si="8"/>
        <v>582.25</v>
      </c>
      <c r="X63" s="18">
        <f t="shared" si="8"/>
        <v>205.50000000000003</v>
      </c>
      <c r="Y63" s="18">
        <f t="shared" si="8"/>
        <v>972.7</v>
      </c>
      <c r="Z63" s="18">
        <f t="shared" si="8"/>
        <v>246.60000000000002</v>
      </c>
      <c r="AA63" s="18">
        <f t="shared" si="8"/>
        <v>246.60000000000002</v>
      </c>
      <c r="AB63" s="18">
        <f t="shared" si="8"/>
        <v>746.65000000000009</v>
      </c>
      <c r="AC63" s="13"/>
      <c r="AD63" s="13"/>
      <c r="AE63" s="13"/>
      <c r="AF63" s="13"/>
      <c r="AG63" s="13"/>
      <c r="AH63" s="13"/>
    </row>
    <row r="64" spans="1:37">
      <c r="B64" s="44"/>
      <c r="C64" s="44"/>
      <c r="D64" s="28" t="s">
        <v>89</v>
      </c>
      <c r="E64" s="28">
        <v>12</v>
      </c>
      <c r="F64" s="28">
        <v>10</v>
      </c>
      <c r="G64" s="28">
        <v>10</v>
      </c>
      <c r="H64" s="28">
        <v>8</v>
      </c>
      <c r="I64" s="18"/>
      <c r="J64" s="18"/>
      <c r="K64" s="39">
        <f t="shared" si="3"/>
        <v>1.37</v>
      </c>
      <c r="L64" s="18">
        <v>3000</v>
      </c>
      <c r="M64" s="26">
        <f>K64*$M$52</f>
        <v>1048.0500000000002</v>
      </c>
      <c r="N64" s="18">
        <v>801.45</v>
      </c>
      <c r="O64" s="18">
        <v>445.25000000000006</v>
      </c>
      <c r="P64" s="18">
        <v>-472.65000000000003</v>
      </c>
      <c r="Q64" s="18">
        <v>150.70000000000002</v>
      </c>
      <c r="R64" s="18">
        <v>808.30000000000007</v>
      </c>
      <c r="S64" s="18">
        <v>513.75</v>
      </c>
      <c r="T64" s="18">
        <v>513.75</v>
      </c>
      <c r="U64" s="18">
        <v>308.25</v>
      </c>
      <c r="V64" s="18">
        <v>493.20000000000005</v>
      </c>
      <c r="W64" s="18">
        <v>582.25</v>
      </c>
      <c r="X64" s="18">
        <v>205.50000000000003</v>
      </c>
      <c r="Y64" s="18">
        <v>972.7</v>
      </c>
      <c r="Z64" s="18">
        <v>246.60000000000002</v>
      </c>
      <c r="AA64" s="18">
        <v>246.60000000000002</v>
      </c>
      <c r="AB64" s="18">
        <v>746.65000000000009</v>
      </c>
      <c r="AC64" s="13"/>
      <c r="AD64" s="13"/>
      <c r="AE64" s="13"/>
      <c r="AF64" s="13"/>
      <c r="AG64" s="13"/>
      <c r="AH64" s="13"/>
    </row>
    <row r="65" spans="2:34">
      <c r="B65" s="44" t="s">
        <v>83</v>
      </c>
      <c r="C65" s="44"/>
      <c r="D65" s="28" t="s">
        <v>90</v>
      </c>
      <c r="E65" s="28">
        <v>14</v>
      </c>
      <c r="F65" s="28">
        <v>12</v>
      </c>
      <c r="G65" s="28">
        <v>12</v>
      </c>
      <c r="H65" s="28">
        <v>10</v>
      </c>
      <c r="I65" s="18"/>
      <c r="J65" s="18"/>
      <c r="K65" s="39">
        <f t="shared" si="3"/>
        <v>1.46</v>
      </c>
      <c r="L65" s="18">
        <v>3200</v>
      </c>
      <c r="M65" s="26">
        <f>K65*$M$52</f>
        <v>1116.8999999999999</v>
      </c>
      <c r="N65" s="18">
        <f>$K$65*N52</f>
        <v>854.1</v>
      </c>
      <c r="O65" s="18">
        <f t="shared" ref="O65:AB65" si="9">$K$65*O52</f>
        <v>474.5</v>
      </c>
      <c r="P65" s="18">
        <f t="shared" si="9"/>
        <v>-503.7</v>
      </c>
      <c r="Q65" s="18">
        <f t="shared" si="9"/>
        <v>160.6</v>
      </c>
      <c r="R65" s="18">
        <f t="shared" si="9"/>
        <v>861.4</v>
      </c>
      <c r="S65" s="18">
        <f t="shared" si="9"/>
        <v>547.5</v>
      </c>
      <c r="T65" s="18">
        <f t="shared" si="9"/>
        <v>547.5</v>
      </c>
      <c r="U65" s="18">
        <f t="shared" si="9"/>
        <v>328.5</v>
      </c>
      <c r="V65" s="18">
        <f t="shared" si="9"/>
        <v>525.6</v>
      </c>
      <c r="W65" s="18">
        <f t="shared" si="9"/>
        <v>620.5</v>
      </c>
      <c r="X65" s="18">
        <f t="shared" si="9"/>
        <v>219</v>
      </c>
      <c r="Y65" s="18">
        <f t="shared" si="9"/>
        <v>1036.5999999999999</v>
      </c>
      <c r="Z65" s="18">
        <f t="shared" si="9"/>
        <v>262.8</v>
      </c>
      <c r="AA65" s="18">
        <f t="shared" si="9"/>
        <v>262.8</v>
      </c>
      <c r="AB65" s="18">
        <f t="shared" si="9"/>
        <v>795.69999999999993</v>
      </c>
      <c r="AC65" s="13"/>
      <c r="AD65" s="13"/>
      <c r="AE65" s="13"/>
      <c r="AF65" s="13"/>
      <c r="AG65" s="13"/>
      <c r="AH65" s="13"/>
    </row>
    <row r="66" spans="2:34">
      <c r="B66" s="44"/>
      <c r="C66" s="44"/>
      <c r="D66" s="28" t="s">
        <v>90</v>
      </c>
      <c r="E66" s="28">
        <v>14</v>
      </c>
      <c r="F66" s="28">
        <v>12</v>
      </c>
      <c r="G66" s="28">
        <v>12</v>
      </c>
      <c r="H66" s="28">
        <v>10</v>
      </c>
      <c r="I66" s="18"/>
      <c r="J66" s="18"/>
      <c r="K66" s="39">
        <f t="shared" si="3"/>
        <v>1.46</v>
      </c>
      <c r="L66" s="18">
        <v>3200</v>
      </c>
      <c r="M66" s="26">
        <f>K66*$M$52</f>
        <v>1116.8999999999999</v>
      </c>
      <c r="N66" s="18">
        <v>854.1</v>
      </c>
      <c r="O66" s="18">
        <v>474.5</v>
      </c>
      <c r="P66" s="18">
        <v>-503.7</v>
      </c>
      <c r="Q66" s="18">
        <v>160.6</v>
      </c>
      <c r="R66" s="18">
        <v>861.4</v>
      </c>
      <c r="S66" s="18">
        <v>547.5</v>
      </c>
      <c r="T66" s="18">
        <v>547.5</v>
      </c>
      <c r="U66" s="18">
        <v>328.5</v>
      </c>
      <c r="V66" s="18">
        <v>525.6</v>
      </c>
      <c r="W66" s="18">
        <v>620.5</v>
      </c>
      <c r="X66" s="18">
        <v>219</v>
      </c>
      <c r="Y66" s="18">
        <v>1036.5999999999999</v>
      </c>
      <c r="Z66" s="18">
        <v>262.8</v>
      </c>
      <c r="AA66" s="18">
        <v>262.8</v>
      </c>
      <c r="AB66" s="18">
        <v>795.69999999999993</v>
      </c>
      <c r="AC66" s="13"/>
      <c r="AD66" s="13"/>
      <c r="AE66" s="13"/>
      <c r="AF66" s="13"/>
      <c r="AG66" s="13"/>
      <c r="AH66" s="13"/>
    </row>
  </sheetData>
  <autoFilter ref="D30:AH47"/>
  <mergeCells count="17">
    <mergeCell ref="B65:C66"/>
    <mergeCell ref="D48:D50"/>
    <mergeCell ref="K48:K50"/>
    <mergeCell ref="E48:E50"/>
    <mergeCell ref="G48:G50"/>
    <mergeCell ref="F48:F50"/>
    <mergeCell ref="H48:H50"/>
    <mergeCell ref="B59:C60"/>
    <mergeCell ref="B61:C62"/>
    <mergeCell ref="B48:C50"/>
    <mergeCell ref="B63:C64"/>
    <mergeCell ref="B53:C54"/>
    <mergeCell ref="AC28:AG28"/>
    <mergeCell ref="AC48:AG48"/>
    <mergeCell ref="B51:C52"/>
    <mergeCell ref="B55:C56"/>
    <mergeCell ref="B57:C58"/>
  </mergeCells>
  <phoneticPr fontId="6"/>
  <pageMargins left="0.32" right="0.22" top="0.71" bottom="0.98425196850393704" header="0.511811023622047" footer="0.511811023622047"/>
  <pageSetup paperSize="8" orientation="landscape" horizontalDpi="4294967292" r:id="rId1"/>
  <headerFooter alignWithMargins="0">
    <oddHeader>&amp;L&amp;"ＭＳ Ｐゴシック,Regular"&amp;26
&amp;U3D Model Control Sheet&amp;11
&amp;22&amp;UHorizontal Pump(E405)&amp;11
&amp;RProject:END-TOP PUMP</oddHeader>
    <oddFooter>&amp;A&amp;RPage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B60"/>
  <sheetViews>
    <sheetView showGridLines="0" topLeftCell="A7" zoomScaleNormal="100" workbookViewId="0">
      <selection activeCell="B33" sqref="B33"/>
    </sheetView>
  </sheetViews>
  <sheetFormatPr defaultRowHeight="14.25" outlineLevelRow="1"/>
  <cols>
    <col min="1" max="1" width="8.88671875" style="5"/>
    <col min="2" max="2" width="11.88671875" style="5" customWidth="1"/>
    <col min="3" max="3" width="6.33203125" style="5" customWidth="1"/>
    <col min="4" max="4" width="8.88671875" style="5"/>
    <col min="5" max="5" width="11.21875" style="5" bestFit="1" customWidth="1"/>
    <col min="6" max="6" width="6.77734375" style="6" bestFit="1" customWidth="1"/>
    <col min="7" max="7" width="6.88671875" style="5" bestFit="1" customWidth="1"/>
    <col min="8" max="8" width="5.88671875" style="6" bestFit="1" customWidth="1"/>
    <col min="9" max="9" width="6" style="6" bestFit="1" customWidth="1"/>
    <col min="10" max="10" width="5" style="6" bestFit="1" customWidth="1"/>
    <col min="11" max="11" width="5" style="5" bestFit="1" customWidth="1"/>
    <col min="12" max="12" width="4.44140625" style="5" bestFit="1" customWidth="1"/>
    <col min="13" max="13" width="4.109375" style="5" bestFit="1" customWidth="1"/>
    <col min="14" max="17" width="4.5546875" style="5" bestFit="1" customWidth="1"/>
    <col min="18" max="18" width="3.33203125" style="5" bestFit="1" customWidth="1"/>
    <col min="19" max="19" width="3.109375" style="6" bestFit="1" customWidth="1"/>
    <col min="20" max="21" width="8.109375" style="6" bestFit="1" customWidth="1"/>
    <col min="22" max="22" width="6.33203125" style="6" bestFit="1" customWidth="1"/>
    <col min="23" max="23" width="10.6640625" style="5" bestFit="1" customWidth="1"/>
    <col min="24" max="28" width="8.88671875" style="5"/>
    <col min="29" max="257" width="8.88671875" style="3"/>
    <col min="258" max="258" width="11.88671875" style="3" customWidth="1"/>
    <col min="259" max="259" width="6.33203125" style="3" customWidth="1"/>
    <col min="260" max="260" width="8.88671875" style="3"/>
    <col min="261" max="261" width="11.21875" style="3" bestFit="1" customWidth="1"/>
    <col min="262" max="262" width="6.77734375" style="3" bestFit="1" customWidth="1"/>
    <col min="263" max="263" width="6.88671875" style="3" bestFit="1" customWidth="1"/>
    <col min="264" max="264" width="5.88671875" style="3" bestFit="1" customWidth="1"/>
    <col min="265" max="265" width="6" style="3" bestFit="1" customWidth="1"/>
    <col min="266" max="267" width="5" style="3" bestFit="1" customWidth="1"/>
    <col min="268" max="268" width="4.44140625" style="3" bestFit="1" customWidth="1"/>
    <col min="269" max="269" width="4.109375" style="3" bestFit="1" customWidth="1"/>
    <col min="270" max="273" width="4.5546875" style="3" bestFit="1" customWidth="1"/>
    <col min="274" max="274" width="3.33203125" style="3" bestFit="1" customWidth="1"/>
    <col min="275" max="275" width="3.109375" style="3" bestFit="1" customWidth="1"/>
    <col min="276" max="277" width="8.109375" style="3" bestFit="1" customWidth="1"/>
    <col min="278" max="278" width="6.33203125" style="3" bestFit="1" customWidth="1"/>
    <col min="279" max="279" width="10.6640625" style="3" bestFit="1" customWidth="1"/>
    <col min="280" max="513" width="8.88671875" style="3"/>
    <col min="514" max="514" width="11.88671875" style="3" customWidth="1"/>
    <col min="515" max="515" width="6.33203125" style="3" customWidth="1"/>
    <col min="516" max="516" width="8.88671875" style="3"/>
    <col min="517" max="517" width="11.21875" style="3" bestFit="1" customWidth="1"/>
    <col min="518" max="518" width="6.77734375" style="3" bestFit="1" customWidth="1"/>
    <col min="519" max="519" width="6.88671875" style="3" bestFit="1" customWidth="1"/>
    <col min="520" max="520" width="5.88671875" style="3" bestFit="1" customWidth="1"/>
    <col min="521" max="521" width="6" style="3" bestFit="1" customWidth="1"/>
    <col min="522" max="523" width="5" style="3" bestFit="1" customWidth="1"/>
    <col min="524" max="524" width="4.44140625" style="3" bestFit="1" customWidth="1"/>
    <col min="525" max="525" width="4.109375" style="3" bestFit="1" customWidth="1"/>
    <col min="526" max="529" width="4.5546875" style="3" bestFit="1" customWidth="1"/>
    <col min="530" max="530" width="3.33203125" style="3" bestFit="1" customWidth="1"/>
    <col min="531" max="531" width="3.109375" style="3" bestFit="1" customWidth="1"/>
    <col min="532" max="533" width="8.109375" style="3" bestFit="1" customWidth="1"/>
    <col min="534" max="534" width="6.33203125" style="3" bestFit="1" customWidth="1"/>
    <col min="535" max="535" width="10.6640625" style="3" bestFit="1" customWidth="1"/>
    <col min="536" max="769" width="8.88671875" style="3"/>
    <col min="770" max="770" width="11.88671875" style="3" customWidth="1"/>
    <col min="771" max="771" width="6.33203125" style="3" customWidth="1"/>
    <col min="772" max="772" width="8.88671875" style="3"/>
    <col min="773" max="773" width="11.21875" style="3" bestFit="1" customWidth="1"/>
    <col min="774" max="774" width="6.77734375" style="3" bestFit="1" customWidth="1"/>
    <col min="775" max="775" width="6.88671875" style="3" bestFit="1" customWidth="1"/>
    <col min="776" max="776" width="5.88671875" style="3" bestFit="1" customWidth="1"/>
    <col min="777" max="777" width="6" style="3" bestFit="1" customWidth="1"/>
    <col min="778" max="779" width="5" style="3" bestFit="1" customWidth="1"/>
    <col min="780" max="780" width="4.44140625" style="3" bestFit="1" customWidth="1"/>
    <col min="781" max="781" width="4.109375" style="3" bestFit="1" customWidth="1"/>
    <col min="782" max="785" width="4.5546875" style="3" bestFit="1" customWidth="1"/>
    <col min="786" max="786" width="3.33203125" style="3" bestFit="1" customWidth="1"/>
    <col min="787" max="787" width="3.109375" style="3" bestFit="1" customWidth="1"/>
    <col min="788" max="789" width="8.109375" style="3" bestFit="1" customWidth="1"/>
    <col min="790" max="790" width="6.33203125" style="3" bestFit="1" customWidth="1"/>
    <col min="791" max="791" width="10.6640625" style="3" bestFit="1" customWidth="1"/>
    <col min="792" max="1025" width="8.88671875" style="3"/>
    <col min="1026" max="1026" width="11.88671875" style="3" customWidth="1"/>
    <col min="1027" max="1027" width="6.33203125" style="3" customWidth="1"/>
    <col min="1028" max="1028" width="8.88671875" style="3"/>
    <col min="1029" max="1029" width="11.21875" style="3" bestFit="1" customWidth="1"/>
    <col min="1030" max="1030" width="6.77734375" style="3" bestFit="1" customWidth="1"/>
    <col min="1031" max="1031" width="6.88671875" style="3" bestFit="1" customWidth="1"/>
    <col min="1032" max="1032" width="5.88671875" style="3" bestFit="1" customWidth="1"/>
    <col min="1033" max="1033" width="6" style="3" bestFit="1" customWidth="1"/>
    <col min="1034" max="1035" width="5" style="3" bestFit="1" customWidth="1"/>
    <col min="1036" max="1036" width="4.44140625" style="3" bestFit="1" customWidth="1"/>
    <col min="1037" max="1037" width="4.109375" style="3" bestFit="1" customWidth="1"/>
    <col min="1038" max="1041" width="4.5546875" style="3" bestFit="1" customWidth="1"/>
    <col min="1042" max="1042" width="3.33203125" style="3" bestFit="1" customWidth="1"/>
    <col min="1043" max="1043" width="3.109375" style="3" bestFit="1" customWidth="1"/>
    <col min="1044" max="1045" width="8.109375" style="3" bestFit="1" customWidth="1"/>
    <col min="1046" max="1046" width="6.33203125" style="3" bestFit="1" customWidth="1"/>
    <col min="1047" max="1047" width="10.6640625" style="3" bestFit="1" customWidth="1"/>
    <col min="1048" max="1281" width="8.88671875" style="3"/>
    <col min="1282" max="1282" width="11.88671875" style="3" customWidth="1"/>
    <col min="1283" max="1283" width="6.33203125" style="3" customWidth="1"/>
    <col min="1284" max="1284" width="8.88671875" style="3"/>
    <col min="1285" max="1285" width="11.21875" style="3" bestFit="1" customWidth="1"/>
    <col min="1286" max="1286" width="6.77734375" style="3" bestFit="1" customWidth="1"/>
    <col min="1287" max="1287" width="6.88671875" style="3" bestFit="1" customWidth="1"/>
    <col min="1288" max="1288" width="5.88671875" style="3" bestFit="1" customWidth="1"/>
    <col min="1289" max="1289" width="6" style="3" bestFit="1" customWidth="1"/>
    <col min="1290" max="1291" width="5" style="3" bestFit="1" customWidth="1"/>
    <col min="1292" max="1292" width="4.44140625" style="3" bestFit="1" customWidth="1"/>
    <col min="1293" max="1293" width="4.109375" style="3" bestFit="1" customWidth="1"/>
    <col min="1294" max="1297" width="4.5546875" style="3" bestFit="1" customWidth="1"/>
    <col min="1298" max="1298" width="3.33203125" style="3" bestFit="1" customWidth="1"/>
    <col min="1299" max="1299" width="3.109375" style="3" bestFit="1" customWidth="1"/>
    <col min="1300" max="1301" width="8.109375" style="3" bestFit="1" customWidth="1"/>
    <col min="1302" max="1302" width="6.33203125" style="3" bestFit="1" customWidth="1"/>
    <col min="1303" max="1303" width="10.6640625" style="3" bestFit="1" customWidth="1"/>
    <col min="1304" max="1537" width="8.88671875" style="3"/>
    <col min="1538" max="1538" width="11.88671875" style="3" customWidth="1"/>
    <col min="1539" max="1539" width="6.33203125" style="3" customWidth="1"/>
    <col min="1540" max="1540" width="8.88671875" style="3"/>
    <col min="1541" max="1541" width="11.21875" style="3" bestFit="1" customWidth="1"/>
    <col min="1542" max="1542" width="6.77734375" style="3" bestFit="1" customWidth="1"/>
    <col min="1543" max="1543" width="6.88671875" style="3" bestFit="1" customWidth="1"/>
    <col min="1544" max="1544" width="5.88671875" style="3" bestFit="1" customWidth="1"/>
    <col min="1545" max="1545" width="6" style="3" bestFit="1" customWidth="1"/>
    <col min="1546" max="1547" width="5" style="3" bestFit="1" customWidth="1"/>
    <col min="1548" max="1548" width="4.44140625" style="3" bestFit="1" customWidth="1"/>
    <col min="1549" max="1549" width="4.109375" style="3" bestFit="1" customWidth="1"/>
    <col min="1550" max="1553" width="4.5546875" style="3" bestFit="1" customWidth="1"/>
    <col min="1554" max="1554" width="3.33203125" style="3" bestFit="1" customWidth="1"/>
    <col min="1555" max="1555" width="3.109375" style="3" bestFit="1" customWidth="1"/>
    <col min="1556" max="1557" width="8.109375" style="3" bestFit="1" customWidth="1"/>
    <col min="1558" max="1558" width="6.33203125" style="3" bestFit="1" customWidth="1"/>
    <col min="1559" max="1559" width="10.6640625" style="3" bestFit="1" customWidth="1"/>
    <col min="1560" max="1793" width="8.88671875" style="3"/>
    <col min="1794" max="1794" width="11.88671875" style="3" customWidth="1"/>
    <col min="1795" max="1795" width="6.33203125" style="3" customWidth="1"/>
    <col min="1796" max="1796" width="8.88671875" style="3"/>
    <col min="1797" max="1797" width="11.21875" style="3" bestFit="1" customWidth="1"/>
    <col min="1798" max="1798" width="6.77734375" style="3" bestFit="1" customWidth="1"/>
    <col min="1799" max="1799" width="6.88671875" style="3" bestFit="1" customWidth="1"/>
    <col min="1800" max="1800" width="5.88671875" style="3" bestFit="1" customWidth="1"/>
    <col min="1801" max="1801" width="6" style="3" bestFit="1" customWidth="1"/>
    <col min="1802" max="1803" width="5" style="3" bestFit="1" customWidth="1"/>
    <col min="1804" max="1804" width="4.44140625" style="3" bestFit="1" customWidth="1"/>
    <col min="1805" max="1805" width="4.109375" style="3" bestFit="1" customWidth="1"/>
    <col min="1806" max="1809" width="4.5546875" style="3" bestFit="1" customWidth="1"/>
    <col min="1810" max="1810" width="3.33203125" style="3" bestFit="1" customWidth="1"/>
    <col min="1811" max="1811" width="3.109375" style="3" bestFit="1" customWidth="1"/>
    <col min="1812" max="1813" width="8.109375" style="3" bestFit="1" customWidth="1"/>
    <col min="1814" max="1814" width="6.33203125" style="3" bestFit="1" customWidth="1"/>
    <col min="1815" max="1815" width="10.6640625" style="3" bestFit="1" customWidth="1"/>
    <col min="1816" max="2049" width="8.88671875" style="3"/>
    <col min="2050" max="2050" width="11.88671875" style="3" customWidth="1"/>
    <col min="2051" max="2051" width="6.33203125" style="3" customWidth="1"/>
    <col min="2052" max="2052" width="8.88671875" style="3"/>
    <col min="2053" max="2053" width="11.21875" style="3" bestFit="1" customWidth="1"/>
    <col min="2054" max="2054" width="6.77734375" style="3" bestFit="1" customWidth="1"/>
    <col min="2055" max="2055" width="6.88671875" style="3" bestFit="1" customWidth="1"/>
    <col min="2056" max="2056" width="5.88671875" style="3" bestFit="1" customWidth="1"/>
    <col min="2057" max="2057" width="6" style="3" bestFit="1" customWidth="1"/>
    <col min="2058" max="2059" width="5" style="3" bestFit="1" customWidth="1"/>
    <col min="2060" max="2060" width="4.44140625" style="3" bestFit="1" customWidth="1"/>
    <col min="2061" max="2061" width="4.109375" style="3" bestFit="1" customWidth="1"/>
    <col min="2062" max="2065" width="4.5546875" style="3" bestFit="1" customWidth="1"/>
    <col min="2066" max="2066" width="3.33203125" style="3" bestFit="1" customWidth="1"/>
    <col min="2067" max="2067" width="3.109375" style="3" bestFit="1" customWidth="1"/>
    <col min="2068" max="2069" width="8.109375" style="3" bestFit="1" customWidth="1"/>
    <col min="2070" max="2070" width="6.33203125" style="3" bestFit="1" customWidth="1"/>
    <col min="2071" max="2071" width="10.6640625" style="3" bestFit="1" customWidth="1"/>
    <col min="2072" max="2305" width="8.88671875" style="3"/>
    <col min="2306" max="2306" width="11.88671875" style="3" customWidth="1"/>
    <col min="2307" max="2307" width="6.33203125" style="3" customWidth="1"/>
    <col min="2308" max="2308" width="8.88671875" style="3"/>
    <col min="2309" max="2309" width="11.21875" style="3" bestFit="1" customWidth="1"/>
    <col min="2310" max="2310" width="6.77734375" style="3" bestFit="1" customWidth="1"/>
    <col min="2311" max="2311" width="6.88671875" style="3" bestFit="1" customWidth="1"/>
    <col min="2312" max="2312" width="5.88671875" style="3" bestFit="1" customWidth="1"/>
    <col min="2313" max="2313" width="6" style="3" bestFit="1" customWidth="1"/>
    <col min="2314" max="2315" width="5" style="3" bestFit="1" customWidth="1"/>
    <col min="2316" max="2316" width="4.44140625" style="3" bestFit="1" customWidth="1"/>
    <col min="2317" max="2317" width="4.109375" style="3" bestFit="1" customWidth="1"/>
    <col min="2318" max="2321" width="4.5546875" style="3" bestFit="1" customWidth="1"/>
    <col min="2322" max="2322" width="3.33203125" style="3" bestFit="1" customWidth="1"/>
    <col min="2323" max="2323" width="3.109375" style="3" bestFit="1" customWidth="1"/>
    <col min="2324" max="2325" width="8.109375" style="3" bestFit="1" customWidth="1"/>
    <col min="2326" max="2326" width="6.33203125" style="3" bestFit="1" customWidth="1"/>
    <col min="2327" max="2327" width="10.6640625" style="3" bestFit="1" customWidth="1"/>
    <col min="2328" max="2561" width="8.88671875" style="3"/>
    <col min="2562" max="2562" width="11.88671875" style="3" customWidth="1"/>
    <col min="2563" max="2563" width="6.33203125" style="3" customWidth="1"/>
    <col min="2564" max="2564" width="8.88671875" style="3"/>
    <col min="2565" max="2565" width="11.21875" style="3" bestFit="1" customWidth="1"/>
    <col min="2566" max="2566" width="6.77734375" style="3" bestFit="1" customWidth="1"/>
    <col min="2567" max="2567" width="6.88671875" style="3" bestFit="1" customWidth="1"/>
    <col min="2568" max="2568" width="5.88671875" style="3" bestFit="1" customWidth="1"/>
    <col min="2569" max="2569" width="6" style="3" bestFit="1" customWidth="1"/>
    <col min="2570" max="2571" width="5" style="3" bestFit="1" customWidth="1"/>
    <col min="2572" max="2572" width="4.44140625" style="3" bestFit="1" customWidth="1"/>
    <col min="2573" max="2573" width="4.109375" style="3" bestFit="1" customWidth="1"/>
    <col min="2574" max="2577" width="4.5546875" style="3" bestFit="1" customWidth="1"/>
    <col min="2578" max="2578" width="3.33203125" style="3" bestFit="1" customWidth="1"/>
    <col min="2579" max="2579" width="3.109375" style="3" bestFit="1" customWidth="1"/>
    <col min="2580" max="2581" width="8.109375" style="3" bestFit="1" customWidth="1"/>
    <col min="2582" max="2582" width="6.33203125" style="3" bestFit="1" customWidth="1"/>
    <col min="2583" max="2583" width="10.6640625" style="3" bestFit="1" customWidth="1"/>
    <col min="2584" max="2817" width="8.88671875" style="3"/>
    <col min="2818" max="2818" width="11.88671875" style="3" customWidth="1"/>
    <col min="2819" max="2819" width="6.33203125" style="3" customWidth="1"/>
    <col min="2820" max="2820" width="8.88671875" style="3"/>
    <col min="2821" max="2821" width="11.21875" style="3" bestFit="1" customWidth="1"/>
    <col min="2822" max="2822" width="6.77734375" style="3" bestFit="1" customWidth="1"/>
    <col min="2823" max="2823" width="6.88671875" style="3" bestFit="1" customWidth="1"/>
    <col min="2824" max="2824" width="5.88671875" style="3" bestFit="1" customWidth="1"/>
    <col min="2825" max="2825" width="6" style="3" bestFit="1" customWidth="1"/>
    <col min="2826" max="2827" width="5" style="3" bestFit="1" customWidth="1"/>
    <col min="2828" max="2828" width="4.44140625" style="3" bestFit="1" customWidth="1"/>
    <col min="2829" max="2829" width="4.109375" style="3" bestFit="1" customWidth="1"/>
    <col min="2830" max="2833" width="4.5546875" style="3" bestFit="1" customWidth="1"/>
    <col min="2834" max="2834" width="3.33203125" style="3" bestFit="1" customWidth="1"/>
    <col min="2835" max="2835" width="3.109375" style="3" bestFit="1" customWidth="1"/>
    <col min="2836" max="2837" width="8.109375" style="3" bestFit="1" customWidth="1"/>
    <col min="2838" max="2838" width="6.33203125" style="3" bestFit="1" customWidth="1"/>
    <col min="2839" max="2839" width="10.6640625" style="3" bestFit="1" customWidth="1"/>
    <col min="2840" max="3073" width="8.88671875" style="3"/>
    <col min="3074" max="3074" width="11.88671875" style="3" customWidth="1"/>
    <col min="3075" max="3075" width="6.33203125" style="3" customWidth="1"/>
    <col min="3076" max="3076" width="8.88671875" style="3"/>
    <col min="3077" max="3077" width="11.21875" style="3" bestFit="1" customWidth="1"/>
    <col min="3078" max="3078" width="6.77734375" style="3" bestFit="1" customWidth="1"/>
    <col min="3079" max="3079" width="6.88671875" style="3" bestFit="1" customWidth="1"/>
    <col min="3080" max="3080" width="5.88671875" style="3" bestFit="1" customWidth="1"/>
    <col min="3081" max="3081" width="6" style="3" bestFit="1" customWidth="1"/>
    <col min="3082" max="3083" width="5" style="3" bestFit="1" customWidth="1"/>
    <col min="3084" max="3084" width="4.44140625" style="3" bestFit="1" customWidth="1"/>
    <col min="3085" max="3085" width="4.109375" style="3" bestFit="1" customWidth="1"/>
    <col min="3086" max="3089" width="4.5546875" style="3" bestFit="1" customWidth="1"/>
    <col min="3090" max="3090" width="3.33203125" style="3" bestFit="1" customWidth="1"/>
    <col min="3091" max="3091" width="3.109375" style="3" bestFit="1" customWidth="1"/>
    <col min="3092" max="3093" width="8.109375" style="3" bestFit="1" customWidth="1"/>
    <col min="3094" max="3094" width="6.33203125" style="3" bestFit="1" customWidth="1"/>
    <col min="3095" max="3095" width="10.6640625" style="3" bestFit="1" customWidth="1"/>
    <col min="3096" max="3329" width="8.88671875" style="3"/>
    <col min="3330" max="3330" width="11.88671875" style="3" customWidth="1"/>
    <col min="3331" max="3331" width="6.33203125" style="3" customWidth="1"/>
    <col min="3332" max="3332" width="8.88671875" style="3"/>
    <col min="3333" max="3333" width="11.21875" style="3" bestFit="1" customWidth="1"/>
    <col min="3334" max="3334" width="6.77734375" style="3" bestFit="1" customWidth="1"/>
    <col min="3335" max="3335" width="6.88671875" style="3" bestFit="1" customWidth="1"/>
    <col min="3336" max="3336" width="5.88671875" style="3" bestFit="1" customWidth="1"/>
    <col min="3337" max="3337" width="6" style="3" bestFit="1" customWidth="1"/>
    <col min="3338" max="3339" width="5" style="3" bestFit="1" customWidth="1"/>
    <col min="3340" max="3340" width="4.44140625" style="3" bestFit="1" customWidth="1"/>
    <col min="3341" max="3341" width="4.109375" style="3" bestFit="1" customWidth="1"/>
    <col min="3342" max="3345" width="4.5546875" style="3" bestFit="1" customWidth="1"/>
    <col min="3346" max="3346" width="3.33203125" style="3" bestFit="1" customWidth="1"/>
    <col min="3347" max="3347" width="3.109375" style="3" bestFit="1" customWidth="1"/>
    <col min="3348" max="3349" width="8.109375" style="3" bestFit="1" customWidth="1"/>
    <col min="3350" max="3350" width="6.33203125" style="3" bestFit="1" customWidth="1"/>
    <col min="3351" max="3351" width="10.6640625" style="3" bestFit="1" customWidth="1"/>
    <col min="3352" max="3585" width="8.88671875" style="3"/>
    <col min="3586" max="3586" width="11.88671875" style="3" customWidth="1"/>
    <col min="3587" max="3587" width="6.33203125" style="3" customWidth="1"/>
    <col min="3588" max="3588" width="8.88671875" style="3"/>
    <col min="3589" max="3589" width="11.21875" style="3" bestFit="1" customWidth="1"/>
    <col min="3590" max="3590" width="6.77734375" style="3" bestFit="1" customWidth="1"/>
    <col min="3591" max="3591" width="6.88671875" style="3" bestFit="1" customWidth="1"/>
    <col min="3592" max="3592" width="5.88671875" style="3" bestFit="1" customWidth="1"/>
    <col min="3593" max="3593" width="6" style="3" bestFit="1" customWidth="1"/>
    <col min="3594" max="3595" width="5" style="3" bestFit="1" customWidth="1"/>
    <col min="3596" max="3596" width="4.44140625" style="3" bestFit="1" customWidth="1"/>
    <col min="3597" max="3597" width="4.109375" style="3" bestFit="1" customWidth="1"/>
    <col min="3598" max="3601" width="4.5546875" style="3" bestFit="1" customWidth="1"/>
    <col min="3602" max="3602" width="3.33203125" style="3" bestFit="1" customWidth="1"/>
    <col min="3603" max="3603" width="3.109375" style="3" bestFit="1" customWidth="1"/>
    <col min="3604" max="3605" width="8.109375" style="3" bestFit="1" customWidth="1"/>
    <col min="3606" max="3606" width="6.33203125" style="3" bestFit="1" customWidth="1"/>
    <col min="3607" max="3607" width="10.6640625" style="3" bestFit="1" customWidth="1"/>
    <col min="3608" max="3841" width="8.88671875" style="3"/>
    <col min="3842" max="3842" width="11.88671875" style="3" customWidth="1"/>
    <col min="3843" max="3843" width="6.33203125" style="3" customWidth="1"/>
    <col min="3844" max="3844" width="8.88671875" style="3"/>
    <col min="3845" max="3845" width="11.21875" style="3" bestFit="1" customWidth="1"/>
    <col min="3846" max="3846" width="6.77734375" style="3" bestFit="1" customWidth="1"/>
    <col min="3847" max="3847" width="6.88671875" style="3" bestFit="1" customWidth="1"/>
    <col min="3848" max="3848" width="5.88671875" style="3" bestFit="1" customWidth="1"/>
    <col min="3849" max="3849" width="6" style="3" bestFit="1" customWidth="1"/>
    <col min="3850" max="3851" width="5" style="3" bestFit="1" customWidth="1"/>
    <col min="3852" max="3852" width="4.44140625" style="3" bestFit="1" customWidth="1"/>
    <col min="3853" max="3853" width="4.109375" style="3" bestFit="1" customWidth="1"/>
    <col min="3854" max="3857" width="4.5546875" style="3" bestFit="1" customWidth="1"/>
    <col min="3858" max="3858" width="3.33203125" style="3" bestFit="1" customWidth="1"/>
    <col min="3859" max="3859" width="3.109375" style="3" bestFit="1" customWidth="1"/>
    <col min="3860" max="3861" width="8.109375" style="3" bestFit="1" customWidth="1"/>
    <col min="3862" max="3862" width="6.33203125" style="3" bestFit="1" customWidth="1"/>
    <col min="3863" max="3863" width="10.6640625" style="3" bestFit="1" customWidth="1"/>
    <col min="3864" max="4097" width="8.88671875" style="3"/>
    <col min="4098" max="4098" width="11.88671875" style="3" customWidth="1"/>
    <col min="4099" max="4099" width="6.33203125" style="3" customWidth="1"/>
    <col min="4100" max="4100" width="8.88671875" style="3"/>
    <col min="4101" max="4101" width="11.21875" style="3" bestFit="1" customWidth="1"/>
    <col min="4102" max="4102" width="6.77734375" style="3" bestFit="1" customWidth="1"/>
    <col min="4103" max="4103" width="6.88671875" style="3" bestFit="1" customWidth="1"/>
    <col min="4104" max="4104" width="5.88671875" style="3" bestFit="1" customWidth="1"/>
    <col min="4105" max="4105" width="6" style="3" bestFit="1" customWidth="1"/>
    <col min="4106" max="4107" width="5" style="3" bestFit="1" customWidth="1"/>
    <col min="4108" max="4108" width="4.44140625" style="3" bestFit="1" customWidth="1"/>
    <col min="4109" max="4109" width="4.109375" style="3" bestFit="1" customWidth="1"/>
    <col min="4110" max="4113" width="4.5546875" style="3" bestFit="1" customWidth="1"/>
    <col min="4114" max="4114" width="3.33203125" style="3" bestFit="1" customWidth="1"/>
    <col min="4115" max="4115" width="3.109375" style="3" bestFit="1" customWidth="1"/>
    <col min="4116" max="4117" width="8.109375" style="3" bestFit="1" customWidth="1"/>
    <col min="4118" max="4118" width="6.33203125" style="3" bestFit="1" customWidth="1"/>
    <col min="4119" max="4119" width="10.6640625" style="3" bestFit="1" customWidth="1"/>
    <col min="4120" max="4353" width="8.88671875" style="3"/>
    <col min="4354" max="4354" width="11.88671875" style="3" customWidth="1"/>
    <col min="4355" max="4355" width="6.33203125" style="3" customWidth="1"/>
    <col min="4356" max="4356" width="8.88671875" style="3"/>
    <col min="4357" max="4357" width="11.21875" style="3" bestFit="1" customWidth="1"/>
    <col min="4358" max="4358" width="6.77734375" style="3" bestFit="1" customWidth="1"/>
    <col min="4359" max="4359" width="6.88671875" style="3" bestFit="1" customWidth="1"/>
    <col min="4360" max="4360" width="5.88671875" style="3" bestFit="1" customWidth="1"/>
    <col min="4361" max="4361" width="6" style="3" bestFit="1" customWidth="1"/>
    <col min="4362" max="4363" width="5" style="3" bestFit="1" customWidth="1"/>
    <col min="4364" max="4364" width="4.44140625" style="3" bestFit="1" customWidth="1"/>
    <col min="4365" max="4365" width="4.109375" style="3" bestFit="1" customWidth="1"/>
    <col min="4366" max="4369" width="4.5546875" style="3" bestFit="1" customWidth="1"/>
    <col min="4370" max="4370" width="3.33203125" style="3" bestFit="1" customWidth="1"/>
    <col min="4371" max="4371" width="3.109375" style="3" bestFit="1" customWidth="1"/>
    <col min="4372" max="4373" width="8.109375" style="3" bestFit="1" customWidth="1"/>
    <col min="4374" max="4374" width="6.33203125" style="3" bestFit="1" customWidth="1"/>
    <col min="4375" max="4375" width="10.6640625" style="3" bestFit="1" customWidth="1"/>
    <col min="4376" max="4609" width="8.88671875" style="3"/>
    <col min="4610" max="4610" width="11.88671875" style="3" customWidth="1"/>
    <col min="4611" max="4611" width="6.33203125" style="3" customWidth="1"/>
    <col min="4612" max="4612" width="8.88671875" style="3"/>
    <col min="4613" max="4613" width="11.21875" style="3" bestFit="1" customWidth="1"/>
    <col min="4614" max="4614" width="6.77734375" style="3" bestFit="1" customWidth="1"/>
    <col min="4615" max="4615" width="6.88671875" style="3" bestFit="1" customWidth="1"/>
    <col min="4616" max="4616" width="5.88671875" style="3" bestFit="1" customWidth="1"/>
    <col min="4617" max="4617" width="6" style="3" bestFit="1" customWidth="1"/>
    <col min="4618" max="4619" width="5" style="3" bestFit="1" customWidth="1"/>
    <col min="4620" max="4620" width="4.44140625" style="3" bestFit="1" customWidth="1"/>
    <col min="4621" max="4621" width="4.109375" style="3" bestFit="1" customWidth="1"/>
    <col min="4622" max="4625" width="4.5546875" style="3" bestFit="1" customWidth="1"/>
    <col min="4626" max="4626" width="3.33203125" style="3" bestFit="1" customWidth="1"/>
    <col min="4627" max="4627" width="3.109375" style="3" bestFit="1" customWidth="1"/>
    <col min="4628" max="4629" width="8.109375" style="3" bestFit="1" customWidth="1"/>
    <col min="4630" max="4630" width="6.33203125" style="3" bestFit="1" customWidth="1"/>
    <col min="4631" max="4631" width="10.6640625" style="3" bestFit="1" customWidth="1"/>
    <col min="4632" max="4865" width="8.88671875" style="3"/>
    <col min="4866" max="4866" width="11.88671875" style="3" customWidth="1"/>
    <col min="4867" max="4867" width="6.33203125" style="3" customWidth="1"/>
    <col min="4868" max="4868" width="8.88671875" style="3"/>
    <col min="4869" max="4869" width="11.21875" style="3" bestFit="1" customWidth="1"/>
    <col min="4870" max="4870" width="6.77734375" style="3" bestFit="1" customWidth="1"/>
    <col min="4871" max="4871" width="6.88671875" style="3" bestFit="1" customWidth="1"/>
    <col min="4872" max="4872" width="5.88671875" style="3" bestFit="1" customWidth="1"/>
    <col min="4873" max="4873" width="6" style="3" bestFit="1" customWidth="1"/>
    <col min="4874" max="4875" width="5" style="3" bestFit="1" customWidth="1"/>
    <col min="4876" max="4876" width="4.44140625" style="3" bestFit="1" customWidth="1"/>
    <col min="4877" max="4877" width="4.109375" style="3" bestFit="1" customWidth="1"/>
    <col min="4878" max="4881" width="4.5546875" style="3" bestFit="1" customWidth="1"/>
    <col min="4882" max="4882" width="3.33203125" style="3" bestFit="1" customWidth="1"/>
    <col min="4883" max="4883" width="3.109375" style="3" bestFit="1" customWidth="1"/>
    <col min="4884" max="4885" width="8.109375" style="3" bestFit="1" customWidth="1"/>
    <col min="4886" max="4886" width="6.33203125" style="3" bestFit="1" customWidth="1"/>
    <col min="4887" max="4887" width="10.6640625" style="3" bestFit="1" customWidth="1"/>
    <col min="4888" max="5121" width="8.88671875" style="3"/>
    <col min="5122" max="5122" width="11.88671875" style="3" customWidth="1"/>
    <col min="5123" max="5123" width="6.33203125" style="3" customWidth="1"/>
    <col min="5124" max="5124" width="8.88671875" style="3"/>
    <col min="5125" max="5125" width="11.21875" style="3" bestFit="1" customWidth="1"/>
    <col min="5126" max="5126" width="6.77734375" style="3" bestFit="1" customWidth="1"/>
    <col min="5127" max="5127" width="6.88671875" style="3" bestFit="1" customWidth="1"/>
    <col min="5128" max="5128" width="5.88671875" style="3" bestFit="1" customWidth="1"/>
    <col min="5129" max="5129" width="6" style="3" bestFit="1" customWidth="1"/>
    <col min="5130" max="5131" width="5" style="3" bestFit="1" customWidth="1"/>
    <col min="5132" max="5132" width="4.44140625" style="3" bestFit="1" customWidth="1"/>
    <col min="5133" max="5133" width="4.109375" style="3" bestFit="1" customWidth="1"/>
    <col min="5134" max="5137" width="4.5546875" style="3" bestFit="1" customWidth="1"/>
    <col min="5138" max="5138" width="3.33203125" style="3" bestFit="1" customWidth="1"/>
    <col min="5139" max="5139" width="3.109375" style="3" bestFit="1" customWidth="1"/>
    <col min="5140" max="5141" width="8.109375" style="3" bestFit="1" customWidth="1"/>
    <col min="5142" max="5142" width="6.33203125" style="3" bestFit="1" customWidth="1"/>
    <col min="5143" max="5143" width="10.6640625" style="3" bestFit="1" customWidth="1"/>
    <col min="5144" max="5377" width="8.88671875" style="3"/>
    <col min="5378" max="5378" width="11.88671875" style="3" customWidth="1"/>
    <col min="5379" max="5379" width="6.33203125" style="3" customWidth="1"/>
    <col min="5380" max="5380" width="8.88671875" style="3"/>
    <col min="5381" max="5381" width="11.21875" style="3" bestFit="1" customWidth="1"/>
    <col min="5382" max="5382" width="6.77734375" style="3" bestFit="1" customWidth="1"/>
    <col min="5383" max="5383" width="6.88671875" style="3" bestFit="1" customWidth="1"/>
    <col min="5384" max="5384" width="5.88671875" style="3" bestFit="1" customWidth="1"/>
    <col min="5385" max="5385" width="6" style="3" bestFit="1" customWidth="1"/>
    <col min="5386" max="5387" width="5" style="3" bestFit="1" customWidth="1"/>
    <col min="5388" max="5388" width="4.44140625" style="3" bestFit="1" customWidth="1"/>
    <col min="5389" max="5389" width="4.109375" style="3" bestFit="1" customWidth="1"/>
    <col min="5390" max="5393" width="4.5546875" style="3" bestFit="1" customWidth="1"/>
    <col min="5394" max="5394" width="3.33203125" style="3" bestFit="1" customWidth="1"/>
    <col min="5395" max="5395" width="3.109375" style="3" bestFit="1" customWidth="1"/>
    <col min="5396" max="5397" width="8.109375" style="3" bestFit="1" customWidth="1"/>
    <col min="5398" max="5398" width="6.33203125" style="3" bestFit="1" customWidth="1"/>
    <col min="5399" max="5399" width="10.6640625" style="3" bestFit="1" customWidth="1"/>
    <col min="5400" max="5633" width="8.88671875" style="3"/>
    <col min="5634" max="5634" width="11.88671875" style="3" customWidth="1"/>
    <col min="5635" max="5635" width="6.33203125" style="3" customWidth="1"/>
    <col min="5636" max="5636" width="8.88671875" style="3"/>
    <col min="5637" max="5637" width="11.21875" style="3" bestFit="1" customWidth="1"/>
    <col min="5638" max="5638" width="6.77734375" style="3" bestFit="1" customWidth="1"/>
    <col min="5639" max="5639" width="6.88671875" style="3" bestFit="1" customWidth="1"/>
    <col min="5640" max="5640" width="5.88671875" style="3" bestFit="1" customWidth="1"/>
    <col min="5641" max="5641" width="6" style="3" bestFit="1" customWidth="1"/>
    <col min="5642" max="5643" width="5" style="3" bestFit="1" customWidth="1"/>
    <col min="5644" max="5644" width="4.44140625" style="3" bestFit="1" customWidth="1"/>
    <col min="5645" max="5645" width="4.109375" style="3" bestFit="1" customWidth="1"/>
    <col min="5646" max="5649" width="4.5546875" style="3" bestFit="1" customWidth="1"/>
    <col min="5650" max="5650" width="3.33203125" style="3" bestFit="1" customWidth="1"/>
    <col min="5651" max="5651" width="3.109375" style="3" bestFit="1" customWidth="1"/>
    <col min="5652" max="5653" width="8.109375" style="3" bestFit="1" customWidth="1"/>
    <col min="5654" max="5654" width="6.33203125" style="3" bestFit="1" customWidth="1"/>
    <col min="5655" max="5655" width="10.6640625" style="3" bestFit="1" customWidth="1"/>
    <col min="5656" max="5889" width="8.88671875" style="3"/>
    <col min="5890" max="5890" width="11.88671875" style="3" customWidth="1"/>
    <col min="5891" max="5891" width="6.33203125" style="3" customWidth="1"/>
    <col min="5892" max="5892" width="8.88671875" style="3"/>
    <col min="5893" max="5893" width="11.21875" style="3" bestFit="1" customWidth="1"/>
    <col min="5894" max="5894" width="6.77734375" style="3" bestFit="1" customWidth="1"/>
    <col min="5895" max="5895" width="6.88671875" style="3" bestFit="1" customWidth="1"/>
    <col min="5896" max="5896" width="5.88671875" style="3" bestFit="1" customWidth="1"/>
    <col min="5897" max="5897" width="6" style="3" bestFit="1" customWidth="1"/>
    <col min="5898" max="5899" width="5" style="3" bestFit="1" customWidth="1"/>
    <col min="5900" max="5900" width="4.44140625" style="3" bestFit="1" customWidth="1"/>
    <col min="5901" max="5901" width="4.109375" style="3" bestFit="1" customWidth="1"/>
    <col min="5902" max="5905" width="4.5546875" style="3" bestFit="1" customWidth="1"/>
    <col min="5906" max="5906" width="3.33203125" style="3" bestFit="1" customWidth="1"/>
    <col min="5907" max="5907" width="3.109375" style="3" bestFit="1" customWidth="1"/>
    <col min="5908" max="5909" width="8.109375" style="3" bestFit="1" customWidth="1"/>
    <col min="5910" max="5910" width="6.33203125" style="3" bestFit="1" customWidth="1"/>
    <col min="5911" max="5911" width="10.6640625" style="3" bestFit="1" customWidth="1"/>
    <col min="5912" max="6145" width="8.88671875" style="3"/>
    <col min="6146" max="6146" width="11.88671875" style="3" customWidth="1"/>
    <col min="6147" max="6147" width="6.33203125" style="3" customWidth="1"/>
    <col min="6148" max="6148" width="8.88671875" style="3"/>
    <col min="6149" max="6149" width="11.21875" style="3" bestFit="1" customWidth="1"/>
    <col min="6150" max="6150" width="6.77734375" style="3" bestFit="1" customWidth="1"/>
    <col min="6151" max="6151" width="6.88671875" style="3" bestFit="1" customWidth="1"/>
    <col min="6152" max="6152" width="5.88671875" style="3" bestFit="1" customWidth="1"/>
    <col min="6153" max="6153" width="6" style="3" bestFit="1" customWidth="1"/>
    <col min="6154" max="6155" width="5" style="3" bestFit="1" customWidth="1"/>
    <col min="6156" max="6156" width="4.44140625" style="3" bestFit="1" customWidth="1"/>
    <col min="6157" max="6157" width="4.109375" style="3" bestFit="1" customWidth="1"/>
    <col min="6158" max="6161" width="4.5546875" style="3" bestFit="1" customWidth="1"/>
    <col min="6162" max="6162" width="3.33203125" style="3" bestFit="1" customWidth="1"/>
    <col min="6163" max="6163" width="3.109375" style="3" bestFit="1" customWidth="1"/>
    <col min="6164" max="6165" width="8.109375" style="3" bestFit="1" customWidth="1"/>
    <col min="6166" max="6166" width="6.33203125" style="3" bestFit="1" customWidth="1"/>
    <col min="6167" max="6167" width="10.6640625" style="3" bestFit="1" customWidth="1"/>
    <col min="6168" max="6401" width="8.88671875" style="3"/>
    <col min="6402" max="6402" width="11.88671875" style="3" customWidth="1"/>
    <col min="6403" max="6403" width="6.33203125" style="3" customWidth="1"/>
    <col min="6404" max="6404" width="8.88671875" style="3"/>
    <col min="6405" max="6405" width="11.21875" style="3" bestFit="1" customWidth="1"/>
    <col min="6406" max="6406" width="6.77734375" style="3" bestFit="1" customWidth="1"/>
    <col min="6407" max="6407" width="6.88671875" style="3" bestFit="1" customWidth="1"/>
    <col min="6408" max="6408" width="5.88671875" style="3" bestFit="1" customWidth="1"/>
    <col min="6409" max="6409" width="6" style="3" bestFit="1" customWidth="1"/>
    <col min="6410" max="6411" width="5" style="3" bestFit="1" customWidth="1"/>
    <col min="6412" max="6412" width="4.44140625" style="3" bestFit="1" customWidth="1"/>
    <col min="6413" max="6413" width="4.109375" style="3" bestFit="1" customWidth="1"/>
    <col min="6414" max="6417" width="4.5546875" style="3" bestFit="1" customWidth="1"/>
    <col min="6418" max="6418" width="3.33203125" style="3" bestFit="1" customWidth="1"/>
    <col min="6419" max="6419" width="3.109375" style="3" bestFit="1" customWidth="1"/>
    <col min="6420" max="6421" width="8.109375" style="3" bestFit="1" customWidth="1"/>
    <col min="6422" max="6422" width="6.33203125" style="3" bestFit="1" customWidth="1"/>
    <col min="6423" max="6423" width="10.6640625" style="3" bestFit="1" customWidth="1"/>
    <col min="6424" max="6657" width="8.88671875" style="3"/>
    <col min="6658" max="6658" width="11.88671875" style="3" customWidth="1"/>
    <col min="6659" max="6659" width="6.33203125" style="3" customWidth="1"/>
    <col min="6660" max="6660" width="8.88671875" style="3"/>
    <col min="6661" max="6661" width="11.21875" style="3" bestFit="1" customWidth="1"/>
    <col min="6662" max="6662" width="6.77734375" style="3" bestFit="1" customWidth="1"/>
    <col min="6663" max="6663" width="6.88671875" style="3" bestFit="1" customWidth="1"/>
    <col min="6664" max="6664" width="5.88671875" style="3" bestFit="1" customWidth="1"/>
    <col min="6665" max="6665" width="6" style="3" bestFit="1" customWidth="1"/>
    <col min="6666" max="6667" width="5" style="3" bestFit="1" customWidth="1"/>
    <col min="6668" max="6668" width="4.44140625" style="3" bestFit="1" customWidth="1"/>
    <col min="6669" max="6669" width="4.109375" style="3" bestFit="1" customWidth="1"/>
    <col min="6670" max="6673" width="4.5546875" style="3" bestFit="1" customWidth="1"/>
    <col min="6674" max="6674" width="3.33203125" style="3" bestFit="1" customWidth="1"/>
    <col min="6675" max="6675" width="3.109375" style="3" bestFit="1" customWidth="1"/>
    <col min="6676" max="6677" width="8.109375" style="3" bestFit="1" customWidth="1"/>
    <col min="6678" max="6678" width="6.33203125" style="3" bestFit="1" customWidth="1"/>
    <col min="6679" max="6679" width="10.6640625" style="3" bestFit="1" customWidth="1"/>
    <col min="6680" max="6913" width="8.88671875" style="3"/>
    <col min="6914" max="6914" width="11.88671875" style="3" customWidth="1"/>
    <col min="6915" max="6915" width="6.33203125" style="3" customWidth="1"/>
    <col min="6916" max="6916" width="8.88671875" style="3"/>
    <col min="6917" max="6917" width="11.21875" style="3" bestFit="1" customWidth="1"/>
    <col min="6918" max="6918" width="6.77734375" style="3" bestFit="1" customWidth="1"/>
    <col min="6919" max="6919" width="6.88671875" style="3" bestFit="1" customWidth="1"/>
    <col min="6920" max="6920" width="5.88671875" style="3" bestFit="1" customWidth="1"/>
    <col min="6921" max="6921" width="6" style="3" bestFit="1" customWidth="1"/>
    <col min="6922" max="6923" width="5" style="3" bestFit="1" customWidth="1"/>
    <col min="6924" max="6924" width="4.44140625" style="3" bestFit="1" customWidth="1"/>
    <col min="6925" max="6925" width="4.109375" style="3" bestFit="1" customWidth="1"/>
    <col min="6926" max="6929" width="4.5546875" style="3" bestFit="1" customWidth="1"/>
    <col min="6930" max="6930" width="3.33203125" style="3" bestFit="1" customWidth="1"/>
    <col min="6931" max="6931" width="3.109375" style="3" bestFit="1" customWidth="1"/>
    <col min="6932" max="6933" width="8.109375" style="3" bestFit="1" customWidth="1"/>
    <col min="6934" max="6934" width="6.33203125" style="3" bestFit="1" customWidth="1"/>
    <col min="6935" max="6935" width="10.6640625" style="3" bestFit="1" customWidth="1"/>
    <col min="6936" max="7169" width="8.88671875" style="3"/>
    <col min="7170" max="7170" width="11.88671875" style="3" customWidth="1"/>
    <col min="7171" max="7171" width="6.33203125" style="3" customWidth="1"/>
    <col min="7172" max="7172" width="8.88671875" style="3"/>
    <col min="7173" max="7173" width="11.21875" style="3" bestFit="1" customWidth="1"/>
    <col min="7174" max="7174" width="6.77734375" style="3" bestFit="1" customWidth="1"/>
    <col min="7175" max="7175" width="6.88671875" style="3" bestFit="1" customWidth="1"/>
    <col min="7176" max="7176" width="5.88671875" style="3" bestFit="1" customWidth="1"/>
    <col min="7177" max="7177" width="6" style="3" bestFit="1" customWidth="1"/>
    <col min="7178" max="7179" width="5" style="3" bestFit="1" customWidth="1"/>
    <col min="7180" max="7180" width="4.44140625" style="3" bestFit="1" customWidth="1"/>
    <col min="7181" max="7181" width="4.109375" style="3" bestFit="1" customWidth="1"/>
    <col min="7182" max="7185" width="4.5546875" style="3" bestFit="1" customWidth="1"/>
    <col min="7186" max="7186" width="3.33203125" style="3" bestFit="1" customWidth="1"/>
    <col min="7187" max="7187" width="3.109375" style="3" bestFit="1" customWidth="1"/>
    <col min="7188" max="7189" width="8.109375" style="3" bestFit="1" customWidth="1"/>
    <col min="7190" max="7190" width="6.33203125" style="3" bestFit="1" customWidth="1"/>
    <col min="7191" max="7191" width="10.6640625" style="3" bestFit="1" customWidth="1"/>
    <col min="7192" max="7425" width="8.88671875" style="3"/>
    <col min="7426" max="7426" width="11.88671875" style="3" customWidth="1"/>
    <col min="7427" max="7427" width="6.33203125" style="3" customWidth="1"/>
    <col min="7428" max="7428" width="8.88671875" style="3"/>
    <col min="7429" max="7429" width="11.21875" style="3" bestFit="1" customWidth="1"/>
    <col min="7430" max="7430" width="6.77734375" style="3" bestFit="1" customWidth="1"/>
    <col min="7431" max="7431" width="6.88671875" style="3" bestFit="1" customWidth="1"/>
    <col min="7432" max="7432" width="5.88671875" style="3" bestFit="1" customWidth="1"/>
    <col min="7433" max="7433" width="6" style="3" bestFit="1" customWidth="1"/>
    <col min="7434" max="7435" width="5" style="3" bestFit="1" customWidth="1"/>
    <col min="7436" max="7436" width="4.44140625" style="3" bestFit="1" customWidth="1"/>
    <col min="7437" max="7437" width="4.109375" style="3" bestFit="1" customWidth="1"/>
    <col min="7438" max="7441" width="4.5546875" style="3" bestFit="1" customWidth="1"/>
    <col min="7442" max="7442" width="3.33203125" style="3" bestFit="1" customWidth="1"/>
    <col min="7443" max="7443" width="3.109375" style="3" bestFit="1" customWidth="1"/>
    <col min="7444" max="7445" width="8.109375" style="3" bestFit="1" customWidth="1"/>
    <col min="7446" max="7446" width="6.33203125" style="3" bestFit="1" customWidth="1"/>
    <col min="7447" max="7447" width="10.6640625" style="3" bestFit="1" customWidth="1"/>
    <col min="7448" max="7681" width="8.88671875" style="3"/>
    <col min="7682" max="7682" width="11.88671875" style="3" customWidth="1"/>
    <col min="7683" max="7683" width="6.33203125" style="3" customWidth="1"/>
    <col min="7684" max="7684" width="8.88671875" style="3"/>
    <col min="7685" max="7685" width="11.21875" style="3" bestFit="1" customWidth="1"/>
    <col min="7686" max="7686" width="6.77734375" style="3" bestFit="1" customWidth="1"/>
    <col min="7687" max="7687" width="6.88671875" style="3" bestFit="1" customWidth="1"/>
    <col min="7688" max="7688" width="5.88671875" style="3" bestFit="1" customWidth="1"/>
    <col min="7689" max="7689" width="6" style="3" bestFit="1" customWidth="1"/>
    <col min="7690" max="7691" width="5" style="3" bestFit="1" customWidth="1"/>
    <col min="7692" max="7692" width="4.44140625" style="3" bestFit="1" customWidth="1"/>
    <col min="7693" max="7693" width="4.109375" style="3" bestFit="1" customWidth="1"/>
    <col min="7694" max="7697" width="4.5546875" style="3" bestFit="1" customWidth="1"/>
    <col min="7698" max="7698" width="3.33203125" style="3" bestFit="1" customWidth="1"/>
    <col min="7699" max="7699" width="3.109375" style="3" bestFit="1" customWidth="1"/>
    <col min="7700" max="7701" width="8.109375" style="3" bestFit="1" customWidth="1"/>
    <col min="7702" max="7702" width="6.33203125" style="3" bestFit="1" customWidth="1"/>
    <col min="7703" max="7703" width="10.6640625" style="3" bestFit="1" customWidth="1"/>
    <col min="7704" max="7937" width="8.88671875" style="3"/>
    <col min="7938" max="7938" width="11.88671875" style="3" customWidth="1"/>
    <col min="7939" max="7939" width="6.33203125" style="3" customWidth="1"/>
    <col min="7940" max="7940" width="8.88671875" style="3"/>
    <col min="7941" max="7941" width="11.21875" style="3" bestFit="1" customWidth="1"/>
    <col min="7942" max="7942" width="6.77734375" style="3" bestFit="1" customWidth="1"/>
    <col min="7943" max="7943" width="6.88671875" style="3" bestFit="1" customWidth="1"/>
    <col min="7944" max="7944" width="5.88671875" style="3" bestFit="1" customWidth="1"/>
    <col min="7945" max="7945" width="6" style="3" bestFit="1" customWidth="1"/>
    <col min="7946" max="7947" width="5" style="3" bestFit="1" customWidth="1"/>
    <col min="7948" max="7948" width="4.44140625" style="3" bestFit="1" customWidth="1"/>
    <col min="7949" max="7949" width="4.109375" style="3" bestFit="1" customWidth="1"/>
    <col min="7950" max="7953" width="4.5546875" style="3" bestFit="1" customWidth="1"/>
    <col min="7954" max="7954" width="3.33203125" style="3" bestFit="1" customWidth="1"/>
    <col min="7955" max="7955" width="3.109375" style="3" bestFit="1" customWidth="1"/>
    <col min="7956" max="7957" width="8.109375" style="3" bestFit="1" customWidth="1"/>
    <col min="7958" max="7958" width="6.33203125" style="3" bestFit="1" customWidth="1"/>
    <col min="7959" max="7959" width="10.6640625" style="3" bestFit="1" customWidth="1"/>
    <col min="7960" max="8193" width="8.88671875" style="3"/>
    <col min="8194" max="8194" width="11.88671875" style="3" customWidth="1"/>
    <col min="8195" max="8195" width="6.33203125" style="3" customWidth="1"/>
    <col min="8196" max="8196" width="8.88671875" style="3"/>
    <col min="8197" max="8197" width="11.21875" style="3" bestFit="1" customWidth="1"/>
    <col min="8198" max="8198" width="6.77734375" style="3" bestFit="1" customWidth="1"/>
    <col min="8199" max="8199" width="6.88671875" style="3" bestFit="1" customWidth="1"/>
    <col min="8200" max="8200" width="5.88671875" style="3" bestFit="1" customWidth="1"/>
    <col min="8201" max="8201" width="6" style="3" bestFit="1" customWidth="1"/>
    <col min="8202" max="8203" width="5" style="3" bestFit="1" customWidth="1"/>
    <col min="8204" max="8204" width="4.44140625" style="3" bestFit="1" customWidth="1"/>
    <col min="8205" max="8205" width="4.109375" style="3" bestFit="1" customWidth="1"/>
    <col min="8206" max="8209" width="4.5546875" style="3" bestFit="1" customWidth="1"/>
    <col min="8210" max="8210" width="3.33203125" style="3" bestFit="1" customWidth="1"/>
    <col min="8211" max="8211" width="3.109375" style="3" bestFit="1" customWidth="1"/>
    <col min="8212" max="8213" width="8.109375" style="3" bestFit="1" customWidth="1"/>
    <col min="8214" max="8214" width="6.33203125" style="3" bestFit="1" customWidth="1"/>
    <col min="8215" max="8215" width="10.6640625" style="3" bestFit="1" customWidth="1"/>
    <col min="8216" max="8449" width="8.88671875" style="3"/>
    <col min="8450" max="8450" width="11.88671875" style="3" customWidth="1"/>
    <col min="8451" max="8451" width="6.33203125" style="3" customWidth="1"/>
    <col min="8452" max="8452" width="8.88671875" style="3"/>
    <col min="8453" max="8453" width="11.21875" style="3" bestFit="1" customWidth="1"/>
    <col min="8454" max="8454" width="6.77734375" style="3" bestFit="1" customWidth="1"/>
    <col min="8455" max="8455" width="6.88671875" style="3" bestFit="1" customWidth="1"/>
    <col min="8456" max="8456" width="5.88671875" style="3" bestFit="1" customWidth="1"/>
    <col min="8457" max="8457" width="6" style="3" bestFit="1" customWidth="1"/>
    <col min="8458" max="8459" width="5" style="3" bestFit="1" customWidth="1"/>
    <col min="8460" max="8460" width="4.44140625" style="3" bestFit="1" customWidth="1"/>
    <col min="8461" max="8461" width="4.109375" style="3" bestFit="1" customWidth="1"/>
    <col min="8462" max="8465" width="4.5546875" style="3" bestFit="1" customWidth="1"/>
    <col min="8466" max="8466" width="3.33203125" style="3" bestFit="1" customWidth="1"/>
    <col min="8467" max="8467" width="3.109375" style="3" bestFit="1" customWidth="1"/>
    <col min="8468" max="8469" width="8.109375" style="3" bestFit="1" customWidth="1"/>
    <col min="8470" max="8470" width="6.33203125" style="3" bestFit="1" customWidth="1"/>
    <col min="8471" max="8471" width="10.6640625" style="3" bestFit="1" customWidth="1"/>
    <col min="8472" max="8705" width="8.88671875" style="3"/>
    <col min="8706" max="8706" width="11.88671875" style="3" customWidth="1"/>
    <col min="8707" max="8707" width="6.33203125" style="3" customWidth="1"/>
    <col min="8708" max="8708" width="8.88671875" style="3"/>
    <col min="8709" max="8709" width="11.21875" style="3" bestFit="1" customWidth="1"/>
    <col min="8710" max="8710" width="6.77734375" style="3" bestFit="1" customWidth="1"/>
    <col min="8711" max="8711" width="6.88671875" style="3" bestFit="1" customWidth="1"/>
    <col min="8712" max="8712" width="5.88671875" style="3" bestFit="1" customWidth="1"/>
    <col min="8713" max="8713" width="6" style="3" bestFit="1" customWidth="1"/>
    <col min="8714" max="8715" width="5" style="3" bestFit="1" customWidth="1"/>
    <col min="8716" max="8716" width="4.44140625" style="3" bestFit="1" customWidth="1"/>
    <col min="8717" max="8717" width="4.109375" style="3" bestFit="1" customWidth="1"/>
    <col min="8718" max="8721" width="4.5546875" style="3" bestFit="1" customWidth="1"/>
    <col min="8722" max="8722" width="3.33203125" style="3" bestFit="1" customWidth="1"/>
    <col min="8723" max="8723" width="3.109375" style="3" bestFit="1" customWidth="1"/>
    <col min="8724" max="8725" width="8.109375" style="3" bestFit="1" customWidth="1"/>
    <col min="8726" max="8726" width="6.33203125" style="3" bestFit="1" customWidth="1"/>
    <col min="8727" max="8727" width="10.6640625" style="3" bestFit="1" customWidth="1"/>
    <col min="8728" max="8961" width="8.88671875" style="3"/>
    <col min="8962" max="8962" width="11.88671875" style="3" customWidth="1"/>
    <col min="8963" max="8963" width="6.33203125" style="3" customWidth="1"/>
    <col min="8964" max="8964" width="8.88671875" style="3"/>
    <col min="8965" max="8965" width="11.21875" style="3" bestFit="1" customWidth="1"/>
    <col min="8966" max="8966" width="6.77734375" style="3" bestFit="1" customWidth="1"/>
    <col min="8967" max="8967" width="6.88671875" style="3" bestFit="1" customWidth="1"/>
    <col min="8968" max="8968" width="5.88671875" style="3" bestFit="1" customWidth="1"/>
    <col min="8969" max="8969" width="6" style="3" bestFit="1" customWidth="1"/>
    <col min="8970" max="8971" width="5" style="3" bestFit="1" customWidth="1"/>
    <col min="8972" max="8972" width="4.44140625" style="3" bestFit="1" customWidth="1"/>
    <col min="8973" max="8973" width="4.109375" style="3" bestFit="1" customWidth="1"/>
    <col min="8974" max="8977" width="4.5546875" style="3" bestFit="1" customWidth="1"/>
    <col min="8978" max="8978" width="3.33203125" style="3" bestFit="1" customWidth="1"/>
    <col min="8979" max="8979" width="3.109375" style="3" bestFit="1" customWidth="1"/>
    <col min="8980" max="8981" width="8.109375" style="3" bestFit="1" customWidth="1"/>
    <col min="8982" max="8982" width="6.33203125" style="3" bestFit="1" customWidth="1"/>
    <col min="8983" max="8983" width="10.6640625" style="3" bestFit="1" customWidth="1"/>
    <col min="8984" max="9217" width="8.88671875" style="3"/>
    <col min="9218" max="9218" width="11.88671875" style="3" customWidth="1"/>
    <col min="9219" max="9219" width="6.33203125" style="3" customWidth="1"/>
    <col min="9220" max="9220" width="8.88671875" style="3"/>
    <col min="9221" max="9221" width="11.21875" style="3" bestFit="1" customWidth="1"/>
    <col min="9222" max="9222" width="6.77734375" style="3" bestFit="1" customWidth="1"/>
    <col min="9223" max="9223" width="6.88671875" style="3" bestFit="1" customWidth="1"/>
    <col min="9224" max="9224" width="5.88671875" style="3" bestFit="1" customWidth="1"/>
    <col min="9225" max="9225" width="6" style="3" bestFit="1" customWidth="1"/>
    <col min="9226" max="9227" width="5" style="3" bestFit="1" customWidth="1"/>
    <col min="9228" max="9228" width="4.44140625" style="3" bestFit="1" customWidth="1"/>
    <col min="9229" max="9229" width="4.109375" style="3" bestFit="1" customWidth="1"/>
    <col min="9230" max="9233" width="4.5546875" style="3" bestFit="1" customWidth="1"/>
    <col min="9234" max="9234" width="3.33203125" style="3" bestFit="1" customWidth="1"/>
    <col min="9235" max="9235" width="3.109375" style="3" bestFit="1" customWidth="1"/>
    <col min="9236" max="9237" width="8.109375" style="3" bestFit="1" customWidth="1"/>
    <col min="9238" max="9238" width="6.33203125" style="3" bestFit="1" customWidth="1"/>
    <col min="9239" max="9239" width="10.6640625" style="3" bestFit="1" customWidth="1"/>
    <col min="9240" max="9473" width="8.88671875" style="3"/>
    <col min="9474" max="9474" width="11.88671875" style="3" customWidth="1"/>
    <col min="9475" max="9475" width="6.33203125" style="3" customWidth="1"/>
    <col min="9476" max="9476" width="8.88671875" style="3"/>
    <col min="9477" max="9477" width="11.21875" style="3" bestFit="1" customWidth="1"/>
    <col min="9478" max="9478" width="6.77734375" style="3" bestFit="1" customWidth="1"/>
    <col min="9479" max="9479" width="6.88671875" style="3" bestFit="1" customWidth="1"/>
    <col min="9480" max="9480" width="5.88671875" style="3" bestFit="1" customWidth="1"/>
    <col min="9481" max="9481" width="6" style="3" bestFit="1" customWidth="1"/>
    <col min="9482" max="9483" width="5" style="3" bestFit="1" customWidth="1"/>
    <col min="9484" max="9484" width="4.44140625" style="3" bestFit="1" customWidth="1"/>
    <col min="9485" max="9485" width="4.109375" style="3" bestFit="1" customWidth="1"/>
    <col min="9486" max="9489" width="4.5546875" style="3" bestFit="1" customWidth="1"/>
    <col min="9490" max="9490" width="3.33203125" style="3" bestFit="1" customWidth="1"/>
    <col min="9491" max="9491" width="3.109375" style="3" bestFit="1" customWidth="1"/>
    <col min="9492" max="9493" width="8.109375" style="3" bestFit="1" customWidth="1"/>
    <col min="9494" max="9494" width="6.33203125" style="3" bestFit="1" customWidth="1"/>
    <col min="9495" max="9495" width="10.6640625" style="3" bestFit="1" customWidth="1"/>
    <col min="9496" max="9729" width="8.88671875" style="3"/>
    <col min="9730" max="9730" width="11.88671875" style="3" customWidth="1"/>
    <col min="9731" max="9731" width="6.33203125" style="3" customWidth="1"/>
    <col min="9732" max="9732" width="8.88671875" style="3"/>
    <col min="9733" max="9733" width="11.21875" style="3" bestFit="1" customWidth="1"/>
    <col min="9734" max="9734" width="6.77734375" style="3" bestFit="1" customWidth="1"/>
    <col min="9735" max="9735" width="6.88671875" style="3" bestFit="1" customWidth="1"/>
    <col min="9736" max="9736" width="5.88671875" style="3" bestFit="1" customWidth="1"/>
    <col min="9737" max="9737" width="6" style="3" bestFit="1" customWidth="1"/>
    <col min="9738" max="9739" width="5" style="3" bestFit="1" customWidth="1"/>
    <col min="9740" max="9740" width="4.44140625" style="3" bestFit="1" customWidth="1"/>
    <col min="9741" max="9741" width="4.109375" style="3" bestFit="1" customWidth="1"/>
    <col min="9742" max="9745" width="4.5546875" style="3" bestFit="1" customWidth="1"/>
    <col min="9746" max="9746" width="3.33203125" style="3" bestFit="1" customWidth="1"/>
    <col min="9747" max="9747" width="3.109375" style="3" bestFit="1" customWidth="1"/>
    <col min="9748" max="9749" width="8.109375" style="3" bestFit="1" customWidth="1"/>
    <col min="9750" max="9750" width="6.33203125" style="3" bestFit="1" customWidth="1"/>
    <col min="9751" max="9751" width="10.6640625" style="3" bestFit="1" customWidth="1"/>
    <col min="9752" max="9985" width="8.88671875" style="3"/>
    <col min="9986" max="9986" width="11.88671875" style="3" customWidth="1"/>
    <col min="9987" max="9987" width="6.33203125" style="3" customWidth="1"/>
    <col min="9988" max="9988" width="8.88671875" style="3"/>
    <col min="9989" max="9989" width="11.21875" style="3" bestFit="1" customWidth="1"/>
    <col min="9990" max="9990" width="6.77734375" style="3" bestFit="1" customWidth="1"/>
    <col min="9991" max="9991" width="6.88671875" style="3" bestFit="1" customWidth="1"/>
    <col min="9992" max="9992" width="5.88671875" style="3" bestFit="1" customWidth="1"/>
    <col min="9993" max="9993" width="6" style="3" bestFit="1" customWidth="1"/>
    <col min="9994" max="9995" width="5" style="3" bestFit="1" customWidth="1"/>
    <col min="9996" max="9996" width="4.44140625" style="3" bestFit="1" customWidth="1"/>
    <col min="9997" max="9997" width="4.109375" style="3" bestFit="1" customWidth="1"/>
    <col min="9998" max="10001" width="4.5546875" style="3" bestFit="1" customWidth="1"/>
    <col min="10002" max="10002" width="3.33203125" style="3" bestFit="1" customWidth="1"/>
    <col min="10003" max="10003" width="3.109375" style="3" bestFit="1" customWidth="1"/>
    <col min="10004" max="10005" width="8.109375" style="3" bestFit="1" customWidth="1"/>
    <col min="10006" max="10006" width="6.33203125" style="3" bestFit="1" customWidth="1"/>
    <col min="10007" max="10007" width="10.6640625" style="3" bestFit="1" customWidth="1"/>
    <col min="10008" max="10241" width="8.88671875" style="3"/>
    <col min="10242" max="10242" width="11.88671875" style="3" customWidth="1"/>
    <col min="10243" max="10243" width="6.33203125" style="3" customWidth="1"/>
    <col min="10244" max="10244" width="8.88671875" style="3"/>
    <col min="10245" max="10245" width="11.21875" style="3" bestFit="1" customWidth="1"/>
    <col min="10246" max="10246" width="6.77734375" style="3" bestFit="1" customWidth="1"/>
    <col min="10247" max="10247" width="6.88671875" style="3" bestFit="1" customWidth="1"/>
    <col min="10248" max="10248" width="5.88671875" style="3" bestFit="1" customWidth="1"/>
    <col min="10249" max="10249" width="6" style="3" bestFit="1" customWidth="1"/>
    <col min="10250" max="10251" width="5" style="3" bestFit="1" customWidth="1"/>
    <col min="10252" max="10252" width="4.44140625" style="3" bestFit="1" customWidth="1"/>
    <col min="10253" max="10253" width="4.109375" style="3" bestFit="1" customWidth="1"/>
    <col min="10254" max="10257" width="4.5546875" style="3" bestFit="1" customWidth="1"/>
    <col min="10258" max="10258" width="3.33203125" style="3" bestFit="1" customWidth="1"/>
    <col min="10259" max="10259" width="3.109375" style="3" bestFit="1" customWidth="1"/>
    <col min="10260" max="10261" width="8.109375" style="3" bestFit="1" customWidth="1"/>
    <col min="10262" max="10262" width="6.33203125" style="3" bestFit="1" customWidth="1"/>
    <col min="10263" max="10263" width="10.6640625" style="3" bestFit="1" customWidth="1"/>
    <col min="10264" max="10497" width="8.88671875" style="3"/>
    <col min="10498" max="10498" width="11.88671875" style="3" customWidth="1"/>
    <col min="10499" max="10499" width="6.33203125" style="3" customWidth="1"/>
    <col min="10500" max="10500" width="8.88671875" style="3"/>
    <col min="10501" max="10501" width="11.21875" style="3" bestFit="1" customWidth="1"/>
    <col min="10502" max="10502" width="6.77734375" style="3" bestFit="1" customWidth="1"/>
    <col min="10503" max="10503" width="6.88671875" style="3" bestFit="1" customWidth="1"/>
    <col min="10504" max="10504" width="5.88671875" style="3" bestFit="1" customWidth="1"/>
    <col min="10505" max="10505" width="6" style="3" bestFit="1" customWidth="1"/>
    <col min="10506" max="10507" width="5" style="3" bestFit="1" customWidth="1"/>
    <col min="10508" max="10508" width="4.44140625" style="3" bestFit="1" customWidth="1"/>
    <col min="10509" max="10509" width="4.109375" style="3" bestFit="1" customWidth="1"/>
    <col min="10510" max="10513" width="4.5546875" style="3" bestFit="1" customWidth="1"/>
    <col min="10514" max="10514" width="3.33203125" style="3" bestFit="1" customWidth="1"/>
    <col min="10515" max="10515" width="3.109375" style="3" bestFit="1" customWidth="1"/>
    <col min="10516" max="10517" width="8.109375" style="3" bestFit="1" customWidth="1"/>
    <col min="10518" max="10518" width="6.33203125" style="3" bestFit="1" customWidth="1"/>
    <col min="10519" max="10519" width="10.6640625" style="3" bestFit="1" customWidth="1"/>
    <col min="10520" max="10753" width="8.88671875" style="3"/>
    <col min="10754" max="10754" width="11.88671875" style="3" customWidth="1"/>
    <col min="10755" max="10755" width="6.33203125" style="3" customWidth="1"/>
    <col min="10756" max="10756" width="8.88671875" style="3"/>
    <col min="10757" max="10757" width="11.21875" style="3" bestFit="1" customWidth="1"/>
    <col min="10758" max="10758" width="6.77734375" style="3" bestFit="1" customWidth="1"/>
    <col min="10759" max="10759" width="6.88671875" style="3" bestFit="1" customWidth="1"/>
    <col min="10760" max="10760" width="5.88671875" style="3" bestFit="1" customWidth="1"/>
    <col min="10761" max="10761" width="6" style="3" bestFit="1" customWidth="1"/>
    <col min="10762" max="10763" width="5" style="3" bestFit="1" customWidth="1"/>
    <col min="10764" max="10764" width="4.44140625" style="3" bestFit="1" customWidth="1"/>
    <col min="10765" max="10765" width="4.109375" style="3" bestFit="1" customWidth="1"/>
    <col min="10766" max="10769" width="4.5546875" style="3" bestFit="1" customWidth="1"/>
    <col min="10770" max="10770" width="3.33203125" style="3" bestFit="1" customWidth="1"/>
    <col min="10771" max="10771" width="3.109375" style="3" bestFit="1" customWidth="1"/>
    <col min="10772" max="10773" width="8.109375" style="3" bestFit="1" customWidth="1"/>
    <col min="10774" max="10774" width="6.33203125" style="3" bestFit="1" customWidth="1"/>
    <col min="10775" max="10775" width="10.6640625" style="3" bestFit="1" customWidth="1"/>
    <col min="10776" max="11009" width="8.88671875" style="3"/>
    <col min="11010" max="11010" width="11.88671875" style="3" customWidth="1"/>
    <col min="11011" max="11011" width="6.33203125" style="3" customWidth="1"/>
    <col min="11012" max="11012" width="8.88671875" style="3"/>
    <col min="11013" max="11013" width="11.21875" style="3" bestFit="1" customWidth="1"/>
    <col min="11014" max="11014" width="6.77734375" style="3" bestFit="1" customWidth="1"/>
    <col min="11015" max="11015" width="6.88671875" style="3" bestFit="1" customWidth="1"/>
    <col min="11016" max="11016" width="5.88671875" style="3" bestFit="1" customWidth="1"/>
    <col min="11017" max="11017" width="6" style="3" bestFit="1" customWidth="1"/>
    <col min="11018" max="11019" width="5" style="3" bestFit="1" customWidth="1"/>
    <col min="11020" max="11020" width="4.44140625" style="3" bestFit="1" customWidth="1"/>
    <col min="11021" max="11021" width="4.109375" style="3" bestFit="1" customWidth="1"/>
    <col min="11022" max="11025" width="4.5546875" style="3" bestFit="1" customWidth="1"/>
    <col min="11026" max="11026" width="3.33203125" style="3" bestFit="1" customWidth="1"/>
    <col min="11027" max="11027" width="3.109375" style="3" bestFit="1" customWidth="1"/>
    <col min="11028" max="11029" width="8.109375" style="3" bestFit="1" customWidth="1"/>
    <col min="11030" max="11030" width="6.33203125" style="3" bestFit="1" customWidth="1"/>
    <col min="11031" max="11031" width="10.6640625" style="3" bestFit="1" customWidth="1"/>
    <col min="11032" max="11265" width="8.88671875" style="3"/>
    <col min="11266" max="11266" width="11.88671875" style="3" customWidth="1"/>
    <col min="11267" max="11267" width="6.33203125" style="3" customWidth="1"/>
    <col min="11268" max="11268" width="8.88671875" style="3"/>
    <col min="11269" max="11269" width="11.21875" style="3" bestFit="1" customWidth="1"/>
    <col min="11270" max="11270" width="6.77734375" style="3" bestFit="1" customWidth="1"/>
    <col min="11271" max="11271" width="6.88671875" style="3" bestFit="1" customWidth="1"/>
    <col min="11272" max="11272" width="5.88671875" style="3" bestFit="1" customWidth="1"/>
    <col min="11273" max="11273" width="6" style="3" bestFit="1" customWidth="1"/>
    <col min="11274" max="11275" width="5" style="3" bestFit="1" customWidth="1"/>
    <col min="11276" max="11276" width="4.44140625" style="3" bestFit="1" customWidth="1"/>
    <col min="11277" max="11277" width="4.109375" style="3" bestFit="1" customWidth="1"/>
    <col min="11278" max="11281" width="4.5546875" style="3" bestFit="1" customWidth="1"/>
    <col min="11282" max="11282" width="3.33203125" style="3" bestFit="1" customWidth="1"/>
    <col min="11283" max="11283" width="3.109375" style="3" bestFit="1" customWidth="1"/>
    <col min="11284" max="11285" width="8.109375" style="3" bestFit="1" customWidth="1"/>
    <col min="11286" max="11286" width="6.33203125" style="3" bestFit="1" customWidth="1"/>
    <col min="11287" max="11287" width="10.6640625" style="3" bestFit="1" customWidth="1"/>
    <col min="11288" max="11521" width="8.88671875" style="3"/>
    <col min="11522" max="11522" width="11.88671875" style="3" customWidth="1"/>
    <col min="11523" max="11523" width="6.33203125" style="3" customWidth="1"/>
    <col min="11524" max="11524" width="8.88671875" style="3"/>
    <col min="11525" max="11525" width="11.21875" style="3" bestFit="1" customWidth="1"/>
    <col min="11526" max="11526" width="6.77734375" style="3" bestFit="1" customWidth="1"/>
    <col min="11527" max="11527" width="6.88671875" style="3" bestFit="1" customWidth="1"/>
    <col min="11528" max="11528" width="5.88671875" style="3" bestFit="1" customWidth="1"/>
    <col min="11529" max="11529" width="6" style="3" bestFit="1" customWidth="1"/>
    <col min="11530" max="11531" width="5" style="3" bestFit="1" customWidth="1"/>
    <col min="11532" max="11532" width="4.44140625" style="3" bestFit="1" customWidth="1"/>
    <col min="11533" max="11533" width="4.109375" style="3" bestFit="1" customWidth="1"/>
    <col min="11534" max="11537" width="4.5546875" style="3" bestFit="1" customWidth="1"/>
    <col min="11538" max="11538" width="3.33203125" style="3" bestFit="1" customWidth="1"/>
    <col min="11539" max="11539" width="3.109375" style="3" bestFit="1" customWidth="1"/>
    <col min="11540" max="11541" width="8.109375" style="3" bestFit="1" customWidth="1"/>
    <col min="11542" max="11542" width="6.33203125" style="3" bestFit="1" customWidth="1"/>
    <col min="11543" max="11543" width="10.6640625" style="3" bestFit="1" customWidth="1"/>
    <col min="11544" max="11777" width="8.88671875" style="3"/>
    <col min="11778" max="11778" width="11.88671875" style="3" customWidth="1"/>
    <col min="11779" max="11779" width="6.33203125" style="3" customWidth="1"/>
    <col min="11780" max="11780" width="8.88671875" style="3"/>
    <col min="11781" max="11781" width="11.21875" style="3" bestFit="1" customWidth="1"/>
    <col min="11782" max="11782" width="6.77734375" style="3" bestFit="1" customWidth="1"/>
    <col min="11783" max="11783" width="6.88671875" style="3" bestFit="1" customWidth="1"/>
    <col min="11784" max="11784" width="5.88671875" style="3" bestFit="1" customWidth="1"/>
    <col min="11785" max="11785" width="6" style="3" bestFit="1" customWidth="1"/>
    <col min="11786" max="11787" width="5" style="3" bestFit="1" customWidth="1"/>
    <col min="11788" max="11788" width="4.44140625" style="3" bestFit="1" customWidth="1"/>
    <col min="11789" max="11789" width="4.109375" style="3" bestFit="1" customWidth="1"/>
    <col min="11790" max="11793" width="4.5546875" style="3" bestFit="1" customWidth="1"/>
    <col min="11794" max="11794" width="3.33203125" style="3" bestFit="1" customWidth="1"/>
    <col min="11795" max="11795" width="3.109375" style="3" bestFit="1" customWidth="1"/>
    <col min="11796" max="11797" width="8.109375" style="3" bestFit="1" customWidth="1"/>
    <col min="11798" max="11798" width="6.33203125" style="3" bestFit="1" customWidth="1"/>
    <col min="11799" max="11799" width="10.6640625" style="3" bestFit="1" customWidth="1"/>
    <col min="11800" max="12033" width="8.88671875" style="3"/>
    <col min="12034" max="12034" width="11.88671875" style="3" customWidth="1"/>
    <col min="12035" max="12035" width="6.33203125" style="3" customWidth="1"/>
    <col min="12036" max="12036" width="8.88671875" style="3"/>
    <col min="12037" max="12037" width="11.21875" style="3" bestFit="1" customWidth="1"/>
    <col min="12038" max="12038" width="6.77734375" style="3" bestFit="1" customWidth="1"/>
    <col min="12039" max="12039" width="6.88671875" style="3" bestFit="1" customWidth="1"/>
    <col min="12040" max="12040" width="5.88671875" style="3" bestFit="1" customWidth="1"/>
    <col min="12041" max="12041" width="6" style="3" bestFit="1" customWidth="1"/>
    <col min="12042" max="12043" width="5" style="3" bestFit="1" customWidth="1"/>
    <col min="12044" max="12044" width="4.44140625" style="3" bestFit="1" customWidth="1"/>
    <col min="12045" max="12045" width="4.109375" style="3" bestFit="1" customWidth="1"/>
    <col min="12046" max="12049" width="4.5546875" style="3" bestFit="1" customWidth="1"/>
    <col min="12050" max="12050" width="3.33203125" style="3" bestFit="1" customWidth="1"/>
    <col min="12051" max="12051" width="3.109375" style="3" bestFit="1" customWidth="1"/>
    <col min="12052" max="12053" width="8.109375" style="3" bestFit="1" customWidth="1"/>
    <col min="12054" max="12054" width="6.33203125" style="3" bestFit="1" customWidth="1"/>
    <col min="12055" max="12055" width="10.6640625" style="3" bestFit="1" customWidth="1"/>
    <col min="12056" max="12289" width="8.88671875" style="3"/>
    <col min="12290" max="12290" width="11.88671875" style="3" customWidth="1"/>
    <col min="12291" max="12291" width="6.33203125" style="3" customWidth="1"/>
    <col min="12292" max="12292" width="8.88671875" style="3"/>
    <col min="12293" max="12293" width="11.21875" style="3" bestFit="1" customWidth="1"/>
    <col min="12294" max="12294" width="6.77734375" style="3" bestFit="1" customWidth="1"/>
    <col min="12295" max="12295" width="6.88671875" style="3" bestFit="1" customWidth="1"/>
    <col min="12296" max="12296" width="5.88671875" style="3" bestFit="1" customWidth="1"/>
    <col min="12297" max="12297" width="6" style="3" bestFit="1" customWidth="1"/>
    <col min="12298" max="12299" width="5" style="3" bestFit="1" customWidth="1"/>
    <col min="12300" max="12300" width="4.44140625" style="3" bestFit="1" customWidth="1"/>
    <col min="12301" max="12301" width="4.109375" style="3" bestFit="1" customWidth="1"/>
    <col min="12302" max="12305" width="4.5546875" style="3" bestFit="1" customWidth="1"/>
    <col min="12306" max="12306" width="3.33203125" style="3" bestFit="1" customWidth="1"/>
    <col min="12307" max="12307" width="3.109375" style="3" bestFit="1" customWidth="1"/>
    <col min="12308" max="12309" width="8.109375" style="3" bestFit="1" customWidth="1"/>
    <col min="12310" max="12310" width="6.33203125" style="3" bestFit="1" customWidth="1"/>
    <col min="12311" max="12311" width="10.6640625" style="3" bestFit="1" customWidth="1"/>
    <col min="12312" max="12545" width="8.88671875" style="3"/>
    <col min="12546" max="12546" width="11.88671875" style="3" customWidth="1"/>
    <col min="12547" max="12547" width="6.33203125" style="3" customWidth="1"/>
    <col min="12548" max="12548" width="8.88671875" style="3"/>
    <col min="12549" max="12549" width="11.21875" style="3" bestFit="1" customWidth="1"/>
    <col min="12550" max="12550" width="6.77734375" style="3" bestFit="1" customWidth="1"/>
    <col min="12551" max="12551" width="6.88671875" style="3" bestFit="1" customWidth="1"/>
    <col min="12552" max="12552" width="5.88671875" style="3" bestFit="1" customWidth="1"/>
    <col min="12553" max="12553" width="6" style="3" bestFit="1" customWidth="1"/>
    <col min="12554" max="12555" width="5" style="3" bestFit="1" customWidth="1"/>
    <col min="12556" max="12556" width="4.44140625" style="3" bestFit="1" customWidth="1"/>
    <col min="12557" max="12557" width="4.109375" style="3" bestFit="1" customWidth="1"/>
    <col min="12558" max="12561" width="4.5546875" style="3" bestFit="1" customWidth="1"/>
    <col min="12562" max="12562" width="3.33203125" style="3" bestFit="1" customWidth="1"/>
    <col min="12563" max="12563" width="3.109375" style="3" bestFit="1" customWidth="1"/>
    <col min="12564" max="12565" width="8.109375" style="3" bestFit="1" customWidth="1"/>
    <col min="12566" max="12566" width="6.33203125" style="3" bestFit="1" customWidth="1"/>
    <col min="12567" max="12567" width="10.6640625" style="3" bestFit="1" customWidth="1"/>
    <col min="12568" max="12801" width="8.88671875" style="3"/>
    <col min="12802" max="12802" width="11.88671875" style="3" customWidth="1"/>
    <col min="12803" max="12803" width="6.33203125" style="3" customWidth="1"/>
    <col min="12804" max="12804" width="8.88671875" style="3"/>
    <col min="12805" max="12805" width="11.21875" style="3" bestFit="1" customWidth="1"/>
    <col min="12806" max="12806" width="6.77734375" style="3" bestFit="1" customWidth="1"/>
    <col min="12807" max="12807" width="6.88671875" style="3" bestFit="1" customWidth="1"/>
    <col min="12808" max="12808" width="5.88671875" style="3" bestFit="1" customWidth="1"/>
    <col min="12809" max="12809" width="6" style="3" bestFit="1" customWidth="1"/>
    <col min="12810" max="12811" width="5" style="3" bestFit="1" customWidth="1"/>
    <col min="12812" max="12812" width="4.44140625" style="3" bestFit="1" customWidth="1"/>
    <col min="12813" max="12813" width="4.109375" style="3" bestFit="1" customWidth="1"/>
    <col min="12814" max="12817" width="4.5546875" style="3" bestFit="1" customWidth="1"/>
    <col min="12818" max="12818" width="3.33203125" style="3" bestFit="1" customWidth="1"/>
    <col min="12819" max="12819" width="3.109375" style="3" bestFit="1" customWidth="1"/>
    <col min="12820" max="12821" width="8.109375" style="3" bestFit="1" customWidth="1"/>
    <col min="12822" max="12822" width="6.33203125" style="3" bestFit="1" customWidth="1"/>
    <col min="12823" max="12823" width="10.6640625" style="3" bestFit="1" customWidth="1"/>
    <col min="12824" max="13057" width="8.88671875" style="3"/>
    <col min="13058" max="13058" width="11.88671875" style="3" customWidth="1"/>
    <col min="13059" max="13059" width="6.33203125" style="3" customWidth="1"/>
    <col min="13060" max="13060" width="8.88671875" style="3"/>
    <col min="13061" max="13061" width="11.21875" style="3" bestFit="1" customWidth="1"/>
    <col min="13062" max="13062" width="6.77734375" style="3" bestFit="1" customWidth="1"/>
    <col min="13063" max="13063" width="6.88671875" style="3" bestFit="1" customWidth="1"/>
    <col min="13064" max="13064" width="5.88671875" style="3" bestFit="1" customWidth="1"/>
    <col min="13065" max="13065" width="6" style="3" bestFit="1" customWidth="1"/>
    <col min="13066" max="13067" width="5" style="3" bestFit="1" customWidth="1"/>
    <col min="13068" max="13068" width="4.44140625" style="3" bestFit="1" customWidth="1"/>
    <col min="13069" max="13069" width="4.109375" style="3" bestFit="1" customWidth="1"/>
    <col min="13070" max="13073" width="4.5546875" style="3" bestFit="1" customWidth="1"/>
    <col min="13074" max="13074" width="3.33203125" style="3" bestFit="1" customWidth="1"/>
    <col min="13075" max="13075" width="3.109375" style="3" bestFit="1" customWidth="1"/>
    <col min="13076" max="13077" width="8.109375" style="3" bestFit="1" customWidth="1"/>
    <col min="13078" max="13078" width="6.33203125" style="3" bestFit="1" customWidth="1"/>
    <col min="13079" max="13079" width="10.6640625" style="3" bestFit="1" customWidth="1"/>
    <col min="13080" max="13313" width="8.88671875" style="3"/>
    <col min="13314" max="13314" width="11.88671875" style="3" customWidth="1"/>
    <col min="13315" max="13315" width="6.33203125" style="3" customWidth="1"/>
    <col min="13316" max="13316" width="8.88671875" style="3"/>
    <col min="13317" max="13317" width="11.21875" style="3" bestFit="1" customWidth="1"/>
    <col min="13318" max="13318" width="6.77734375" style="3" bestFit="1" customWidth="1"/>
    <col min="13319" max="13319" width="6.88671875" style="3" bestFit="1" customWidth="1"/>
    <col min="13320" max="13320" width="5.88671875" style="3" bestFit="1" customWidth="1"/>
    <col min="13321" max="13321" width="6" style="3" bestFit="1" customWidth="1"/>
    <col min="13322" max="13323" width="5" style="3" bestFit="1" customWidth="1"/>
    <col min="13324" max="13324" width="4.44140625" style="3" bestFit="1" customWidth="1"/>
    <col min="13325" max="13325" width="4.109375" style="3" bestFit="1" customWidth="1"/>
    <col min="13326" max="13329" width="4.5546875" style="3" bestFit="1" customWidth="1"/>
    <col min="13330" max="13330" width="3.33203125" style="3" bestFit="1" customWidth="1"/>
    <col min="13331" max="13331" width="3.109375" style="3" bestFit="1" customWidth="1"/>
    <col min="13332" max="13333" width="8.109375" style="3" bestFit="1" customWidth="1"/>
    <col min="13334" max="13334" width="6.33203125" style="3" bestFit="1" customWidth="1"/>
    <col min="13335" max="13335" width="10.6640625" style="3" bestFit="1" customWidth="1"/>
    <col min="13336" max="13569" width="8.88671875" style="3"/>
    <col min="13570" max="13570" width="11.88671875" style="3" customWidth="1"/>
    <col min="13571" max="13571" width="6.33203125" style="3" customWidth="1"/>
    <col min="13572" max="13572" width="8.88671875" style="3"/>
    <col min="13573" max="13573" width="11.21875" style="3" bestFit="1" customWidth="1"/>
    <col min="13574" max="13574" width="6.77734375" style="3" bestFit="1" customWidth="1"/>
    <col min="13575" max="13575" width="6.88671875" style="3" bestFit="1" customWidth="1"/>
    <col min="13576" max="13576" width="5.88671875" style="3" bestFit="1" customWidth="1"/>
    <col min="13577" max="13577" width="6" style="3" bestFit="1" customWidth="1"/>
    <col min="13578" max="13579" width="5" style="3" bestFit="1" customWidth="1"/>
    <col min="13580" max="13580" width="4.44140625" style="3" bestFit="1" customWidth="1"/>
    <col min="13581" max="13581" width="4.109375" style="3" bestFit="1" customWidth="1"/>
    <col min="13582" max="13585" width="4.5546875" style="3" bestFit="1" customWidth="1"/>
    <col min="13586" max="13586" width="3.33203125" style="3" bestFit="1" customWidth="1"/>
    <col min="13587" max="13587" width="3.109375" style="3" bestFit="1" customWidth="1"/>
    <col min="13588" max="13589" width="8.109375" style="3" bestFit="1" customWidth="1"/>
    <col min="13590" max="13590" width="6.33203125" style="3" bestFit="1" customWidth="1"/>
    <col min="13591" max="13591" width="10.6640625" style="3" bestFit="1" customWidth="1"/>
    <col min="13592" max="13825" width="8.88671875" style="3"/>
    <col min="13826" max="13826" width="11.88671875" style="3" customWidth="1"/>
    <col min="13827" max="13827" width="6.33203125" style="3" customWidth="1"/>
    <col min="13828" max="13828" width="8.88671875" style="3"/>
    <col min="13829" max="13829" width="11.21875" style="3" bestFit="1" customWidth="1"/>
    <col min="13830" max="13830" width="6.77734375" style="3" bestFit="1" customWidth="1"/>
    <col min="13831" max="13831" width="6.88671875" style="3" bestFit="1" customWidth="1"/>
    <col min="13832" max="13832" width="5.88671875" style="3" bestFit="1" customWidth="1"/>
    <col min="13833" max="13833" width="6" style="3" bestFit="1" customWidth="1"/>
    <col min="13834" max="13835" width="5" style="3" bestFit="1" customWidth="1"/>
    <col min="13836" max="13836" width="4.44140625" style="3" bestFit="1" customWidth="1"/>
    <col min="13837" max="13837" width="4.109375" style="3" bestFit="1" customWidth="1"/>
    <col min="13838" max="13841" width="4.5546875" style="3" bestFit="1" customWidth="1"/>
    <col min="13842" max="13842" width="3.33203125" style="3" bestFit="1" customWidth="1"/>
    <col min="13843" max="13843" width="3.109375" style="3" bestFit="1" customWidth="1"/>
    <col min="13844" max="13845" width="8.109375" style="3" bestFit="1" customWidth="1"/>
    <col min="13846" max="13846" width="6.33203125" style="3" bestFit="1" customWidth="1"/>
    <col min="13847" max="13847" width="10.6640625" style="3" bestFit="1" customWidth="1"/>
    <col min="13848" max="14081" width="8.88671875" style="3"/>
    <col min="14082" max="14082" width="11.88671875" style="3" customWidth="1"/>
    <col min="14083" max="14083" width="6.33203125" style="3" customWidth="1"/>
    <col min="14084" max="14084" width="8.88671875" style="3"/>
    <col min="14085" max="14085" width="11.21875" style="3" bestFit="1" customWidth="1"/>
    <col min="14086" max="14086" width="6.77734375" style="3" bestFit="1" customWidth="1"/>
    <col min="14087" max="14087" width="6.88671875" style="3" bestFit="1" customWidth="1"/>
    <col min="14088" max="14088" width="5.88671875" style="3" bestFit="1" customWidth="1"/>
    <col min="14089" max="14089" width="6" style="3" bestFit="1" customWidth="1"/>
    <col min="14090" max="14091" width="5" style="3" bestFit="1" customWidth="1"/>
    <col min="14092" max="14092" width="4.44140625" style="3" bestFit="1" customWidth="1"/>
    <col min="14093" max="14093" width="4.109375" style="3" bestFit="1" customWidth="1"/>
    <col min="14094" max="14097" width="4.5546875" style="3" bestFit="1" customWidth="1"/>
    <col min="14098" max="14098" width="3.33203125" style="3" bestFit="1" customWidth="1"/>
    <col min="14099" max="14099" width="3.109375" style="3" bestFit="1" customWidth="1"/>
    <col min="14100" max="14101" width="8.109375" style="3" bestFit="1" customWidth="1"/>
    <col min="14102" max="14102" width="6.33203125" style="3" bestFit="1" customWidth="1"/>
    <col min="14103" max="14103" width="10.6640625" style="3" bestFit="1" customWidth="1"/>
    <col min="14104" max="14337" width="8.88671875" style="3"/>
    <col min="14338" max="14338" width="11.88671875" style="3" customWidth="1"/>
    <col min="14339" max="14339" width="6.33203125" style="3" customWidth="1"/>
    <col min="14340" max="14340" width="8.88671875" style="3"/>
    <col min="14341" max="14341" width="11.21875" style="3" bestFit="1" customWidth="1"/>
    <col min="14342" max="14342" width="6.77734375" style="3" bestFit="1" customWidth="1"/>
    <col min="14343" max="14343" width="6.88671875" style="3" bestFit="1" customWidth="1"/>
    <col min="14344" max="14344" width="5.88671875" style="3" bestFit="1" customWidth="1"/>
    <col min="14345" max="14345" width="6" style="3" bestFit="1" customWidth="1"/>
    <col min="14346" max="14347" width="5" style="3" bestFit="1" customWidth="1"/>
    <col min="14348" max="14348" width="4.44140625" style="3" bestFit="1" customWidth="1"/>
    <col min="14349" max="14349" width="4.109375" style="3" bestFit="1" customWidth="1"/>
    <col min="14350" max="14353" width="4.5546875" style="3" bestFit="1" customWidth="1"/>
    <col min="14354" max="14354" width="3.33203125" style="3" bestFit="1" customWidth="1"/>
    <col min="14355" max="14355" width="3.109375" style="3" bestFit="1" customWidth="1"/>
    <col min="14356" max="14357" width="8.109375" style="3" bestFit="1" customWidth="1"/>
    <col min="14358" max="14358" width="6.33203125" style="3" bestFit="1" customWidth="1"/>
    <col min="14359" max="14359" width="10.6640625" style="3" bestFit="1" customWidth="1"/>
    <col min="14360" max="14593" width="8.88671875" style="3"/>
    <col min="14594" max="14594" width="11.88671875" style="3" customWidth="1"/>
    <col min="14595" max="14595" width="6.33203125" style="3" customWidth="1"/>
    <col min="14596" max="14596" width="8.88671875" style="3"/>
    <col min="14597" max="14597" width="11.21875" style="3" bestFit="1" customWidth="1"/>
    <col min="14598" max="14598" width="6.77734375" style="3" bestFit="1" customWidth="1"/>
    <col min="14599" max="14599" width="6.88671875" style="3" bestFit="1" customWidth="1"/>
    <col min="14600" max="14600" width="5.88671875" style="3" bestFit="1" customWidth="1"/>
    <col min="14601" max="14601" width="6" style="3" bestFit="1" customWidth="1"/>
    <col min="14602" max="14603" width="5" style="3" bestFit="1" customWidth="1"/>
    <col min="14604" max="14604" width="4.44140625" style="3" bestFit="1" customWidth="1"/>
    <col min="14605" max="14605" width="4.109375" style="3" bestFit="1" customWidth="1"/>
    <col min="14606" max="14609" width="4.5546875" style="3" bestFit="1" customWidth="1"/>
    <col min="14610" max="14610" width="3.33203125" style="3" bestFit="1" customWidth="1"/>
    <col min="14611" max="14611" width="3.109375" style="3" bestFit="1" customWidth="1"/>
    <col min="14612" max="14613" width="8.109375" style="3" bestFit="1" customWidth="1"/>
    <col min="14614" max="14614" width="6.33203125" style="3" bestFit="1" customWidth="1"/>
    <col min="14615" max="14615" width="10.6640625" style="3" bestFit="1" customWidth="1"/>
    <col min="14616" max="14849" width="8.88671875" style="3"/>
    <col min="14850" max="14850" width="11.88671875" style="3" customWidth="1"/>
    <col min="14851" max="14851" width="6.33203125" style="3" customWidth="1"/>
    <col min="14852" max="14852" width="8.88671875" style="3"/>
    <col min="14853" max="14853" width="11.21875" style="3" bestFit="1" customWidth="1"/>
    <col min="14854" max="14854" width="6.77734375" style="3" bestFit="1" customWidth="1"/>
    <col min="14855" max="14855" width="6.88671875" style="3" bestFit="1" customWidth="1"/>
    <col min="14856" max="14856" width="5.88671875" style="3" bestFit="1" customWidth="1"/>
    <col min="14857" max="14857" width="6" style="3" bestFit="1" customWidth="1"/>
    <col min="14858" max="14859" width="5" style="3" bestFit="1" customWidth="1"/>
    <col min="14860" max="14860" width="4.44140625" style="3" bestFit="1" customWidth="1"/>
    <col min="14861" max="14861" width="4.109375" style="3" bestFit="1" customWidth="1"/>
    <col min="14862" max="14865" width="4.5546875" style="3" bestFit="1" customWidth="1"/>
    <col min="14866" max="14866" width="3.33203125" style="3" bestFit="1" customWidth="1"/>
    <col min="14867" max="14867" width="3.109375" style="3" bestFit="1" customWidth="1"/>
    <col min="14868" max="14869" width="8.109375" style="3" bestFit="1" customWidth="1"/>
    <col min="14870" max="14870" width="6.33203125" style="3" bestFit="1" customWidth="1"/>
    <col min="14871" max="14871" width="10.6640625" style="3" bestFit="1" customWidth="1"/>
    <col min="14872" max="15105" width="8.88671875" style="3"/>
    <col min="15106" max="15106" width="11.88671875" style="3" customWidth="1"/>
    <col min="15107" max="15107" width="6.33203125" style="3" customWidth="1"/>
    <col min="15108" max="15108" width="8.88671875" style="3"/>
    <col min="15109" max="15109" width="11.21875" style="3" bestFit="1" customWidth="1"/>
    <col min="15110" max="15110" width="6.77734375" style="3" bestFit="1" customWidth="1"/>
    <col min="15111" max="15111" width="6.88671875" style="3" bestFit="1" customWidth="1"/>
    <col min="15112" max="15112" width="5.88671875" style="3" bestFit="1" customWidth="1"/>
    <col min="15113" max="15113" width="6" style="3" bestFit="1" customWidth="1"/>
    <col min="15114" max="15115" width="5" style="3" bestFit="1" customWidth="1"/>
    <col min="15116" max="15116" width="4.44140625" style="3" bestFit="1" customWidth="1"/>
    <col min="15117" max="15117" width="4.109375" style="3" bestFit="1" customWidth="1"/>
    <col min="15118" max="15121" width="4.5546875" style="3" bestFit="1" customWidth="1"/>
    <col min="15122" max="15122" width="3.33203125" style="3" bestFit="1" customWidth="1"/>
    <col min="15123" max="15123" width="3.109375" style="3" bestFit="1" customWidth="1"/>
    <col min="15124" max="15125" width="8.109375" style="3" bestFit="1" customWidth="1"/>
    <col min="15126" max="15126" width="6.33203125" style="3" bestFit="1" customWidth="1"/>
    <col min="15127" max="15127" width="10.6640625" style="3" bestFit="1" customWidth="1"/>
    <col min="15128" max="15361" width="8.88671875" style="3"/>
    <col min="15362" max="15362" width="11.88671875" style="3" customWidth="1"/>
    <col min="15363" max="15363" width="6.33203125" style="3" customWidth="1"/>
    <col min="15364" max="15364" width="8.88671875" style="3"/>
    <col min="15365" max="15365" width="11.21875" style="3" bestFit="1" customWidth="1"/>
    <col min="15366" max="15366" width="6.77734375" style="3" bestFit="1" customWidth="1"/>
    <col min="15367" max="15367" width="6.88671875" style="3" bestFit="1" customWidth="1"/>
    <col min="15368" max="15368" width="5.88671875" style="3" bestFit="1" customWidth="1"/>
    <col min="15369" max="15369" width="6" style="3" bestFit="1" customWidth="1"/>
    <col min="15370" max="15371" width="5" style="3" bestFit="1" customWidth="1"/>
    <col min="15372" max="15372" width="4.44140625" style="3" bestFit="1" customWidth="1"/>
    <col min="15373" max="15373" width="4.109375" style="3" bestFit="1" customWidth="1"/>
    <col min="15374" max="15377" width="4.5546875" style="3" bestFit="1" customWidth="1"/>
    <col min="15378" max="15378" width="3.33203125" style="3" bestFit="1" customWidth="1"/>
    <col min="15379" max="15379" width="3.109375" style="3" bestFit="1" customWidth="1"/>
    <col min="15380" max="15381" width="8.109375" style="3" bestFit="1" customWidth="1"/>
    <col min="15382" max="15382" width="6.33203125" style="3" bestFit="1" customWidth="1"/>
    <col min="15383" max="15383" width="10.6640625" style="3" bestFit="1" customWidth="1"/>
    <col min="15384" max="15617" width="8.88671875" style="3"/>
    <col min="15618" max="15618" width="11.88671875" style="3" customWidth="1"/>
    <col min="15619" max="15619" width="6.33203125" style="3" customWidth="1"/>
    <col min="15620" max="15620" width="8.88671875" style="3"/>
    <col min="15621" max="15621" width="11.21875" style="3" bestFit="1" customWidth="1"/>
    <col min="15622" max="15622" width="6.77734375" style="3" bestFit="1" customWidth="1"/>
    <col min="15623" max="15623" width="6.88671875" style="3" bestFit="1" customWidth="1"/>
    <col min="15624" max="15624" width="5.88671875" style="3" bestFit="1" customWidth="1"/>
    <col min="15625" max="15625" width="6" style="3" bestFit="1" customWidth="1"/>
    <col min="15626" max="15627" width="5" style="3" bestFit="1" customWidth="1"/>
    <col min="15628" max="15628" width="4.44140625" style="3" bestFit="1" customWidth="1"/>
    <col min="15629" max="15629" width="4.109375" style="3" bestFit="1" customWidth="1"/>
    <col min="15630" max="15633" width="4.5546875" style="3" bestFit="1" customWidth="1"/>
    <col min="15634" max="15634" width="3.33203125" style="3" bestFit="1" customWidth="1"/>
    <col min="15635" max="15635" width="3.109375" style="3" bestFit="1" customWidth="1"/>
    <col min="15636" max="15637" width="8.109375" style="3" bestFit="1" customWidth="1"/>
    <col min="15638" max="15638" width="6.33203125" style="3" bestFit="1" customWidth="1"/>
    <col min="15639" max="15639" width="10.6640625" style="3" bestFit="1" customWidth="1"/>
    <col min="15640" max="15873" width="8.88671875" style="3"/>
    <col min="15874" max="15874" width="11.88671875" style="3" customWidth="1"/>
    <col min="15875" max="15875" width="6.33203125" style="3" customWidth="1"/>
    <col min="15876" max="15876" width="8.88671875" style="3"/>
    <col min="15877" max="15877" width="11.21875" style="3" bestFit="1" customWidth="1"/>
    <col min="15878" max="15878" width="6.77734375" style="3" bestFit="1" customWidth="1"/>
    <col min="15879" max="15879" width="6.88671875" style="3" bestFit="1" customWidth="1"/>
    <col min="15880" max="15880" width="5.88671875" style="3" bestFit="1" customWidth="1"/>
    <col min="15881" max="15881" width="6" style="3" bestFit="1" customWidth="1"/>
    <col min="15882" max="15883" width="5" style="3" bestFit="1" customWidth="1"/>
    <col min="15884" max="15884" width="4.44140625" style="3" bestFit="1" customWidth="1"/>
    <col min="15885" max="15885" width="4.109375" style="3" bestFit="1" customWidth="1"/>
    <col min="15886" max="15889" width="4.5546875" style="3" bestFit="1" customWidth="1"/>
    <col min="15890" max="15890" width="3.33203125" style="3" bestFit="1" customWidth="1"/>
    <col min="15891" max="15891" width="3.109375" style="3" bestFit="1" customWidth="1"/>
    <col min="15892" max="15893" width="8.109375" style="3" bestFit="1" customWidth="1"/>
    <col min="15894" max="15894" width="6.33203125" style="3" bestFit="1" customWidth="1"/>
    <col min="15895" max="15895" width="10.6640625" style="3" bestFit="1" customWidth="1"/>
    <col min="15896" max="16129" width="8.88671875" style="3"/>
    <col min="16130" max="16130" width="11.88671875" style="3" customWidth="1"/>
    <col min="16131" max="16131" width="6.33203125" style="3" customWidth="1"/>
    <col min="16132" max="16132" width="8.88671875" style="3"/>
    <col min="16133" max="16133" width="11.21875" style="3" bestFit="1" customWidth="1"/>
    <col min="16134" max="16134" width="6.77734375" style="3" bestFit="1" customWidth="1"/>
    <col min="16135" max="16135" width="6.88671875" style="3" bestFit="1" customWidth="1"/>
    <col min="16136" max="16136" width="5.88671875" style="3" bestFit="1" customWidth="1"/>
    <col min="16137" max="16137" width="6" style="3" bestFit="1" customWidth="1"/>
    <col min="16138" max="16139" width="5" style="3" bestFit="1" customWidth="1"/>
    <col min="16140" max="16140" width="4.44140625" style="3" bestFit="1" customWidth="1"/>
    <col min="16141" max="16141" width="4.109375" style="3" bestFit="1" customWidth="1"/>
    <col min="16142" max="16145" width="4.5546875" style="3" bestFit="1" customWidth="1"/>
    <col min="16146" max="16146" width="3.33203125" style="3" bestFit="1" customWidth="1"/>
    <col min="16147" max="16147" width="3.109375" style="3" bestFit="1" customWidth="1"/>
    <col min="16148" max="16149" width="8.109375" style="3" bestFit="1" customWidth="1"/>
    <col min="16150" max="16150" width="6.33203125" style="3" bestFit="1" customWidth="1"/>
    <col min="16151" max="16151" width="10.6640625" style="3" bestFit="1" customWidth="1"/>
    <col min="16152" max="16384" width="8.88671875" style="3"/>
  </cols>
  <sheetData>
    <row r="1" spans="1:15" ht="12.75" hidden="1" customHeight="1" outlineLevel="1"/>
    <row r="2" spans="1:15" ht="12.75" hidden="1" customHeight="1" outlineLevel="1">
      <c r="A2" s="7"/>
    </row>
    <row r="3" spans="1:15" ht="12.75" hidden="1" customHeight="1" outlineLevel="1"/>
    <row r="4" spans="1:15" ht="12.75" hidden="1" customHeight="1" outlineLevel="1"/>
    <row r="5" spans="1:15" collapsed="1"/>
    <row r="16" spans="1:15">
      <c r="O16" s="5" t="s">
        <v>50</v>
      </c>
    </row>
    <row r="31" spans="5:23">
      <c r="E31" s="8" t="s">
        <v>0</v>
      </c>
      <c r="F31" s="8" t="s">
        <v>51</v>
      </c>
      <c r="G31" s="9" t="s">
        <v>2</v>
      </c>
      <c r="H31" s="8" t="s">
        <v>52</v>
      </c>
      <c r="I31" s="8" t="s">
        <v>53</v>
      </c>
      <c r="J31" s="8" t="s">
        <v>54</v>
      </c>
      <c r="K31" s="9" t="s">
        <v>55</v>
      </c>
      <c r="L31" s="8" t="s">
        <v>56</v>
      </c>
      <c r="M31" s="8" t="s">
        <v>57</v>
      </c>
      <c r="N31" s="8" t="s">
        <v>58</v>
      </c>
      <c r="O31" s="8" t="s">
        <v>59</v>
      </c>
      <c r="P31" s="8" t="s">
        <v>60</v>
      </c>
      <c r="Q31" s="8" t="s">
        <v>61</v>
      </c>
      <c r="R31" s="8" t="s">
        <v>62</v>
      </c>
      <c r="S31" s="30" t="s">
        <v>6</v>
      </c>
      <c r="T31" s="31"/>
      <c r="U31" s="31"/>
      <c r="V31" s="32"/>
      <c r="W31" s="8" t="s">
        <v>7</v>
      </c>
    </row>
    <row r="32" spans="5:23">
      <c r="E32" s="10"/>
      <c r="F32" s="10" t="s">
        <v>63</v>
      </c>
      <c r="G32" s="11"/>
      <c r="H32" s="10" t="s">
        <v>64</v>
      </c>
      <c r="I32" s="10"/>
      <c r="J32" s="10"/>
      <c r="K32" s="11"/>
      <c r="L32" s="10"/>
      <c r="M32" s="10"/>
      <c r="N32" s="12"/>
      <c r="O32" s="12"/>
      <c r="P32" s="12"/>
      <c r="Q32" s="12"/>
      <c r="R32" s="12"/>
      <c r="S32" s="8" t="s">
        <v>65</v>
      </c>
      <c r="T32" s="13" t="s">
        <v>26</v>
      </c>
      <c r="U32" s="13" t="s">
        <v>27</v>
      </c>
      <c r="V32" s="13" t="s">
        <v>28</v>
      </c>
      <c r="W32" s="10" t="s">
        <v>30</v>
      </c>
    </row>
    <row r="33" spans="1:28" s="4" customFormat="1" ht="28.5" customHeight="1" thickBot="1">
      <c r="A33" s="17"/>
      <c r="B33" s="17"/>
      <c r="C33" s="17"/>
      <c r="D33" s="17"/>
      <c r="E33" s="14"/>
      <c r="F33" s="14"/>
      <c r="G33" s="15"/>
      <c r="H33" s="14"/>
      <c r="I33" s="16" t="s">
        <v>66</v>
      </c>
      <c r="J33" s="14"/>
      <c r="K33" s="15"/>
      <c r="L33" s="14"/>
      <c r="M33" s="14"/>
      <c r="N33" s="14" t="s">
        <v>31</v>
      </c>
      <c r="O33" s="14" t="s">
        <v>31</v>
      </c>
      <c r="P33" s="14" t="s">
        <v>31</v>
      </c>
      <c r="Q33" s="14" t="s">
        <v>31</v>
      </c>
      <c r="R33" s="14" t="s">
        <v>31</v>
      </c>
      <c r="S33" s="14"/>
      <c r="T33" s="16" t="s">
        <v>31</v>
      </c>
      <c r="U33" s="16" t="s">
        <v>31</v>
      </c>
      <c r="V33" s="16" t="s">
        <v>31</v>
      </c>
      <c r="W33" s="14"/>
      <c r="X33" s="17"/>
      <c r="Y33" s="17"/>
      <c r="Z33" s="17"/>
      <c r="AA33" s="17"/>
      <c r="AB33" s="17"/>
    </row>
    <row r="34" spans="1:28" ht="16.899999999999999" customHeight="1" thickTop="1">
      <c r="E34" s="29" t="s">
        <v>36</v>
      </c>
      <c r="F34" s="13" t="s">
        <v>58</v>
      </c>
      <c r="G34" s="18"/>
      <c r="H34" s="13">
        <v>2</v>
      </c>
      <c r="I34" s="19">
        <v>4</v>
      </c>
      <c r="J34" s="13" t="s">
        <v>67</v>
      </c>
      <c r="K34" s="20">
        <v>300</v>
      </c>
      <c r="L34" s="21">
        <v>0</v>
      </c>
      <c r="M34" s="21">
        <v>0</v>
      </c>
      <c r="N34" s="18">
        <v>-165</v>
      </c>
      <c r="O34" s="18">
        <v>0</v>
      </c>
      <c r="P34" s="18">
        <v>0</v>
      </c>
      <c r="Q34" s="18">
        <v>165</v>
      </c>
      <c r="R34" s="18">
        <v>0</v>
      </c>
      <c r="S34" s="13">
        <v>1</v>
      </c>
      <c r="T34" s="18">
        <v>11972000</v>
      </c>
      <c r="U34" s="18">
        <v>9342600</v>
      </c>
      <c r="V34" s="18">
        <v>100685</v>
      </c>
      <c r="W34" s="13" t="s">
        <v>35</v>
      </c>
    </row>
    <row r="35" spans="1:28" ht="16.899999999999999" customHeight="1">
      <c r="E35" s="29" t="s">
        <v>36</v>
      </c>
      <c r="F35" s="13" t="s">
        <v>59</v>
      </c>
      <c r="G35" s="18"/>
      <c r="H35" s="13">
        <v>4</v>
      </c>
      <c r="I35" s="19">
        <v>3</v>
      </c>
      <c r="J35" s="13" t="s">
        <v>67</v>
      </c>
      <c r="K35" s="20">
        <v>300</v>
      </c>
      <c r="L35" s="21">
        <v>0</v>
      </c>
      <c r="M35" s="21">
        <v>0</v>
      </c>
      <c r="N35" s="18">
        <v>0</v>
      </c>
      <c r="O35" s="18">
        <v>300</v>
      </c>
      <c r="P35" s="18">
        <v>0</v>
      </c>
      <c r="Q35" s="18">
        <v>300</v>
      </c>
      <c r="R35" s="18">
        <v>0</v>
      </c>
      <c r="S35" s="13">
        <v>1</v>
      </c>
      <c r="T35" s="18">
        <v>11972000</v>
      </c>
      <c r="U35" s="18">
        <v>9342600</v>
      </c>
      <c r="V35" s="18">
        <v>100685</v>
      </c>
      <c r="W35" s="13" t="s">
        <v>35</v>
      </c>
    </row>
    <row r="36" spans="1:28" ht="16.899999999999999" customHeight="1">
      <c r="E36" s="29" t="s">
        <v>37</v>
      </c>
      <c r="F36" s="13" t="s">
        <v>58</v>
      </c>
      <c r="G36" s="18"/>
      <c r="H36" s="13">
        <v>2</v>
      </c>
      <c r="I36" s="19">
        <v>4</v>
      </c>
      <c r="J36" s="13" t="s">
        <v>67</v>
      </c>
      <c r="K36" s="20">
        <v>300</v>
      </c>
      <c r="L36" s="21">
        <v>0</v>
      </c>
      <c r="M36" s="21">
        <v>0</v>
      </c>
      <c r="N36" s="18">
        <v>-165</v>
      </c>
      <c r="O36" s="18">
        <v>0</v>
      </c>
      <c r="P36" s="18">
        <v>0</v>
      </c>
      <c r="Q36" s="18">
        <v>165</v>
      </c>
      <c r="R36" s="18">
        <v>0</v>
      </c>
      <c r="S36" s="13">
        <v>1</v>
      </c>
      <c r="T36" s="18">
        <v>11972000</v>
      </c>
      <c r="U36" s="18">
        <v>9339600</v>
      </c>
      <c r="V36" s="18">
        <v>100685</v>
      </c>
      <c r="W36" s="13" t="s">
        <v>35</v>
      </c>
    </row>
    <row r="37" spans="1:28" ht="16.899999999999999" customHeight="1">
      <c r="E37" s="29" t="s">
        <v>37</v>
      </c>
      <c r="F37" s="13" t="s">
        <v>59</v>
      </c>
      <c r="G37" s="18"/>
      <c r="H37" s="13">
        <v>4</v>
      </c>
      <c r="I37" s="19">
        <v>3</v>
      </c>
      <c r="J37" s="13" t="s">
        <v>67</v>
      </c>
      <c r="K37" s="20">
        <v>300</v>
      </c>
      <c r="L37" s="21">
        <v>0</v>
      </c>
      <c r="M37" s="21">
        <v>0</v>
      </c>
      <c r="N37" s="18">
        <v>0</v>
      </c>
      <c r="O37" s="18">
        <v>300</v>
      </c>
      <c r="P37" s="18">
        <v>0</v>
      </c>
      <c r="Q37" s="18">
        <v>300</v>
      </c>
      <c r="R37" s="18">
        <v>0</v>
      </c>
      <c r="S37" s="13">
        <v>1</v>
      </c>
      <c r="T37" s="18">
        <v>11972000</v>
      </c>
      <c r="U37" s="18">
        <v>9339600</v>
      </c>
      <c r="V37" s="18">
        <v>100685</v>
      </c>
      <c r="W37" s="13" t="s">
        <v>35</v>
      </c>
    </row>
    <row r="38" spans="1:28" ht="16.899999999999999" customHeight="1">
      <c r="E38" s="29" t="s">
        <v>38</v>
      </c>
      <c r="F38" s="13" t="s">
        <v>58</v>
      </c>
      <c r="G38" s="18"/>
      <c r="H38" s="13">
        <v>2</v>
      </c>
      <c r="I38" s="19">
        <v>10</v>
      </c>
      <c r="J38" s="13" t="s">
        <v>67</v>
      </c>
      <c r="K38" s="20">
        <v>300</v>
      </c>
      <c r="L38" s="21">
        <v>0</v>
      </c>
      <c r="M38" s="21">
        <v>0</v>
      </c>
      <c r="N38" s="18">
        <v>-250</v>
      </c>
      <c r="O38" s="18">
        <v>0</v>
      </c>
      <c r="P38" s="18">
        <v>0</v>
      </c>
      <c r="Q38" s="18">
        <v>250</v>
      </c>
      <c r="R38" s="18">
        <v>0</v>
      </c>
      <c r="S38" s="13">
        <v>1</v>
      </c>
      <c r="T38" s="18">
        <v>11936980</v>
      </c>
      <c r="U38" s="18">
        <v>9266300</v>
      </c>
      <c r="V38" s="18">
        <v>100980</v>
      </c>
      <c r="W38" s="13" t="s">
        <v>35</v>
      </c>
    </row>
    <row r="39" spans="1:28" ht="16.899999999999999" customHeight="1">
      <c r="E39" s="29" t="s">
        <v>38</v>
      </c>
      <c r="F39" s="13" t="s">
        <v>59</v>
      </c>
      <c r="G39" s="18"/>
      <c r="H39" s="13">
        <v>4</v>
      </c>
      <c r="I39" s="19">
        <v>6</v>
      </c>
      <c r="J39" s="13" t="s">
        <v>67</v>
      </c>
      <c r="K39" s="20">
        <v>300</v>
      </c>
      <c r="L39" s="21">
        <v>0</v>
      </c>
      <c r="M39" s="21">
        <v>0</v>
      </c>
      <c r="N39" s="18">
        <v>0</v>
      </c>
      <c r="O39" s="18">
        <v>650</v>
      </c>
      <c r="P39" s="18">
        <v>0</v>
      </c>
      <c r="Q39" s="18">
        <v>650</v>
      </c>
      <c r="R39" s="18">
        <v>0</v>
      </c>
      <c r="S39" s="13">
        <v>1</v>
      </c>
      <c r="T39" s="18">
        <v>11936980</v>
      </c>
      <c r="U39" s="18">
        <v>9266300</v>
      </c>
      <c r="V39" s="18">
        <v>100980</v>
      </c>
      <c r="W39" s="13" t="s">
        <v>35</v>
      </c>
    </row>
    <row r="40" spans="1:28" ht="16.899999999999999" customHeight="1">
      <c r="E40" s="29" t="s">
        <v>39</v>
      </c>
      <c r="F40" s="13" t="s">
        <v>58</v>
      </c>
      <c r="G40" s="18"/>
      <c r="H40" s="13">
        <v>2</v>
      </c>
      <c r="I40" s="19">
        <v>10</v>
      </c>
      <c r="J40" s="13" t="s">
        <v>67</v>
      </c>
      <c r="K40" s="20">
        <v>300</v>
      </c>
      <c r="L40" s="21">
        <v>0</v>
      </c>
      <c r="M40" s="21">
        <v>0</v>
      </c>
      <c r="N40" s="18">
        <v>-250</v>
      </c>
      <c r="O40" s="18">
        <v>0</v>
      </c>
      <c r="P40" s="18">
        <v>0</v>
      </c>
      <c r="Q40" s="18">
        <v>250</v>
      </c>
      <c r="R40" s="18">
        <v>0</v>
      </c>
      <c r="S40" s="13">
        <v>1</v>
      </c>
      <c r="T40" s="18">
        <v>11941980</v>
      </c>
      <c r="U40" s="18">
        <v>9266300</v>
      </c>
      <c r="V40" s="18">
        <v>100980</v>
      </c>
      <c r="W40" s="13" t="s">
        <v>35</v>
      </c>
    </row>
    <row r="41" spans="1:28" ht="16.899999999999999" customHeight="1">
      <c r="E41" s="29" t="s">
        <v>39</v>
      </c>
      <c r="F41" s="13" t="s">
        <v>59</v>
      </c>
      <c r="G41" s="18"/>
      <c r="H41" s="13">
        <v>4</v>
      </c>
      <c r="I41" s="19">
        <v>6</v>
      </c>
      <c r="J41" s="13" t="s">
        <v>67</v>
      </c>
      <c r="K41" s="20">
        <v>300</v>
      </c>
      <c r="L41" s="21">
        <v>0</v>
      </c>
      <c r="M41" s="21">
        <v>0</v>
      </c>
      <c r="N41" s="18">
        <v>0</v>
      </c>
      <c r="O41" s="18">
        <v>650</v>
      </c>
      <c r="P41" s="18">
        <v>0</v>
      </c>
      <c r="Q41" s="18">
        <v>650</v>
      </c>
      <c r="R41" s="18">
        <v>0</v>
      </c>
      <c r="S41" s="13">
        <v>1</v>
      </c>
      <c r="T41" s="18">
        <v>11941980</v>
      </c>
      <c r="U41" s="18">
        <v>9266300</v>
      </c>
      <c r="V41" s="18">
        <v>100980</v>
      </c>
      <c r="W41" s="13" t="s">
        <v>35</v>
      </c>
    </row>
    <row r="42" spans="1:28" ht="16.899999999999999" customHeight="1">
      <c r="E42" s="29" t="s">
        <v>33</v>
      </c>
      <c r="F42" s="13" t="s">
        <v>58</v>
      </c>
      <c r="G42" s="18"/>
      <c r="H42" s="13">
        <v>2</v>
      </c>
      <c r="I42" s="19">
        <v>8</v>
      </c>
      <c r="J42" s="13" t="s">
        <v>67</v>
      </c>
      <c r="K42" s="20">
        <v>300</v>
      </c>
      <c r="L42" s="21">
        <v>0</v>
      </c>
      <c r="M42" s="21">
        <v>0</v>
      </c>
      <c r="N42" s="18">
        <v>-290</v>
      </c>
      <c r="O42" s="18">
        <v>0</v>
      </c>
      <c r="P42" s="18">
        <v>0</v>
      </c>
      <c r="Q42" s="18">
        <v>290</v>
      </c>
      <c r="R42" s="18">
        <v>0</v>
      </c>
      <c r="S42" s="13">
        <v>1</v>
      </c>
      <c r="T42" s="18">
        <v>5492500</v>
      </c>
      <c r="U42" s="18">
        <v>2520500</v>
      </c>
      <c r="V42" s="18">
        <v>101012</v>
      </c>
      <c r="W42" s="13" t="s">
        <v>32</v>
      </c>
    </row>
    <row r="43" spans="1:28" ht="16.899999999999999" customHeight="1">
      <c r="E43" s="29" t="s">
        <v>33</v>
      </c>
      <c r="F43" s="13" t="s">
        <v>59</v>
      </c>
      <c r="G43" s="18"/>
      <c r="H43" s="13">
        <v>4</v>
      </c>
      <c r="I43" s="19">
        <v>6</v>
      </c>
      <c r="J43" s="13" t="s">
        <v>67</v>
      </c>
      <c r="K43" s="20">
        <v>300</v>
      </c>
      <c r="L43" s="21">
        <v>0</v>
      </c>
      <c r="M43" s="21">
        <v>0</v>
      </c>
      <c r="N43" s="18">
        <v>0</v>
      </c>
      <c r="O43" s="18">
        <v>406</v>
      </c>
      <c r="P43" s="18">
        <v>-300</v>
      </c>
      <c r="Q43" s="18">
        <v>406</v>
      </c>
      <c r="R43" s="18">
        <v>0</v>
      </c>
      <c r="S43" s="13">
        <v>1</v>
      </c>
      <c r="T43" s="18">
        <v>5492500</v>
      </c>
      <c r="U43" s="18">
        <v>2520500</v>
      </c>
      <c r="V43" s="18">
        <v>101012</v>
      </c>
      <c r="W43" s="13" t="s">
        <v>32</v>
      </c>
    </row>
    <row r="44" spans="1:28" ht="16.899999999999999" customHeight="1">
      <c r="E44" s="29" t="s">
        <v>34</v>
      </c>
      <c r="F44" s="13" t="s">
        <v>58</v>
      </c>
      <c r="G44" s="18"/>
      <c r="H44" s="13">
        <v>2</v>
      </c>
      <c r="I44" s="19">
        <v>8</v>
      </c>
      <c r="J44" s="13" t="s">
        <v>67</v>
      </c>
      <c r="K44" s="20">
        <v>300</v>
      </c>
      <c r="L44" s="21">
        <v>0</v>
      </c>
      <c r="M44" s="21">
        <v>0</v>
      </c>
      <c r="N44" s="18">
        <v>-290</v>
      </c>
      <c r="O44" s="18">
        <v>0</v>
      </c>
      <c r="P44" s="18">
        <v>0</v>
      </c>
      <c r="Q44" s="18">
        <v>290</v>
      </c>
      <c r="R44" s="18">
        <v>0</v>
      </c>
      <c r="S44" s="13">
        <v>1</v>
      </c>
      <c r="T44" s="18">
        <v>5492500</v>
      </c>
      <c r="U44" s="18">
        <v>2516500</v>
      </c>
      <c r="V44" s="18">
        <v>101012</v>
      </c>
      <c r="W44" s="13" t="s">
        <v>32</v>
      </c>
    </row>
    <row r="45" spans="1:28" ht="16.899999999999999" customHeight="1">
      <c r="E45" s="29" t="s">
        <v>34</v>
      </c>
      <c r="F45" s="13" t="s">
        <v>59</v>
      </c>
      <c r="G45" s="18"/>
      <c r="H45" s="13">
        <v>4</v>
      </c>
      <c r="I45" s="19">
        <v>6</v>
      </c>
      <c r="J45" s="13" t="s">
        <v>67</v>
      </c>
      <c r="K45" s="20">
        <v>300</v>
      </c>
      <c r="L45" s="21">
        <v>0</v>
      </c>
      <c r="M45" s="21">
        <v>0</v>
      </c>
      <c r="N45" s="18">
        <v>0</v>
      </c>
      <c r="O45" s="18">
        <v>406</v>
      </c>
      <c r="P45" s="18">
        <v>-300</v>
      </c>
      <c r="Q45" s="18">
        <v>406</v>
      </c>
      <c r="R45" s="18">
        <v>0</v>
      </c>
      <c r="S45" s="13">
        <v>1</v>
      </c>
      <c r="T45" s="18">
        <v>5492500</v>
      </c>
      <c r="U45" s="18">
        <v>2516500</v>
      </c>
      <c r="V45" s="18">
        <v>101012</v>
      </c>
      <c r="W45" s="13" t="s">
        <v>32</v>
      </c>
    </row>
    <row r="46" spans="1:28" ht="16.899999999999999" customHeight="1">
      <c r="E46" s="29" t="s">
        <v>45</v>
      </c>
      <c r="F46" s="13" t="s">
        <v>58</v>
      </c>
      <c r="G46" s="18"/>
      <c r="H46" s="13">
        <v>2</v>
      </c>
      <c r="I46" s="19">
        <v>6</v>
      </c>
      <c r="J46" s="13" t="s">
        <v>67</v>
      </c>
      <c r="K46" s="20">
        <v>300</v>
      </c>
      <c r="L46" s="21">
        <v>0</v>
      </c>
      <c r="M46" s="21">
        <v>0</v>
      </c>
      <c r="N46" s="18">
        <v>-205</v>
      </c>
      <c r="O46" s="18">
        <v>0</v>
      </c>
      <c r="P46" s="18">
        <v>0</v>
      </c>
      <c r="Q46" s="18">
        <v>205</v>
      </c>
      <c r="R46" s="18">
        <v>0</v>
      </c>
      <c r="S46" s="13">
        <v>1</v>
      </c>
      <c r="T46" s="18">
        <v>1081500</v>
      </c>
      <c r="U46" s="18">
        <v>1494000</v>
      </c>
      <c r="V46" s="18">
        <v>4490</v>
      </c>
      <c r="W46" s="13" t="s">
        <v>42</v>
      </c>
    </row>
    <row r="47" spans="1:28" ht="16.899999999999999" customHeight="1">
      <c r="E47" s="29" t="s">
        <v>45</v>
      </c>
      <c r="F47" s="13" t="s">
        <v>59</v>
      </c>
      <c r="G47" s="18"/>
      <c r="H47" s="13">
        <v>4</v>
      </c>
      <c r="I47" s="19">
        <v>3</v>
      </c>
      <c r="J47" s="13" t="s">
        <v>67</v>
      </c>
      <c r="K47" s="20">
        <v>300</v>
      </c>
      <c r="L47" s="21">
        <v>0</v>
      </c>
      <c r="M47" s="21">
        <v>0</v>
      </c>
      <c r="N47" s="18">
        <v>0</v>
      </c>
      <c r="O47" s="18">
        <v>400</v>
      </c>
      <c r="P47" s="18">
        <v>0</v>
      </c>
      <c r="Q47" s="18">
        <v>400</v>
      </c>
      <c r="R47" s="18">
        <v>0</v>
      </c>
      <c r="S47" s="13">
        <v>1</v>
      </c>
      <c r="T47" s="18">
        <v>1081500</v>
      </c>
      <c r="U47" s="18">
        <v>1494000</v>
      </c>
      <c r="V47" s="18">
        <v>4490</v>
      </c>
      <c r="W47" s="13" t="s">
        <v>42</v>
      </c>
    </row>
    <row r="48" spans="1:28" ht="16.899999999999999" customHeight="1">
      <c r="E48" s="29" t="s">
        <v>46</v>
      </c>
      <c r="F48" s="13" t="s">
        <v>58</v>
      </c>
      <c r="G48" s="18"/>
      <c r="H48" s="13">
        <v>2</v>
      </c>
      <c r="I48" s="19">
        <v>6</v>
      </c>
      <c r="J48" s="13" t="s">
        <v>67</v>
      </c>
      <c r="K48" s="20">
        <v>300</v>
      </c>
      <c r="L48" s="21">
        <v>0</v>
      </c>
      <c r="M48" s="21">
        <v>0</v>
      </c>
      <c r="N48" s="18">
        <v>-205</v>
      </c>
      <c r="O48" s="18">
        <v>0</v>
      </c>
      <c r="P48" s="18">
        <v>0</v>
      </c>
      <c r="Q48" s="18">
        <v>205</v>
      </c>
      <c r="R48" s="18">
        <v>0</v>
      </c>
      <c r="S48" s="13">
        <v>1</v>
      </c>
      <c r="T48" s="18">
        <v>1077500</v>
      </c>
      <c r="U48" s="18">
        <v>1494000</v>
      </c>
      <c r="V48" s="18">
        <v>4490</v>
      </c>
      <c r="W48" s="13" t="s">
        <v>42</v>
      </c>
    </row>
    <row r="49" spans="5:23" ht="16.899999999999999" customHeight="1">
      <c r="E49" s="29" t="s">
        <v>46</v>
      </c>
      <c r="F49" s="13" t="s">
        <v>59</v>
      </c>
      <c r="G49" s="18"/>
      <c r="H49" s="13">
        <v>4</v>
      </c>
      <c r="I49" s="19">
        <v>3</v>
      </c>
      <c r="J49" s="13" t="s">
        <v>67</v>
      </c>
      <c r="K49" s="20">
        <v>300</v>
      </c>
      <c r="L49" s="21">
        <v>0</v>
      </c>
      <c r="M49" s="21">
        <v>0</v>
      </c>
      <c r="N49" s="18">
        <v>0</v>
      </c>
      <c r="O49" s="18">
        <v>400</v>
      </c>
      <c r="P49" s="18">
        <v>0</v>
      </c>
      <c r="Q49" s="18">
        <v>400</v>
      </c>
      <c r="R49" s="18">
        <v>0</v>
      </c>
      <c r="S49" s="13">
        <v>1</v>
      </c>
      <c r="T49" s="18">
        <v>1077500</v>
      </c>
      <c r="U49" s="18">
        <v>1494000</v>
      </c>
      <c r="V49" s="18">
        <v>4490</v>
      </c>
      <c r="W49" s="13" t="s">
        <v>42</v>
      </c>
    </row>
    <row r="50" spans="5:23" ht="16.899999999999999" customHeight="1">
      <c r="E50" s="29" t="s">
        <v>43</v>
      </c>
      <c r="F50" s="13" t="s">
        <v>58</v>
      </c>
      <c r="G50" s="18"/>
      <c r="H50" s="13">
        <v>2</v>
      </c>
      <c r="I50" s="19">
        <v>4</v>
      </c>
      <c r="J50" s="13" t="s">
        <v>67</v>
      </c>
      <c r="K50" s="20">
        <v>300</v>
      </c>
      <c r="L50" s="21">
        <v>0</v>
      </c>
      <c r="M50" s="21">
        <v>0</v>
      </c>
      <c r="N50" s="18">
        <v>-165</v>
      </c>
      <c r="O50" s="18">
        <v>0</v>
      </c>
      <c r="P50" s="18">
        <v>0</v>
      </c>
      <c r="Q50" s="18">
        <v>165</v>
      </c>
      <c r="R50" s="18">
        <v>0</v>
      </c>
      <c r="S50" s="13">
        <v>1</v>
      </c>
      <c r="T50" s="18">
        <v>1129500</v>
      </c>
      <c r="U50" s="18">
        <v>1486500</v>
      </c>
      <c r="V50" s="18">
        <v>4385</v>
      </c>
      <c r="W50" s="13" t="s">
        <v>42</v>
      </c>
    </row>
    <row r="51" spans="5:23" ht="16.899999999999999" customHeight="1">
      <c r="E51" s="29" t="s">
        <v>43</v>
      </c>
      <c r="F51" s="13" t="s">
        <v>59</v>
      </c>
      <c r="G51" s="18"/>
      <c r="H51" s="13">
        <v>4</v>
      </c>
      <c r="I51" s="19">
        <v>3</v>
      </c>
      <c r="J51" s="13" t="s">
        <v>67</v>
      </c>
      <c r="K51" s="20">
        <v>300</v>
      </c>
      <c r="L51" s="21">
        <v>0</v>
      </c>
      <c r="M51" s="21">
        <v>0</v>
      </c>
      <c r="N51" s="18">
        <v>0</v>
      </c>
      <c r="O51" s="18">
        <v>300</v>
      </c>
      <c r="P51" s="18">
        <v>0</v>
      </c>
      <c r="Q51" s="18">
        <v>300</v>
      </c>
      <c r="R51" s="18">
        <v>0</v>
      </c>
      <c r="S51" s="13">
        <v>1</v>
      </c>
      <c r="T51" s="18">
        <v>1129500</v>
      </c>
      <c r="U51" s="18">
        <v>1486500</v>
      </c>
      <c r="V51" s="18">
        <v>4385</v>
      </c>
      <c r="W51" s="13" t="s">
        <v>42</v>
      </c>
    </row>
    <row r="52" spans="5:23" ht="16.899999999999999" customHeight="1">
      <c r="E52" s="29" t="s">
        <v>44</v>
      </c>
      <c r="F52" s="13" t="s">
        <v>58</v>
      </c>
      <c r="G52" s="18"/>
      <c r="H52" s="13">
        <v>2</v>
      </c>
      <c r="I52" s="19">
        <v>4</v>
      </c>
      <c r="J52" s="13" t="s">
        <v>67</v>
      </c>
      <c r="K52" s="20">
        <v>300</v>
      </c>
      <c r="L52" s="21">
        <v>0</v>
      </c>
      <c r="M52" s="21">
        <v>0</v>
      </c>
      <c r="N52" s="18">
        <v>-165</v>
      </c>
      <c r="O52" s="18">
        <v>0</v>
      </c>
      <c r="P52" s="18">
        <v>0</v>
      </c>
      <c r="Q52" s="18">
        <v>165</v>
      </c>
      <c r="R52" s="18">
        <v>0</v>
      </c>
      <c r="S52" s="13">
        <v>1</v>
      </c>
      <c r="T52" s="18">
        <v>1129500</v>
      </c>
      <c r="U52" s="18">
        <v>1490000</v>
      </c>
      <c r="V52" s="18">
        <v>4385</v>
      </c>
      <c r="W52" s="13" t="s">
        <v>42</v>
      </c>
    </row>
    <row r="53" spans="5:23" ht="16.899999999999999" customHeight="1">
      <c r="E53" s="29" t="s">
        <v>44</v>
      </c>
      <c r="F53" s="13" t="s">
        <v>59</v>
      </c>
      <c r="G53" s="18"/>
      <c r="H53" s="13">
        <v>4</v>
      </c>
      <c r="I53" s="19">
        <v>3</v>
      </c>
      <c r="J53" s="13" t="s">
        <v>67</v>
      </c>
      <c r="K53" s="20">
        <v>300</v>
      </c>
      <c r="L53" s="21">
        <v>0</v>
      </c>
      <c r="M53" s="21">
        <v>0</v>
      </c>
      <c r="N53" s="18">
        <v>0</v>
      </c>
      <c r="O53" s="18">
        <v>300</v>
      </c>
      <c r="P53" s="18">
        <v>0</v>
      </c>
      <c r="Q53" s="18">
        <v>300</v>
      </c>
      <c r="R53" s="18">
        <v>0</v>
      </c>
      <c r="S53" s="13">
        <v>1</v>
      </c>
      <c r="T53" s="18">
        <v>1129500</v>
      </c>
      <c r="U53" s="18">
        <v>1490000</v>
      </c>
      <c r="V53" s="18">
        <v>4385</v>
      </c>
      <c r="W53" s="13" t="s">
        <v>42</v>
      </c>
    </row>
    <row r="54" spans="5:23" ht="16.899999999999999" customHeight="1">
      <c r="E54" s="29" t="s">
        <v>47</v>
      </c>
      <c r="F54" s="13" t="s">
        <v>58</v>
      </c>
      <c r="G54" s="18"/>
      <c r="H54" s="13">
        <v>2</v>
      </c>
      <c r="I54" s="19">
        <v>6</v>
      </c>
      <c r="J54" s="13" t="s">
        <v>67</v>
      </c>
      <c r="K54" s="20">
        <v>600</v>
      </c>
      <c r="L54" s="21">
        <v>0</v>
      </c>
      <c r="M54" s="21">
        <v>0</v>
      </c>
      <c r="N54" s="18">
        <v>-185</v>
      </c>
      <c r="O54" s="18">
        <v>0</v>
      </c>
      <c r="P54" s="18">
        <v>0</v>
      </c>
      <c r="Q54" s="18">
        <v>185</v>
      </c>
      <c r="R54" s="18">
        <v>0</v>
      </c>
      <c r="S54" s="13">
        <v>1</v>
      </c>
      <c r="T54" s="18">
        <v>1185000</v>
      </c>
      <c r="U54" s="18">
        <v>1620500</v>
      </c>
      <c r="V54" s="18">
        <v>4315</v>
      </c>
      <c r="W54" s="13" t="s">
        <v>48</v>
      </c>
    </row>
    <row r="55" spans="5:23" ht="16.899999999999999" customHeight="1">
      <c r="E55" s="29" t="s">
        <v>47</v>
      </c>
      <c r="F55" s="13" t="s">
        <v>59</v>
      </c>
      <c r="G55" s="18"/>
      <c r="H55" s="13">
        <v>4</v>
      </c>
      <c r="I55" s="19">
        <v>3</v>
      </c>
      <c r="J55" s="13" t="s">
        <v>67</v>
      </c>
      <c r="K55" s="20">
        <v>600</v>
      </c>
      <c r="L55" s="21">
        <v>0</v>
      </c>
      <c r="M55" s="21">
        <v>0</v>
      </c>
      <c r="N55" s="18">
        <v>0</v>
      </c>
      <c r="O55" s="18">
        <v>285</v>
      </c>
      <c r="P55" s="18">
        <v>-155</v>
      </c>
      <c r="Q55" s="18">
        <v>285</v>
      </c>
      <c r="R55" s="18">
        <v>0</v>
      </c>
      <c r="S55" s="13">
        <v>1</v>
      </c>
      <c r="T55" s="18">
        <v>1185000</v>
      </c>
      <c r="U55" s="18">
        <v>1620500</v>
      </c>
      <c r="V55" s="18">
        <v>4315</v>
      </c>
      <c r="W55" s="13" t="s">
        <v>48</v>
      </c>
    </row>
    <row r="56" spans="5:23" ht="16.899999999999999" customHeight="1">
      <c r="E56" s="29" t="s">
        <v>49</v>
      </c>
      <c r="F56" s="13" t="s">
        <v>58</v>
      </c>
      <c r="G56" s="18"/>
      <c r="H56" s="13">
        <v>2</v>
      </c>
      <c r="I56" s="19">
        <v>6</v>
      </c>
      <c r="J56" s="13" t="s">
        <v>67</v>
      </c>
      <c r="K56" s="20">
        <v>600</v>
      </c>
      <c r="L56" s="21">
        <v>0</v>
      </c>
      <c r="M56" s="21">
        <v>0</v>
      </c>
      <c r="N56" s="18">
        <v>-185</v>
      </c>
      <c r="O56" s="18">
        <v>0</v>
      </c>
      <c r="P56" s="18">
        <v>0</v>
      </c>
      <c r="Q56" s="18">
        <v>185</v>
      </c>
      <c r="R56" s="18">
        <v>0</v>
      </c>
      <c r="S56" s="13">
        <v>1</v>
      </c>
      <c r="T56" s="18">
        <v>1181500</v>
      </c>
      <c r="U56" s="18">
        <v>1620500</v>
      </c>
      <c r="V56" s="18">
        <v>4315</v>
      </c>
      <c r="W56" s="13" t="s">
        <v>48</v>
      </c>
    </row>
    <row r="57" spans="5:23" ht="16.899999999999999" customHeight="1">
      <c r="E57" s="29" t="s">
        <v>49</v>
      </c>
      <c r="F57" s="13" t="s">
        <v>59</v>
      </c>
      <c r="G57" s="18"/>
      <c r="H57" s="13">
        <v>4</v>
      </c>
      <c r="I57" s="19">
        <v>3</v>
      </c>
      <c r="J57" s="13" t="s">
        <v>67</v>
      </c>
      <c r="K57" s="20">
        <v>600</v>
      </c>
      <c r="L57" s="21">
        <v>0</v>
      </c>
      <c r="M57" s="21">
        <v>0</v>
      </c>
      <c r="N57" s="18">
        <v>0</v>
      </c>
      <c r="O57" s="18">
        <v>285</v>
      </c>
      <c r="P57" s="18">
        <v>-155</v>
      </c>
      <c r="Q57" s="18">
        <v>285</v>
      </c>
      <c r="R57" s="18">
        <v>0</v>
      </c>
      <c r="S57" s="13">
        <v>1</v>
      </c>
      <c r="T57" s="18">
        <v>1181500</v>
      </c>
      <c r="U57" s="18">
        <v>1620500</v>
      </c>
      <c r="V57" s="18">
        <v>4315</v>
      </c>
      <c r="W57" s="13" t="s">
        <v>48</v>
      </c>
    </row>
    <row r="58" spans="5:23" ht="16.899999999999999" customHeight="1">
      <c r="E58" s="29" t="s">
        <v>40</v>
      </c>
      <c r="F58" s="13" t="s">
        <v>58</v>
      </c>
      <c r="G58" s="18"/>
      <c r="H58" s="13">
        <v>1</v>
      </c>
      <c r="I58" s="19">
        <v>16</v>
      </c>
      <c r="J58" s="13" t="s">
        <v>67</v>
      </c>
      <c r="K58" s="20">
        <v>300</v>
      </c>
      <c r="L58" s="21">
        <v>90</v>
      </c>
      <c r="M58" s="21">
        <v>0</v>
      </c>
      <c r="N58" s="18">
        <v>0</v>
      </c>
      <c r="O58" s="18">
        <v>1000</v>
      </c>
      <c r="P58" s="18">
        <v>0</v>
      </c>
      <c r="Q58" s="18">
        <v>1000</v>
      </c>
      <c r="R58" s="18">
        <v>0</v>
      </c>
      <c r="S58" s="13">
        <v>1</v>
      </c>
      <c r="T58" s="18">
        <v>10092350</v>
      </c>
      <c r="U58" s="18">
        <v>10988000</v>
      </c>
      <c r="V58" s="18">
        <v>97260</v>
      </c>
      <c r="W58" s="13" t="s">
        <v>41</v>
      </c>
    </row>
    <row r="59" spans="5:23" ht="16.899999999999999" customHeight="1">
      <c r="E59" s="29" t="s">
        <v>40</v>
      </c>
      <c r="F59" s="13" t="s">
        <v>59</v>
      </c>
      <c r="G59" s="18"/>
      <c r="H59" s="13">
        <v>4</v>
      </c>
      <c r="I59" s="19">
        <v>10</v>
      </c>
      <c r="J59" s="13" t="s">
        <v>67</v>
      </c>
      <c r="K59" s="20">
        <v>300</v>
      </c>
      <c r="L59" s="21">
        <v>0</v>
      </c>
      <c r="M59" s="21">
        <v>0</v>
      </c>
      <c r="N59" s="18">
        <v>0</v>
      </c>
      <c r="O59" s="18">
        <v>730</v>
      </c>
      <c r="P59" s="18">
        <v>515</v>
      </c>
      <c r="Q59" s="18">
        <v>730</v>
      </c>
      <c r="R59" s="18">
        <v>0</v>
      </c>
      <c r="S59" s="13">
        <v>1</v>
      </c>
      <c r="T59" s="18">
        <v>10092350</v>
      </c>
      <c r="U59" s="18">
        <v>10988000</v>
      </c>
      <c r="V59" s="18">
        <v>97260</v>
      </c>
      <c r="W59" s="13" t="s">
        <v>41</v>
      </c>
    </row>
    <row r="60" spans="5:23" ht="16.899999999999999" customHeight="1">
      <c r="E60" s="13"/>
      <c r="F60" s="13"/>
      <c r="G60" s="18"/>
      <c r="H60" s="13"/>
      <c r="I60" s="19"/>
      <c r="J60" s="13"/>
      <c r="K60" s="20"/>
      <c r="L60" s="21"/>
      <c r="M60" s="21"/>
      <c r="N60" s="18"/>
      <c r="O60" s="18"/>
      <c r="P60" s="18"/>
      <c r="Q60" s="18"/>
      <c r="R60" s="18"/>
      <c r="S60" s="13"/>
      <c r="T60" s="18"/>
      <c r="U60" s="18"/>
      <c r="V60" s="18"/>
      <c r="W60" s="13"/>
    </row>
  </sheetData>
  <mergeCells count="1">
    <mergeCell ref="S31:V31"/>
  </mergeCells>
  <phoneticPr fontId="6"/>
  <pageMargins left="0.2" right="0.2" top="1.8" bottom="0.62" header="0.511811023622047" footer="0.35"/>
  <pageSetup paperSize="8" scale="85" orientation="landscape" horizontalDpi="4294967292" r:id="rId1"/>
  <headerFooter alignWithMargins="0">
    <oddHeader>&amp;L&amp;"ＭＳ Ｐゴシック,Regular"&amp;26
&amp;U3D Model Control Sheet&amp;11&amp;U
&amp;22Nozzle&amp;RProject:END-TOP PUMP</oddHeader>
    <oddFooter>&amp;A&amp;RPage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HOR. PUMP(E405)</vt:lpstr>
      <vt:lpstr>NOZZLE</vt:lpstr>
      <vt:lpstr>'HOR. PUMP(E405)'!Print_Area</vt:lpstr>
      <vt:lpstr>NOZZLE!Print_Area</vt:lpstr>
      <vt:lpstr>'HOR. PUMP(E405)'!Print_Titles</vt:lpstr>
      <vt:lpstr>NOZZLE!Print_Titles</vt:lpstr>
    </vt:vector>
  </TitlesOfParts>
  <Company>Chiyoda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OYAMADA TOMOYUKI / 小山田 朋幸</dc:creator>
  <cp:lastModifiedBy>NARUE SEITARO / 愛徳 誓太郎</cp:lastModifiedBy>
  <cp:lastPrinted>2018-04-18T23:19:33Z</cp:lastPrinted>
  <dcterms:created xsi:type="dcterms:W3CDTF">2018-04-18T23:06:33Z</dcterms:created>
  <dcterms:modified xsi:type="dcterms:W3CDTF">2018-11-26T06:15:33Z</dcterms:modified>
</cp:coreProperties>
</file>