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<sst xmlns="http://schemas.openxmlformats.org/spreadsheetml/2006/main" count="43" uniqueCount="34">
  <si>
    <t xml:space="preserve">USEFUL</t>
  </si>
  <si>
    <t xml:space="preserve">FOR</t>
  </si>
  <si>
    <t xml:space="preserve">HI-RES</t>
  </si>
  <si>
    <t xml:space="preserve">FIX</t>
  </si>
  <si>
    <t xml:space="preserve">High-Res Fix From This Resolution</t>
  </si>
  <si>
    <t xml:space="preserve">Protect</t>
  </si>
  <si>
    <t xml:space="preserve">Password</t>
  </si>
  <si>
    <t xml:space="preserve">Is   “a”</t>
  </si>
  <si>
    <t xml:space="preserve">Width</t>
  </si>
  <si>
    <t xml:space="preserve">Height</t>
  </si>
  <si>
    <t xml:space="preserve">Max Pixels</t>
  </si>
  <si>
    <t xml:space="preserve">Minus 64- - &gt;</t>
  </si>
  <si>
    <t xml:space="preserve">EDIT THIS</t>
  </si>
  <si>
    <t xml:space="preserve">DO</t>
  </si>
  <si>
    <t xml:space="preserve">NOT</t>
  </si>
  <si>
    <t xml:space="preserve">EDIT</t>
  </si>
  <si>
    <t xml:space="preserve">INSIDE</t>
  </si>
  <si>
    <t xml:space="preserve">Plus 64 - - &gt;</t>
  </si>
  <si>
    <t xml:space="preserve">Closeness</t>
  </si>
  <si>
    <t xml:space="preserve">RED</t>
  </si>
  <si>
    <t xml:space="preserve">BOX</t>
  </si>
  <si>
    <t xml:space="preserve">BELOW</t>
  </si>
  <si>
    <t xml:space="preserve">Ratio %</t>
  </si>
  <si>
    <t xml:space="preserve">Ratio Num</t>
  </si>
  <si>
    <t xml:space="preserve">GCD Width</t>
  </si>
  <si>
    <t xml:space="preserve">GCD Height</t>
  </si>
  <si>
    <t xml:space="preserve">Possibles</t>
  </si>
  <si>
    <t xml:space="preserve">Resolutions</t>
  </si>
  <si>
    <t xml:space="preserve">                   </t>
  </si>
  <si>
    <t xml:space="preserve">         Pixels</t>
  </si>
  <si>
    <t xml:space="preserve">Little Side</t>
  </si>
  <si>
    <t xml:space="preserve">Big Side</t>
  </si>
  <si>
    <t xml:space="preserve">Ratio</t>
  </si>
  <si>
    <t xml:space="preserve">Match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</si>
</sst>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u val="single"/>
      <sz val="10"/>
      <color rgb="FF5555FF"/>
      <name val="Arial"/>
      <family val="2"/>
      <charset val="1"/>
    </font>
    <font>
      <b val="true"/>
      <sz val="10"/>
      <color rgb="FFB7B3CA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u val="single"/>
      <sz val="10"/>
      <color rgb="FF6666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CC00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2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555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/>
      <c r="F1" s="5" t="s">
        <v>4</v>
      </c>
      <c r="G1" s="5"/>
      <c r="H1" s="4"/>
      <c r="I1" s="4"/>
      <c r="J1" s="6" t="s">
        <v>5</v>
      </c>
      <c r="K1" s="7" t="s">
        <v>6</v>
      </c>
      <c r="L1" s="8" t="s">
        <v>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A2" s="9"/>
      <c r="B2" s="10" t="s">
        <v>8</v>
      </c>
      <c r="C2" s="10" t="s">
        <v>9</v>
      </c>
      <c r="D2" s="10" t="s">
        <v>10</v>
      </c>
      <c r="E2" s="11"/>
      <c r="F2" s="12" t="s">
        <v>11</v>
      </c>
      <c r="G2" s="13" t="n">
        <f aca="false">G3-64</f>
        <v>704</v>
      </c>
      <c r="H2" s="13" t="n">
        <f aca="false">H3-64</f>
        <v>512</v>
      </c>
      <c r="I2" s="1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2.8" hidden="false" customHeight="false" outlineLevel="0" collapsed="false">
      <c r="A3" s="15" t="s">
        <v>12</v>
      </c>
      <c r="B3" s="16" t="n">
        <v>512</v>
      </c>
      <c r="C3" s="16" t="n">
        <v>768</v>
      </c>
      <c r="D3" s="17" t="n">
        <f aca="false">2048*2048</f>
        <v>4194304</v>
      </c>
      <c r="E3" s="18"/>
      <c r="F3" s="19" t="s">
        <v>12</v>
      </c>
      <c r="G3" s="20" t="n">
        <v>768</v>
      </c>
      <c r="H3" s="20" t="n">
        <v>576</v>
      </c>
      <c r="I3" s="21" t="n">
        <f aca="false">G3*H3</f>
        <v>442368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2.8" hidden="false" customHeight="false" outlineLevel="0" collapsed="false">
      <c r="A4" s="22" t="s">
        <v>13</v>
      </c>
      <c r="B4" s="23" t="s">
        <v>14</v>
      </c>
      <c r="C4" s="23" t="s">
        <v>15</v>
      </c>
      <c r="D4" s="23" t="s">
        <v>16</v>
      </c>
      <c r="E4" s="24"/>
      <c r="F4" s="25" t="s">
        <v>17</v>
      </c>
      <c r="G4" s="26" t="n">
        <f aca="false">G3+64</f>
        <v>832</v>
      </c>
      <c r="H4" s="26" t="n">
        <f aca="false">H3+64</f>
        <v>640</v>
      </c>
      <c r="I4" s="27" t="s">
        <v>18</v>
      </c>
      <c r="J4" s="24"/>
      <c r="K4" s="24"/>
      <c r="L4" s="24"/>
      <c r="M4" s="2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2.8" hidden="false" customHeight="false" outlineLevel="0" collapsed="false">
      <c r="A5" s="29" t="s">
        <v>13</v>
      </c>
      <c r="B5" s="30" t="s">
        <v>19</v>
      </c>
      <c r="C5" s="30" t="s">
        <v>20</v>
      </c>
      <c r="D5" s="31" t="s">
        <v>21</v>
      </c>
      <c r="E5" s="4"/>
      <c r="F5" s="4"/>
      <c r="G5" s="32" t="n">
        <f aca="false">B3/C3</f>
        <v>0.666666666666667</v>
      </c>
      <c r="H5" s="32" t="n">
        <f aca="false">H7/I7</f>
        <v>1.33333333333333</v>
      </c>
      <c r="I5" s="33" t="n">
        <f aca="false">G5/H5</f>
        <v>0.5</v>
      </c>
      <c r="J5" s="4"/>
      <c r="K5" s="4"/>
      <c r="L5" s="4"/>
      <c r="M5" s="3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2.8" hidden="false" customHeight="false" outlineLevel="0" collapsed="false">
      <c r="A6" s="35" t="s">
        <v>22</v>
      </c>
      <c r="B6" s="36" t="s">
        <v>23</v>
      </c>
      <c r="C6" s="37" t="s">
        <v>24</v>
      </c>
      <c r="D6" s="37" t="s">
        <v>25</v>
      </c>
      <c r="E6" s="4"/>
      <c r="F6" s="4"/>
      <c r="G6" s="36" t="s">
        <v>23</v>
      </c>
      <c r="H6" s="37" t="s">
        <v>24</v>
      </c>
      <c r="I6" s="37" t="s">
        <v>25</v>
      </c>
      <c r="J6" s="4"/>
      <c r="K6" s="4"/>
      <c r="L6" s="4"/>
      <c r="M6" s="3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2.8" hidden="false" customHeight="false" outlineLevel="0" collapsed="false">
      <c r="A7" s="38" t="n">
        <f aca="false">B3/C3</f>
        <v>0.666666666666667</v>
      </c>
      <c r="B7" s="39" t="str">
        <f aca="false">_xlfn.CONCAT(B3/GCD(B3,C3),":",C3/GCD(B3,C3))</f>
        <v>2:3</v>
      </c>
      <c r="C7" s="32" t="n">
        <f aca="false">B3/GCD(B3,C3)</f>
        <v>2</v>
      </c>
      <c r="D7" s="32" t="n">
        <f aca="false">C3/GCD(B3,C3)</f>
        <v>3</v>
      </c>
      <c r="E7" s="4"/>
      <c r="F7" s="4"/>
      <c r="G7" s="39" t="str">
        <f aca="false">_xlfn.CONCAT(G3/GCD(H3,G3),":",H3/GCD(H3,G3))</f>
        <v>4:3</v>
      </c>
      <c r="H7" s="32" t="n">
        <f aca="false">G3/GCD(H3,G3)</f>
        <v>4</v>
      </c>
      <c r="I7" s="32" t="n">
        <f aca="false">H3/GCD(H3,G3)</f>
        <v>3</v>
      </c>
      <c r="J7" s="4"/>
      <c r="K7" s="4"/>
      <c r="L7" s="4"/>
      <c r="M7" s="3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2.8" hidden="false" customHeight="false" outlineLevel="0" collapsed="false">
      <c r="A8" s="40"/>
      <c r="B8" s="41"/>
      <c r="C8" s="41"/>
      <c r="D8" s="41"/>
      <c r="E8" s="4"/>
      <c r="F8" s="4"/>
      <c r="G8" s="4"/>
      <c r="H8" s="4"/>
      <c r="I8" s="4"/>
      <c r="J8" s="4"/>
      <c r="K8" s="4"/>
      <c r="L8" s="4"/>
      <c r="M8" s="3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2.8" hidden="false" customHeight="false" outlineLevel="0" collapsed="false">
      <c r="A9" s="42" t="s">
        <v>26</v>
      </c>
      <c r="B9" s="43" t="s">
        <v>27</v>
      </c>
      <c r="C9" s="43" t="s">
        <v>28</v>
      </c>
      <c r="D9" s="43" t="s">
        <v>29</v>
      </c>
      <c r="E9" s="4"/>
      <c r="F9" s="44" t="s">
        <v>30</v>
      </c>
      <c r="G9" s="45" t="s">
        <v>31</v>
      </c>
      <c r="H9" s="45" t="s">
        <v>32</v>
      </c>
      <c r="I9" s="45" t="s">
        <v>33</v>
      </c>
      <c r="J9" s="44" t="s">
        <v>30</v>
      </c>
      <c r="K9" s="45" t="s">
        <v>31</v>
      </c>
      <c r="L9" s="45" t="s">
        <v>32</v>
      </c>
      <c r="M9" s="46" t="s">
        <v>33</v>
      </c>
      <c r="N9" s="4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2.8" hidden="false" customHeight="false" outlineLevel="0" collapsed="false">
      <c r="A10" s="40" t="n">
        <v>1</v>
      </c>
      <c r="B10" s="48" t="n">
        <f aca="false">(A10*64)*($C$7)</f>
        <v>128</v>
      </c>
      <c r="C10" s="48" t="n">
        <f aca="false">(A10*64)*($D$7)</f>
        <v>192</v>
      </c>
      <c r="D10" s="48" t="n">
        <f aca="false">B10*C10</f>
        <v>24576</v>
      </c>
      <c r="E10" s="4"/>
      <c r="F10" s="49" t="n">
        <v>1024</v>
      </c>
      <c r="G10" s="4" t="n">
        <v>2112</v>
      </c>
      <c r="H10" s="50" t="str">
        <f aca="false">_xlfn.CONCAT(F10/GCD(G10,F10),":",G10/GCD(G10,F10))</f>
        <v>16:33</v>
      </c>
      <c r="I10" s="33" t="n">
        <f aca="false">IF(($B$3/$C$3)/(F10/G10) &lt; ($C$3/$B$3)/(F10/G10),($B$3/$C$3)/(F10/G10),($C$3/$B$3)/(F10/G10))</f>
        <v>1.375</v>
      </c>
      <c r="J10" s="4" t="n">
        <v>1024</v>
      </c>
      <c r="K10" s="4" t="n">
        <v>1984</v>
      </c>
      <c r="L10" s="50" t="str">
        <f aca="false">_xlfn.CONCAT(J10/GCD(K10,J10),":",K10/GCD(K10,J10))</f>
        <v>16:31</v>
      </c>
      <c r="M10" s="51" t="n">
        <f aca="false">IF(($B$3/$C$3)/(J10/K10) &lt; ($C$3/$B$3)/(J10/K10),($B$3/$C$3)/(J10/K10),($C$3/$B$3)/(J10/K10))</f>
        <v>1.29166666666667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2.8" hidden="false" customHeight="false" outlineLevel="0" collapsed="false">
      <c r="A11" s="40" t="n">
        <v>2</v>
      </c>
      <c r="B11" s="48" t="n">
        <f aca="false">(A11*64)*($C$7)</f>
        <v>256</v>
      </c>
      <c r="C11" s="48" t="n">
        <f aca="false">(A11*64)*($D$7)</f>
        <v>384</v>
      </c>
      <c r="D11" s="48" t="n">
        <f aca="false">B11*C11</f>
        <v>98304</v>
      </c>
      <c r="E11" s="4"/>
      <c r="F11" s="49" t="n">
        <v>1088</v>
      </c>
      <c r="G11" s="4" t="n">
        <v>2112</v>
      </c>
      <c r="H11" s="50" t="str">
        <f aca="false">_xlfn.CONCAT(F11/GCD(G11,F11),":",G11/GCD(G11,F11))</f>
        <v>17:33</v>
      </c>
      <c r="I11" s="33" t="n">
        <f aca="false">IF(($B$3/$C$3)/(F11/G11) &lt; ($C$3/$B$3)/(F11/G11),($B$3/$C$3)/(F11/G11),($C$3/$B$3)/(F11/G11))</f>
        <v>1.29411764705882</v>
      </c>
      <c r="J11" s="4" t="n">
        <v>1088</v>
      </c>
      <c r="K11" s="4" t="n">
        <v>1984</v>
      </c>
      <c r="L11" s="50" t="str">
        <f aca="false">_xlfn.CONCAT(J11/GCD(K11,J11),":",K11/GCD(K11,J11))</f>
        <v>17:31</v>
      </c>
      <c r="M11" s="51" t="n">
        <f aca="false">IF(($B$3/$C$3)/(J11/K11) &lt; ($C$3/$B$3)/(J11/K11),($B$3/$C$3)/(J11/K11),($C$3/$B$3)/(J11/K11))</f>
        <v>1.2156862745098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2.8" hidden="false" customHeight="false" outlineLevel="0" collapsed="false">
      <c r="A12" s="40" t="n">
        <v>3</v>
      </c>
      <c r="B12" s="48" t="n">
        <f aca="false">(A12*64)*($C$7)</f>
        <v>384</v>
      </c>
      <c r="C12" s="48" t="n">
        <f aca="false">(A12*64)*($D$7)</f>
        <v>576</v>
      </c>
      <c r="D12" s="48" t="n">
        <f aca="false">B12*C12</f>
        <v>221184</v>
      </c>
      <c r="E12" s="4"/>
      <c r="F12" s="49" t="n">
        <v>1152</v>
      </c>
      <c r="G12" s="4" t="n">
        <v>2112</v>
      </c>
      <c r="H12" s="50" t="str">
        <f aca="false">_xlfn.CONCAT(F12/GCD(G12,F12),":",G12/GCD(G12,F12))</f>
        <v>6:11</v>
      </c>
      <c r="I12" s="33" t="n">
        <f aca="false">IF(($B$3/$C$3)/(F12/G12) &lt; ($C$3/$B$3)/(F12/G12),($B$3/$C$3)/(F12/G12),($C$3/$B$3)/(F12/G12))</f>
        <v>1.22222222222222</v>
      </c>
      <c r="J12" s="4" t="n">
        <v>1152</v>
      </c>
      <c r="K12" s="4" t="n">
        <v>1984</v>
      </c>
      <c r="L12" s="50" t="str">
        <f aca="false">_xlfn.CONCAT(J12/GCD(K12,J12),":",K12/GCD(K12,J12))</f>
        <v>18:31</v>
      </c>
      <c r="M12" s="51" t="n">
        <f aca="false">IF(($B$3/$C$3)/(J12/K12) &lt; ($C$3/$B$3)/(J12/K12),($B$3/$C$3)/(J12/K12),($C$3/$B$3)/(J12/K12))</f>
        <v>1.14814814814815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2.8" hidden="false" customHeight="false" outlineLevel="0" collapsed="false">
      <c r="A13" s="40" t="n">
        <v>4</v>
      </c>
      <c r="B13" s="48" t="n">
        <f aca="false">(A13*64)*($C$7)</f>
        <v>512</v>
      </c>
      <c r="C13" s="48" t="n">
        <f aca="false">(A13*64)*($D$7)</f>
        <v>768</v>
      </c>
      <c r="D13" s="48" t="n">
        <f aca="false">B13*C13</f>
        <v>393216</v>
      </c>
      <c r="E13" s="4"/>
      <c r="F13" s="49" t="n">
        <v>1216</v>
      </c>
      <c r="G13" s="4" t="n">
        <v>2112</v>
      </c>
      <c r="H13" s="50" t="str">
        <f aca="false">_xlfn.CONCAT(F13/GCD(G13,F13),":",G13/GCD(G13,F13))</f>
        <v>19:33</v>
      </c>
      <c r="I13" s="33" t="n">
        <f aca="false">IF(($B$3/$C$3)/(F13/G13) &lt; ($C$3/$B$3)/(F13/G13),($B$3/$C$3)/(F13/G13),($C$3/$B$3)/(F13/G13))</f>
        <v>1.15789473684211</v>
      </c>
      <c r="J13" s="4" t="n">
        <v>1216</v>
      </c>
      <c r="K13" s="4" t="n">
        <v>1984</v>
      </c>
      <c r="L13" s="50" t="str">
        <f aca="false">_xlfn.CONCAT(J13/GCD(K13,J13),":",K13/GCD(K13,J13))</f>
        <v>19:31</v>
      </c>
      <c r="M13" s="51" t="n">
        <f aca="false">IF(($B$3/$C$3)/(J13/K13) &lt; ($C$3/$B$3)/(J13/K13),($B$3/$C$3)/(J13/K13),($C$3/$B$3)/(J13/K13))</f>
        <v>1.08771929824561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2.8" hidden="false" customHeight="false" outlineLevel="0" collapsed="false">
      <c r="A14" s="40" t="n">
        <v>5</v>
      </c>
      <c r="B14" s="48" t="n">
        <f aca="false">(A14*64)*($C$7)</f>
        <v>640</v>
      </c>
      <c r="C14" s="48" t="n">
        <f aca="false">(A14*64)*($D$7)</f>
        <v>960</v>
      </c>
      <c r="D14" s="48" t="n">
        <f aca="false">B14*C14</f>
        <v>614400</v>
      </c>
      <c r="E14" s="4"/>
      <c r="F14" s="49" t="n">
        <v>1280</v>
      </c>
      <c r="G14" s="4" t="n">
        <v>2112</v>
      </c>
      <c r="H14" s="50" t="str">
        <f aca="false">_xlfn.CONCAT(F14/GCD(G14,F14),":",G14/GCD(G14,F14))</f>
        <v>20:33</v>
      </c>
      <c r="I14" s="33" t="n">
        <f aca="false">IF(($B$3/$C$3)/(F14/G14) &lt; ($C$3/$B$3)/(F14/G14),($B$3/$C$3)/(F14/G14),($C$3/$B$3)/(F14/G14))</f>
        <v>1.1</v>
      </c>
      <c r="J14" s="4" t="n">
        <v>1280</v>
      </c>
      <c r="K14" s="4" t="n">
        <v>1984</v>
      </c>
      <c r="L14" s="50" t="str">
        <f aca="false">_xlfn.CONCAT(J14/GCD(K14,J14),":",K14/GCD(K14,J14))</f>
        <v>20:31</v>
      </c>
      <c r="M14" s="51" t="n">
        <f aca="false">IF(($B$3/$C$3)/(J14/K14) &lt; ($C$3/$B$3)/(J14/K14),($B$3/$C$3)/(J14/K14),($C$3/$B$3)/(J14/K14))</f>
        <v>1.03333333333333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2.8" hidden="false" customHeight="false" outlineLevel="0" collapsed="false">
      <c r="A15" s="40" t="n">
        <v>6</v>
      </c>
      <c r="B15" s="48" t="n">
        <f aca="false">(A15*64)*($C$7)</f>
        <v>768</v>
      </c>
      <c r="C15" s="48" t="n">
        <f aca="false">(A15*64)*($D$7)</f>
        <v>1152</v>
      </c>
      <c r="D15" s="48" t="n">
        <f aca="false">B15*C15</f>
        <v>884736</v>
      </c>
      <c r="E15" s="4"/>
      <c r="F15" s="49" t="n">
        <v>1344</v>
      </c>
      <c r="G15" s="4" t="n">
        <v>2112</v>
      </c>
      <c r="H15" s="50" t="str">
        <f aca="false">_xlfn.CONCAT(F15/GCD(G15,F15),":",G15/GCD(G15,F15))</f>
        <v>7:11</v>
      </c>
      <c r="I15" s="33" t="n">
        <f aca="false">IF(($B$3/$C$3)/(F15/G15) &lt; ($C$3/$B$3)/(F15/G15),($B$3/$C$3)/(F15/G15),($C$3/$B$3)/(F15/G15))</f>
        <v>1.04761904761905</v>
      </c>
      <c r="J15" s="4" t="n">
        <v>1344</v>
      </c>
      <c r="K15" s="4" t="n">
        <v>1984</v>
      </c>
      <c r="L15" s="50" t="str">
        <f aca="false">_xlfn.CONCAT(J15/GCD(K15,J15),":",K15/GCD(K15,J15))</f>
        <v>21:31</v>
      </c>
      <c r="M15" s="51" t="n">
        <f aca="false">IF(($B$3/$C$3)/(J15/K15) &lt; ($C$3/$B$3)/(J15/K15),($B$3/$C$3)/(J15/K15),($C$3/$B$3)/(J15/K15))</f>
        <v>0.984126984126984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2.8" hidden="false" customHeight="false" outlineLevel="0" collapsed="false">
      <c r="A16" s="40" t="n">
        <v>7</v>
      </c>
      <c r="B16" s="48" t="n">
        <f aca="false">(A16*64)*($C$7)</f>
        <v>896</v>
      </c>
      <c r="C16" s="48" t="n">
        <f aca="false">(A16*64)*($D$7)</f>
        <v>1344</v>
      </c>
      <c r="D16" s="48" t="n">
        <f aca="false">B16*C16</f>
        <v>1204224</v>
      </c>
      <c r="E16" s="4"/>
      <c r="F16" s="49" t="n">
        <v>1408</v>
      </c>
      <c r="G16" s="4" t="n">
        <v>2112</v>
      </c>
      <c r="H16" s="50" t="str">
        <f aca="false">_xlfn.CONCAT(F16/GCD(G16,F16),":",G16/GCD(G16,F16))</f>
        <v>2:3</v>
      </c>
      <c r="I16" s="33" t="n">
        <f aca="false">IF(($B$3/$C$3)/(F16/G16) &lt; ($C$3/$B$3)/(F16/G16),($B$3/$C$3)/(F16/G16),($C$3/$B$3)/(F16/G16))</f>
        <v>1</v>
      </c>
      <c r="J16" s="4" t="n">
        <v>1408</v>
      </c>
      <c r="K16" s="4" t="n">
        <v>1984</v>
      </c>
      <c r="L16" s="50" t="str">
        <f aca="false">_xlfn.CONCAT(J16/GCD(K16,J16),":",K16/GCD(K16,J16))</f>
        <v>22:31</v>
      </c>
      <c r="M16" s="51" t="n">
        <f aca="false">IF(($B$3/$C$3)/(J16/K16) &lt; ($C$3/$B$3)/(J16/K16),($B$3/$C$3)/(J16/K16),($C$3/$B$3)/(J16/K16))</f>
        <v>0.939393939393939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2.8" hidden="false" customHeight="false" outlineLevel="0" collapsed="false">
      <c r="A17" s="40" t="n">
        <v>8</v>
      </c>
      <c r="B17" s="48" t="n">
        <f aca="false">(A17*64)*($C$7)</f>
        <v>1024</v>
      </c>
      <c r="C17" s="48" t="n">
        <f aca="false">(A17*64)*($D$7)</f>
        <v>1536</v>
      </c>
      <c r="D17" s="48" t="n">
        <f aca="false">B17*C17</f>
        <v>1572864</v>
      </c>
      <c r="E17" s="4"/>
      <c r="F17" s="49" t="n">
        <v>1472</v>
      </c>
      <c r="G17" s="4" t="n">
        <v>2112</v>
      </c>
      <c r="H17" s="50" t="str">
        <f aca="false">_xlfn.CONCAT(F17/GCD(G17,F17),":",G17/GCD(G17,F17))</f>
        <v>23:33</v>
      </c>
      <c r="I17" s="33" t="n">
        <f aca="false">IF(($B$3/$C$3)/(F17/G17) &lt; ($C$3/$B$3)/(F17/G17),($B$3/$C$3)/(F17/G17),($C$3/$B$3)/(F17/G17))</f>
        <v>0.956521739130435</v>
      </c>
      <c r="J17" s="4" t="n">
        <v>1472</v>
      </c>
      <c r="K17" s="4" t="n">
        <v>1984</v>
      </c>
      <c r="L17" s="50" t="str">
        <f aca="false">_xlfn.CONCAT(J17/GCD(K17,J17),":",K17/GCD(K17,J17))</f>
        <v>23:31</v>
      </c>
      <c r="M17" s="51" t="n">
        <f aca="false">IF(($B$3/$C$3)/(J17/K17) &lt; ($C$3/$B$3)/(J17/K17),($B$3/$C$3)/(J17/K17),($C$3/$B$3)/(J17/K17))</f>
        <v>0.898550724637681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2.8" hidden="false" customHeight="false" outlineLevel="0" collapsed="false">
      <c r="A18" s="40" t="n">
        <v>9</v>
      </c>
      <c r="B18" s="48" t="n">
        <f aca="false">(A18*64)*($C$7)</f>
        <v>1152</v>
      </c>
      <c r="C18" s="48" t="n">
        <f aca="false">(A18*64)*($D$7)</f>
        <v>1728</v>
      </c>
      <c r="D18" s="48" t="n">
        <f aca="false">B18*C18</f>
        <v>1990656</v>
      </c>
      <c r="E18" s="4"/>
      <c r="F18" s="49" t="n">
        <v>1536</v>
      </c>
      <c r="G18" s="4" t="n">
        <v>2112</v>
      </c>
      <c r="H18" s="50" t="str">
        <f aca="false">_xlfn.CONCAT(F18/GCD(G18,F18),":",G18/GCD(G18,F18))</f>
        <v>8:11</v>
      </c>
      <c r="I18" s="33" t="n">
        <f aca="false">IF(($B$3/$C$3)/(F18/G18) &lt; ($C$3/$B$3)/(F18/G18),($B$3/$C$3)/(F18/G18),($C$3/$B$3)/(F18/G18))</f>
        <v>0.916666666666667</v>
      </c>
      <c r="J18" s="4" t="n">
        <v>1536</v>
      </c>
      <c r="K18" s="4" t="n">
        <v>1984</v>
      </c>
      <c r="L18" s="50" t="str">
        <f aca="false">_xlfn.CONCAT(J18/GCD(K18,J18),":",K18/GCD(K18,J18))</f>
        <v>24:31</v>
      </c>
      <c r="M18" s="51" t="n">
        <f aca="false">IF(($B$3/$C$3)/(J18/K18) &lt; ($C$3/$B$3)/(J18/K18),($B$3/$C$3)/(J18/K18),($C$3/$B$3)/(J18/K18))</f>
        <v>0.861111111111111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2.8" hidden="false" customHeight="false" outlineLevel="0" collapsed="false">
      <c r="A19" s="40" t="n">
        <v>10</v>
      </c>
      <c r="B19" s="48" t="n">
        <f aca="false">(A19*64)*($C$7)</f>
        <v>1280</v>
      </c>
      <c r="C19" s="48" t="n">
        <f aca="false">(A19*64)*($D$7)</f>
        <v>1920</v>
      </c>
      <c r="D19" s="48" t="n">
        <f aca="false">B19*C19</f>
        <v>2457600</v>
      </c>
      <c r="E19" s="4"/>
      <c r="F19" s="49" t="n">
        <v>1600</v>
      </c>
      <c r="G19" s="4" t="n">
        <v>2112</v>
      </c>
      <c r="H19" s="50" t="str">
        <f aca="false">_xlfn.CONCAT(F19/GCD(G19,F19),":",G19/GCD(G19,F19))</f>
        <v>25:33</v>
      </c>
      <c r="I19" s="33" t="n">
        <f aca="false">IF(($B$3/$C$3)/(F19/G19) &lt; ($C$3/$B$3)/(F19/G19),($B$3/$C$3)/(F19/G19),($C$3/$B$3)/(F19/G19))</f>
        <v>0.88</v>
      </c>
      <c r="J19" s="4" t="n">
        <v>1600</v>
      </c>
      <c r="K19" s="4" t="n">
        <v>1984</v>
      </c>
      <c r="L19" s="50" t="str">
        <f aca="false">_xlfn.CONCAT(J19/GCD(K19,J19),":",K19/GCD(K19,J19))</f>
        <v>25:31</v>
      </c>
      <c r="M19" s="51" t="n">
        <f aca="false">IF(($B$3/$C$3)/(J19/K19) &lt; ($C$3/$B$3)/(J19/K19),($B$3/$C$3)/(J19/K19),($C$3/$B$3)/(J19/K19))</f>
        <v>0.826666666666667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2.8" hidden="false" customHeight="false" outlineLevel="0" collapsed="false">
      <c r="A20" s="40" t="n">
        <v>11</v>
      </c>
      <c r="B20" s="48" t="n">
        <f aca="false">(A20*64)*($C$7)</f>
        <v>1408</v>
      </c>
      <c r="C20" s="48" t="n">
        <f aca="false">(A20*64)*($D$7)</f>
        <v>2112</v>
      </c>
      <c r="D20" s="48" t="n">
        <f aca="false">B20*C20</f>
        <v>2973696</v>
      </c>
      <c r="E20" s="4"/>
      <c r="F20" s="49" t="n">
        <v>1664</v>
      </c>
      <c r="G20" s="4" t="n">
        <v>2112</v>
      </c>
      <c r="H20" s="50" t="str">
        <f aca="false">_xlfn.CONCAT(F20/GCD(G20,F20),":",G20/GCD(G20,F20))</f>
        <v>26:33</v>
      </c>
      <c r="I20" s="33" t="n">
        <f aca="false">IF(($B$3/$C$3)/(F20/G20) &lt; ($C$3/$B$3)/(F20/G20),($B$3/$C$3)/(F20/G20),($C$3/$B$3)/(F20/G20))</f>
        <v>0.846153846153846</v>
      </c>
      <c r="J20" s="4" t="n">
        <v>1664</v>
      </c>
      <c r="K20" s="4" t="n">
        <v>1984</v>
      </c>
      <c r="L20" s="50" t="str">
        <f aca="false">_xlfn.CONCAT(J20/GCD(K20,J20),":",K20/GCD(K20,J20))</f>
        <v>26:31</v>
      </c>
      <c r="M20" s="51" t="n">
        <f aca="false">IF(($B$3/$C$3)/(J20/K20) &lt; ($C$3/$B$3)/(J20/K20),($B$3/$C$3)/(J20/K20),($C$3/$B$3)/(J20/K20))</f>
        <v>0.794871794871795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2.8" hidden="false" customHeight="false" outlineLevel="0" collapsed="false">
      <c r="A21" s="40" t="n">
        <v>12</v>
      </c>
      <c r="B21" s="48" t="n">
        <f aca="false">(A21*64)*($C$7)</f>
        <v>1536</v>
      </c>
      <c r="C21" s="48" t="n">
        <f aca="false">(A21*64)*($D$7)</f>
        <v>2304</v>
      </c>
      <c r="D21" s="48" t="n">
        <f aca="false">B21*C21</f>
        <v>3538944</v>
      </c>
      <c r="E21" s="4"/>
      <c r="F21" s="49" t="n">
        <v>1728</v>
      </c>
      <c r="G21" s="4" t="n">
        <v>2112</v>
      </c>
      <c r="H21" s="50" t="str">
        <f aca="false">_xlfn.CONCAT(F21/GCD(G21,F21),":",G21/GCD(G21,F21))</f>
        <v>9:11</v>
      </c>
      <c r="I21" s="33" t="n">
        <f aca="false">IF(($B$3/$C$3)/(F21/G21) &lt; ($C$3/$B$3)/(F21/G21),($B$3/$C$3)/(F21/G21),($C$3/$B$3)/(F21/G21))</f>
        <v>0.814814814814815</v>
      </c>
      <c r="J21" s="4" t="n">
        <v>1728</v>
      </c>
      <c r="K21" s="4" t="n">
        <v>1984</v>
      </c>
      <c r="L21" s="50" t="str">
        <f aca="false">_xlfn.CONCAT(J21/GCD(K21,J21),":",K21/GCD(K21,J21))</f>
        <v>27:31</v>
      </c>
      <c r="M21" s="51" t="n">
        <f aca="false">IF(($B$3/$C$3)/(J21/K21) &lt; ($C$3/$B$3)/(J21/K21),($B$3/$C$3)/(J21/K21),($C$3/$B$3)/(J21/K21))</f>
        <v>0.765432098765432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2.8" hidden="false" customHeight="false" outlineLevel="0" collapsed="false">
      <c r="A22" s="40" t="n">
        <v>13</v>
      </c>
      <c r="B22" s="48" t="n">
        <f aca="false">(A22*64)*($C$7)</f>
        <v>1664</v>
      </c>
      <c r="C22" s="48" t="n">
        <f aca="false">(A22*64)*($D$7)</f>
        <v>2496</v>
      </c>
      <c r="D22" s="48" t="n">
        <f aca="false">B22*C22</f>
        <v>4153344</v>
      </c>
      <c r="E22" s="4"/>
      <c r="F22" s="49" t="n">
        <v>1792</v>
      </c>
      <c r="G22" s="4" t="n">
        <v>2112</v>
      </c>
      <c r="H22" s="50" t="str">
        <f aca="false">_xlfn.CONCAT(F22/GCD(G22,F22),":",G22/GCD(G22,F22))</f>
        <v>28:33</v>
      </c>
      <c r="I22" s="33" t="n">
        <f aca="false">IF(($B$3/$C$3)/(F22/G22) &lt; ($C$3/$B$3)/(F22/G22),($B$3/$C$3)/(F22/G22),($C$3/$B$3)/(F22/G22))</f>
        <v>0.785714285714286</v>
      </c>
      <c r="J22" s="4" t="n">
        <v>1792</v>
      </c>
      <c r="K22" s="4" t="n">
        <v>1984</v>
      </c>
      <c r="L22" s="50" t="str">
        <f aca="false">_xlfn.CONCAT(J22/GCD(K22,J22),":",K22/GCD(K22,J22))</f>
        <v>28:31</v>
      </c>
      <c r="M22" s="51" t="n">
        <f aca="false">IF(($B$3/$C$3)/(J22/K22) &lt; ($C$3/$B$3)/(J22/K22),($B$3/$C$3)/(J22/K22),($C$3/$B$3)/(J22/K22))</f>
        <v>0.738095238095238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2.8" hidden="false" customHeight="false" outlineLevel="0" collapsed="false">
      <c r="A23" s="40" t="n">
        <v>14</v>
      </c>
      <c r="B23" s="48" t="n">
        <f aca="false">(A23*64)*($C$7)</f>
        <v>1792</v>
      </c>
      <c r="C23" s="48" t="n">
        <f aca="false">(A23*64)*($D$7)</f>
        <v>2688</v>
      </c>
      <c r="D23" s="48" t="n">
        <f aca="false">B23*C23</f>
        <v>4816896</v>
      </c>
      <c r="E23" s="4"/>
      <c r="F23" s="49" t="n">
        <v>1856</v>
      </c>
      <c r="G23" s="4" t="n">
        <v>2112</v>
      </c>
      <c r="H23" s="50" t="str">
        <f aca="false">_xlfn.CONCAT(F23/GCD(G23,F23),":",G23/GCD(G23,F23))</f>
        <v>29:33</v>
      </c>
      <c r="I23" s="33" t="n">
        <f aca="false">IF(($B$3/$C$3)/(F23/G23) &lt; ($C$3/$B$3)/(F23/G23),($B$3/$C$3)/(F23/G23),($C$3/$B$3)/(F23/G23))</f>
        <v>0.758620689655172</v>
      </c>
      <c r="J23" s="4" t="n">
        <v>1856</v>
      </c>
      <c r="K23" s="4" t="n">
        <v>1984</v>
      </c>
      <c r="L23" s="50" t="str">
        <f aca="false">_xlfn.CONCAT(J23/GCD(K23,J23),":",K23/GCD(K23,J23))</f>
        <v>29:31</v>
      </c>
      <c r="M23" s="51" t="n">
        <f aca="false">IF(($B$3/$C$3)/(J23/K23) &lt; ($C$3/$B$3)/(J23/K23),($B$3/$C$3)/(J23/K23),($C$3/$B$3)/(J23/K23))</f>
        <v>0.71264367816092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2.8" hidden="false" customHeight="false" outlineLevel="0" collapsed="false">
      <c r="A24" s="40" t="n">
        <v>15</v>
      </c>
      <c r="B24" s="48" t="n">
        <f aca="false">(A24*64)*($C$7)</f>
        <v>1920</v>
      </c>
      <c r="C24" s="48" t="n">
        <f aca="false">(A24*64)*($D$7)</f>
        <v>2880</v>
      </c>
      <c r="D24" s="48" t="n">
        <f aca="false">B24*C24</f>
        <v>5529600</v>
      </c>
      <c r="E24" s="4"/>
      <c r="F24" s="49" t="n">
        <v>1920</v>
      </c>
      <c r="G24" s="4" t="n">
        <v>2112</v>
      </c>
      <c r="H24" s="50" t="str">
        <f aca="false">_xlfn.CONCAT(F24/GCD(G24,F24),":",G24/GCD(G24,F24))</f>
        <v>10:11</v>
      </c>
      <c r="I24" s="33" t="n">
        <f aca="false">IF(($B$3/$C$3)/(F24/G24) &lt; ($C$3/$B$3)/(F24/G24),($B$3/$C$3)/(F24/G24),($C$3/$B$3)/(F24/G24))</f>
        <v>0.733333333333333</v>
      </c>
      <c r="J24" s="4" t="n">
        <v>1920</v>
      </c>
      <c r="K24" s="4" t="n">
        <v>1984</v>
      </c>
      <c r="L24" s="50" t="str">
        <f aca="false">_xlfn.CONCAT(J24/GCD(K24,J24),":",K24/GCD(K24,J24))</f>
        <v>30:31</v>
      </c>
      <c r="M24" s="51" t="n">
        <f aca="false">IF(($B$3/$C$3)/(J24/K24) &lt; ($C$3/$B$3)/(J24/K24),($B$3/$C$3)/(J24/K24),($C$3/$B$3)/(J24/K24))</f>
        <v>0.688888888888889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2.8" hidden="false" customHeight="false" outlineLevel="0" collapsed="false">
      <c r="A25" s="40" t="n">
        <v>16</v>
      </c>
      <c r="B25" s="48" t="n">
        <f aca="false">(A25*64)*($C$7)</f>
        <v>2048</v>
      </c>
      <c r="C25" s="48" t="n">
        <f aca="false">(A25*64)*($D$7)</f>
        <v>3072</v>
      </c>
      <c r="D25" s="48" t="n">
        <f aca="false">B25*C25</f>
        <v>6291456</v>
      </c>
      <c r="E25" s="4"/>
      <c r="F25" s="49" t="n">
        <v>1984</v>
      </c>
      <c r="G25" s="4" t="n">
        <v>2112</v>
      </c>
      <c r="H25" s="50" t="str">
        <f aca="false">_xlfn.CONCAT(F25/GCD(G25,F25),":",G25/GCD(G25,F25))</f>
        <v>31:33</v>
      </c>
      <c r="I25" s="33" t="n">
        <f aca="false">IF(($B$3/$C$3)/(F25/G25) &lt; ($C$3/$B$3)/(F25/G25),($B$3/$C$3)/(F25/G25),($C$3/$B$3)/(F25/G25))</f>
        <v>0.709677419354839</v>
      </c>
      <c r="J25" s="4" t="n">
        <v>1984</v>
      </c>
      <c r="K25" s="4" t="n">
        <v>1984</v>
      </c>
      <c r="L25" s="50" t="str">
        <f aca="false">_xlfn.CONCAT(J25/GCD(K25,J25),":",K25/GCD(K25,J25))</f>
        <v>1:1</v>
      </c>
      <c r="M25" s="51" t="n">
        <f aca="false">IF(($B$3/$C$3)/(J25/K25) &lt; ($C$3/$B$3)/(J25/K25),($B$3/$C$3)/(J25/K25),($C$3/$B$3)/(J25/K25))</f>
        <v>0.666666666666667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2.8" hidden="false" customHeight="false" outlineLevel="0" collapsed="false">
      <c r="A26" s="40" t="n">
        <v>17</v>
      </c>
      <c r="B26" s="48" t="n">
        <f aca="false">(A26*64)*($C$7)</f>
        <v>2176</v>
      </c>
      <c r="C26" s="48" t="n">
        <f aca="false">(A26*64)*($D$7)</f>
        <v>3264</v>
      </c>
      <c r="D26" s="48" t="n">
        <f aca="false">B26*C26</f>
        <v>7102464</v>
      </c>
      <c r="E26" s="4"/>
      <c r="F26" s="49" t="n">
        <v>2048</v>
      </c>
      <c r="G26" s="4" t="n">
        <v>2112</v>
      </c>
      <c r="H26" s="50" t="str">
        <f aca="false">_xlfn.CONCAT(F26/GCD(G26,F26),":",G26/GCD(G26,F26))</f>
        <v>32:33</v>
      </c>
      <c r="I26" s="33" t="n">
        <f aca="false">IF(($B$3/$C$3)/(F26/G26) &lt; ($C$3/$B$3)/(F26/G26),($B$3/$C$3)/(F26/G26),($C$3/$B$3)/(F26/G26))</f>
        <v>0.6875</v>
      </c>
      <c r="J26" s="4" t="n">
        <v>2048</v>
      </c>
      <c r="K26" s="52" t="n">
        <v>1984</v>
      </c>
      <c r="L26" s="50" t="str">
        <f aca="false">_xlfn.CONCAT(J26/GCD(K26,J26),":",K26/GCD(K26,J26))</f>
        <v>32:31</v>
      </c>
      <c r="M26" s="51" t="n">
        <f aca="false">IF(($B$3/$C$3)/(J26/K26) &lt; ($C$3/$B$3)/(J26/K26),($B$3/$C$3)/(J26/K26),($C$3/$B$3)/(J26/K26))</f>
        <v>0.645833333333333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2.8" hidden="false" customHeight="false" outlineLevel="0" collapsed="false">
      <c r="A27" s="40" t="n">
        <v>18</v>
      </c>
      <c r="B27" s="48" t="n">
        <f aca="false">(A27*64)*($C$7)</f>
        <v>2304</v>
      </c>
      <c r="C27" s="48" t="n">
        <f aca="false">(A27*64)*($D$7)</f>
        <v>3456</v>
      </c>
      <c r="D27" s="48" t="n">
        <f aca="false">B27*C27</f>
        <v>7962624</v>
      </c>
      <c r="E27" s="4"/>
      <c r="F27" s="49" t="n">
        <v>1024</v>
      </c>
      <c r="G27" s="4" t="n">
        <v>2048</v>
      </c>
      <c r="H27" s="50" t="str">
        <f aca="false">_xlfn.CONCAT(F27/GCD(G27,F27),":",G27/GCD(G27,F27))</f>
        <v>1:2</v>
      </c>
      <c r="I27" s="33" t="n">
        <f aca="false">IF(($B$3/$C$3)/(F27/G27) &lt; ($C$3/$B$3)/(F27/G27),($B$3/$C$3)/(F27/G27),($C$3/$B$3)/(F27/G27))</f>
        <v>1.33333333333333</v>
      </c>
      <c r="J27" s="4" t="n">
        <v>1024</v>
      </c>
      <c r="K27" s="4" t="n">
        <v>1920</v>
      </c>
      <c r="L27" s="50" t="str">
        <f aca="false">_xlfn.CONCAT(J27/GCD(K27,J27),":",K27/GCD(K27,J27))</f>
        <v>8:15</v>
      </c>
      <c r="M27" s="51" t="n">
        <f aca="false">IF(($B$3/$C$3)/(J27/K27) &lt; ($C$3/$B$3)/(J27/K27),($B$3/$C$3)/(J27/K27),($C$3/$B$3)/(J27/K27))</f>
        <v>1.25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2.8" hidden="false" customHeight="false" outlineLevel="0" collapsed="false">
      <c r="A28" s="40" t="n">
        <v>19</v>
      </c>
      <c r="B28" s="48" t="n">
        <f aca="false">(A28*64)*($C$7)</f>
        <v>2432</v>
      </c>
      <c r="C28" s="48" t="n">
        <f aca="false">(A28*64)*($D$7)</f>
        <v>3648</v>
      </c>
      <c r="D28" s="48" t="n">
        <f aca="false">B28*C28</f>
        <v>8871936</v>
      </c>
      <c r="E28" s="4"/>
      <c r="F28" s="49" t="n">
        <v>1088</v>
      </c>
      <c r="G28" s="4" t="n">
        <v>2048</v>
      </c>
      <c r="H28" s="50" t="str">
        <f aca="false">_xlfn.CONCAT(F28/GCD(G28,F28),":",G28/GCD(G28,F28))</f>
        <v>17:32</v>
      </c>
      <c r="I28" s="33" t="n">
        <f aca="false">IF(($B$3/$C$3)/(F28/G28) &lt; ($C$3/$B$3)/(F28/G28),($B$3/$C$3)/(F28/G28),($C$3/$B$3)/(F28/G28))</f>
        <v>1.25490196078431</v>
      </c>
      <c r="J28" s="4" t="n">
        <v>1088</v>
      </c>
      <c r="K28" s="4" t="n">
        <v>1920</v>
      </c>
      <c r="L28" s="50" t="str">
        <f aca="false">_xlfn.CONCAT(J28/GCD(K28,J28),":",K28/GCD(K28,J28))</f>
        <v>17:30</v>
      </c>
      <c r="M28" s="51" t="n">
        <f aca="false">IF(($B$3/$C$3)/(J28/K28) &lt; ($C$3/$B$3)/(J28/K28),($B$3/$C$3)/(J28/K28),($C$3/$B$3)/(J28/K28))</f>
        <v>1.17647058823529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2.8" hidden="false" customHeight="false" outlineLevel="0" collapsed="false">
      <c r="A29" s="40" t="n">
        <v>20</v>
      </c>
      <c r="B29" s="48" t="n">
        <f aca="false">(A29*64)*($C$7)</f>
        <v>2560</v>
      </c>
      <c r="C29" s="48" t="n">
        <f aca="false">(A29*64)*($D$7)</f>
        <v>3840</v>
      </c>
      <c r="D29" s="48" t="n">
        <f aca="false">B29*C29</f>
        <v>9830400</v>
      </c>
      <c r="E29" s="4"/>
      <c r="F29" s="49" t="n">
        <v>1152</v>
      </c>
      <c r="G29" s="4" t="n">
        <v>2048</v>
      </c>
      <c r="H29" s="50" t="str">
        <f aca="false">_xlfn.CONCAT(F29/GCD(G29,F29),":",G29/GCD(G29,F29))</f>
        <v>9:16</v>
      </c>
      <c r="I29" s="33" t="n">
        <f aca="false">IF(($B$3/$C$3)/(F29/G29) &lt; ($C$3/$B$3)/(F29/G29),($B$3/$C$3)/(F29/G29),($C$3/$B$3)/(F29/G29))</f>
        <v>1.18518518518519</v>
      </c>
      <c r="J29" s="4" t="n">
        <v>1152</v>
      </c>
      <c r="K29" s="4" t="n">
        <v>1920</v>
      </c>
      <c r="L29" s="50" t="str">
        <f aca="false">_xlfn.CONCAT(J29/GCD(K29,J29),":",K29/GCD(K29,J29))</f>
        <v>3:5</v>
      </c>
      <c r="M29" s="51" t="n">
        <f aca="false">IF(($B$3/$C$3)/(J29/K29) &lt; ($C$3/$B$3)/(J29/K29),($B$3/$C$3)/(J29/K29),($C$3/$B$3)/(J29/K29))</f>
        <v>1.11111111111111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2.8" hidden="false" customHeight="false" outlineLevel="0" collapsed="false">
      <c r="A30" s="40" t="n">
        <v>21</v>
      </c>
      <c r="B30" s="48" t="n">
        <f aca="false">(A30*64)*($C$7)</f>
        <v>2688</v>
      </c>
      <c r="C30" s="48" t="n">
        <f aca="false">(A30*64)*($D$7)</f>
        <v>4032</v>
      </c>
      <c r="D30" s="48" t="n">
        <f aca="false">B30*C30</f>
        <v>10838016</v>
      </c>
      <c r="E30" s="4"/>
      <c r="F30" s="49" t="n">
        <v>1216</v>
      </c>
      <c r="G30" s="4" t="n">
        <v>2048</v>
      </c>
      <c r="H30" s="50" t="str">
        <f aca="false">_xlfn.CONCAT(F30/GCD(G30,F30),":",G30/GCD(G30,F30))</f>
        <v>19:32</v>
      </c>
      <c r="I30" s="33" t="n">
        <f aca="false">IF(($B$3/$C$3)/(F30/G30) &lt; ($C$3/$B$3)/(F30/G30),($B$3/$C$3)/(F30/G30),($C$3/$B$3)/(F30/G30))</f>
        <v>1.12280701754386</v>
      </c>
      <c r="J30" s="4" t="n">
        <v>1216</v>
      </c>
      <c r="K30" s="4" t="n">
        <v>1920</v>
      </c>
      <c r="L30" s="50" t="str">
        <f aca="false">_xlfn.CONCAT(J30/GCD(K30,J30),":",K30/GCD(K30,J30))</f>
        <v>19:30</v>
      </c>
      <c r="M30" s="51" t="n">
        <f aca="false">IF(($B$3/$C$3)/(J30/K30) &lt; ($C$3/$B$3)/(J30/K30),($B$3/$C$3)/(J30/K30),($C$3/$B$3)/(J30/K30))</f>
        <v>1.05263157894737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2.8" hidden="false" customHeight="false" outlineLevel="0" collapsed="false">
      <c r="A31" s="40" t="n">
        <v>22</v>
      </c>
      <c r="B31" s="48" t="n">
        <f aca="false">(A31*64)*($C$7)</f>
        <v>2816</v>
      </c>
      <c r="C31" s="48" t="n">
        <f aca="false">(A31*64)*($D$7)</f>
        <v>4224</v>
      </c>
      <c r="D31" s="48" t="n">
        <f aca="false">B31*C31</f>
        <v>11894784</v>
      </c>
      <c r="E31" s="4"/>
      <c r="F31" s="49" t="n">
        <v>1280</v>
      </c>
      <c r="G31" s="4" t="n">
        <v>2048</v>
      </c>
      <c r="H31" s="50" t="str">
        <f aca="false">_xlfn.CONCAT(F31/GCD(G31,F31),":",G31/GCD(G31,F31))</f>
        <v>5:8</v>
      </c>
      <c r="I31" s="33" t="n">
        <f aca="false">IF(($B$3/$C$3)/(F31/G31) &lt; ($C$3/$B$3)/(F31/G31),($B$3/$C$3)/(F31/G31),($C$3/$B$3)/(F31/G31))</f>
        <v>1.06666666666667</v>
      </c>
      <c r="J31" s="4" t="n">
        <v>1280</v>
      </c>
      <c r="K31" s="4" t="n">
        <v>1920</v>
      </c>
      <c r="L31" s="50" t="str">
        <f aca="false">_xlfn.CONCAT(J31/GCD(K31,J31),":",K31/GCD(K31,J31))</f>
        <v>2:3</v>
      </c>
      <c r="M31" s="51" t="n">
        <f aca="false">IF(($B$3/$C$3)/(J31/K31) &lt; ($C$3/$B$3)/(J31/K31),($B$3/$C$3)/(J31/K31),($C$3/$B$3)/(J31/K31))</f>
        <v>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2.8" hidden="false" customHeight="false" outlineLevel="0" collapsed="false">
      <c r="A32" s="40" t="n">
        <v>23</v>
      </c>
      <c r="B32" s="48" t="n">
        <f aca="false">(A32*64)*($C$7)</f>
        <v>2944</v>
      </c>
      <c r="C32" s="48" t="n">
        <f aca="false">(A32*64)*($D$7)</f>
        <v>4416</v>
      </c>
      <c r="D32" s="48" t="n">
        <f aca="false">B32*C32</f>
        <v>13000704</v>
      </c>
      <c r="E32" s="4"/>
      <c r="F32" s="49" t="n">
        <v>1344</v>
      </c>
      <c r="G32" s="4" t="n">
        <v>2048</v>
      </c>
      <c r="H32" s="50" t="str">
        <f aca="false">_xlfn.CONCAT(F32/GCD(G32,F32),":",G32/GCD(G32,F32))</f>
        <v>21:32</v>
      </c>
      <c r="I32" s="33" t="n">
        <f aca="false">IF(($B$3/$C$3)/(F32/G32) &lt; ($C$3/$B$3)/(F32/G32),($B$3/$C$3)/(F32/G32),($C$3/$B$3)/(F32/G32))</f>
        <v>1.01587301587302</v>
      </c>
      <c r="J32" s="4" t="n">
        <v>1344</v>
      </c>
      <c r="K32" s="4" t="n">
        <v>1920</v>
      </c>
      <c r="L32" s="50" t="str">
        <f aca="false">_xlfn.CONCAT(J32/GCD(K32,J32),":",K32/GCD(K32,J32))</f>
        <v>7:10</v>
      </c>
      <c r="M32" s="51" t="n">
        <f aca="false">IF(($B$3/$C$3)/(J32/K32) &lt; ($C$3/$B$3)/(J32/K32),($B$3/$C$3)/(J32/K32),($C$3/$B$3)/(J32/K32))</f>
        <v>0.952380952380952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customFormat="false" ht="12.8" hidden="false" customHeight="false" outlineLevel="0" collapsed="false">
      <c r="A33" s="40" t="n">
        <v>24</v>
      </c>
      <c r="B33" s="48" t="n">
        <f aca="false">(A33*64)*($C$7)</f>
        <v>3072</v>
      </c>
      <c r="C33" s="48" t="n">
        <f aca="false">(A33*64)*($D$7)</f>
        <v>4608</v>
      </c>
      <c r="D33" s="48" t="n">
        <f aca="false">B33*C33</f>
        <v>14155776</v>
      </c>
      <c r="E33" s="4"/>
      <c r="F33" s="49" t="n">
        <v>1408</v>
      </c>
      <c r="G33" s="4" t="n">
        <v>2048</v>
      </c>
      <c r="H33" s="50" t="str">
        <f aca="false">_xlfn.CONCAT(F33/GCD(G33,F33),":",G33/GCD(G33,F33))</f>
        <v>11:16</v>
      </c>
      <c r="I33" s="33" t="n">
        <f aca="false">IF(($B$3/$C$3)/(F33/G33) &lt; ($C$3/$B$3)/(F33/G33),($B$3/$C$3)/(F33/G33),($C$3/$B$3)/(F33/G33))</f>
        <v>0.96969696969697</v>
      </c>
      <c r="J33" s="4" t="n">
        <v>1408</v>
      </c>
      <c r="K33" s="4" t="n">
        <v>1920</v>
      </c>
      <c r="L33" s="50" t="str">
        <f aca="false">_xlfn.CONCAT(J33/GCD(K33,J33),":",K33/GCD(K33,J33))</f>
        <v>11:15</v>
      </c>
      <c r="M33" s="51" t="n">
        <f aca="false">IF(($B$3/$C$3)/(J33/K33) &lt; ($C$3/$B$3)/(J33/K33),($B$3/$C$3)/(J33/K33),($C$3/$B$3)/(J33/K33))</f>
        <v>0.909090909090909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customFormat="false" ht="12.8" hidden="false" customHeight="false" outlineLevel="0" collapsed="false">
      <c r="A34" s="40" t="n">
        <v>25</v>
      </c>
      <c r="B34" s="48" t="n">
        <f aca="false">(A34*64)*($C$7)</f>
        <v>3200</v>
      </c>
      <c r="C34" s="48" t="n">
        <f aca="false">(A34*64)*($D$7)</f>
        <v>4800</v>
      </c>
      <c r="D34" s="48" t="n">
        <f aca="false">B34*C34</f>
        <v>15360000</v>
      </c>
      <c r="E34" s="4"/>
      <c r="F34" s="49" t="n">
        <v>1472</v>
      </c>
      <c r="G34" s="4" t="n">
        <v>2048</v>
      </c>
      <c r="H34" s="50" t="str">
        <f aca="false">_xlfn.CONCAT(F34/GCD(G34,F34),":",G34/GCD(G34,F34))</f>
        <v>23:32</v>
      </c>
      <c r="I34" s="33" t="n">
        <f aca="false">IF(($B$3/$C$3)/(F34/G34) &lt; ($C$3/$B$3)/(F34/G34),($B$3/$C$3)/(F34/G34),($C$3/$B$3)/(F34/G34))</f>
        <v>0.927536231884058</v>
      </c>
      <c r="J34" s="4" t="n">
        <v>1472</v>
      </c>
      <c r="K34" s="4" t="n">
        <v>1920</v>
      </c>
      <c r="L34" s="50" t="str">
        <f aca="false">_xlfn.CONCAT(J34/GCD(K34,J34),":",K34/GCD(K34,J34))</f>
        <v>23:30</v>
      </c>
      <c r="M34" s="51" t="n">
        <f aca="false">IF(($B$3/$C$3)/(J34/K34) &lt; ($C$3/$B$3)/(J34/K34),($B$3/$C$3)/(J34/K34),($C$3/$B$3)/(J34/K34))</f>
        <v>0.869565217391304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customFormat="false" ht="12.8" hidden="false" customHeight="false" outlineLevel="0" collapsed="false">
      <c r="A35" s="40" t="n">
        <v>26</v>
      </c>
      <c r="B35" s="48" t="n">
        <f aca="false">(A35*64)*($C$7)</f>
        <v>3328</v>
      </c>
      <c r="C35" s="48" t="n">
        <f aca="false">(A35*64)*($D$7)</f>
        <v>4992</v>
      </c>
      <c r="D35" s="48" t="n">
        <f aca="false">B35*C35</f>
        <v>16613376</v>
      </c>
      <c r="E35" s="4"/>
      <c r="F35" s="49" t="n">
        <v>1536</v>
      </c>
      <c r="G35" s="4" t="n">
        <v>2048</v>
      </c>
      <c r="H35" s="50" t="str">
        <f aca="false">_xlfn.CONCAT(F35/GCD(G35,F35),":",G35/GCD(G35,F35))</f>
        <v>3:4</v>
      </c>
      <c r="I35" s="33" t="n">
        <f aca="false">IF(($B$3/$C$3)/(F35/G35) &lt; ($C$3/$B$3)/(F35/G35),($B$3/$C$3)/(F35/G35),($C$3/$B$3)/(F35/G35))</f>
        <v>0.888888888888889</v>
      </c>
      <c r="J35" s="4" t="n">
        <v>1536</v>
      </c>
      <c r="K35" s="4" t="n">
        <v>1920</v>
      </c>
      <c r="L35" s="50" t="str">
        <f aca="false">_xlfn.CONCAT(J35/GCD(K35,J35),":",K35/GCD(K35,J35))</f>
        <v>4:5</v>
      </c>
      <c r="M35" s="51" t="n">
        <f aca="false">IF(($B$3/$C$3)/(J35/K35) &lt; ($C$3/$B$3)/(J35/K35),($B$3/$C$3)/(J35/K35),($C$3/$B$3)/(J35/K35))</f>
        <v>0.833333333333333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2.8" hidden="false" customHeight="false" outlineLevel="0" collapsed="false">
      <c r="A36" s="40" t="n">
        <v>27</v>
      </c>
      <c r="B36" s="48" t="n">
        <f aca="false">(A36*64)*($C$7)</f>
        <v>3456</v>
      </c>
      <c r="C36" s="48" t="n">
        <f aca="false">(A36*64)*($D$7)</f>
        <v>5184</v>
      </c>
      <c r="D36" s="48" t="n">
        <f aca="false">B36*C36</f>
        <v>17915904</v>
      </c>
      <c r="E36" s="4"/>
      <c r="F36" s="49" t="n">
        <v>1600</v>
      </c>
      <c r="G36" s="4" t="n">
        <v>2048</v>
      </c>
      <c r="H36" s="50" t="str">
        <f aca="false">_xlfn.CONCAT(F36/GCD(G36,F36),":",G36/GCD(G36,F36))</f>
        <v>25:32</v>
      </c>
      <c r="I36" s="33" t="n">
        <f aca="false">IF(($B$3/$C$3)/(F36/G36) &lt; ($C$3/$B$3)/(F36/G36),($B$3/$C$3)/(F36/G36),($C$3/$B$3)/(F36/G36))</f>
        <v>0.853333333333333</v>
      </c>
      <c r="J36" s="4" t="n">
        <v>1600</v>
      </c>
      <c r="K36" s="4" t="n">
        <v>1920</v>
      </c>
      <c r="L36" s="50" t="str">
        <f aca="false">_xlfn.CONCAT(J36/GCD(K36,J36),":",K36/GCD(K36,J36))</f>
        <v>5:6</v>
      </c>
      <c r="M36" s="51" t="n">
        <f aca="false">IF(($B$3/$C$3)/(J36/K36) &lt; ($C$3/$B$3)/(J36/K36),($B$3/$C$3)/(J36/K36),($C$3/$B$3)/(J36/K36))</f>
        <v>0.8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12.8" hidden="false" customHeight="false" outlineLevel="0" collapsed="false">
      <c r="A37" s="40" t="n">
        <v>28</v>
      </c>
      <c r="B37" s="48" t="n">
        <f aca="false">(A37*64)*($C$7)</f>
        <v>3584</v>
      </c>
      <c r="C37" s="48" t="n">
        <f aca="false">(A37*64)*($D$7)</f>
        <v>5376</v>
      </c>
      <c r="D37" s="48" t="n">
        <f aca="false">B37*C37</f>
        <v>19267584</v>
      </c>
      <c r="E37" s="4"/>
      <c r="F37" s="49" t="n">
        <v>1664</v>
      </c>
      <c r="G37" s="4" t="n">
        <v>2048</v>
      </c>
      <c r="H37" s="50" t="str">
        <f aca="false">_xlfn.CONCAT(F37/GCD(G37,F37),":",G37/GCD(G37,F37))</f>
        <v>13:16</v>
      </c>
      <c r="I37" s="33" t="n">
        <f aca="false">IF(($B$3/$C$3)/(F37/G37) &lt; ($C$3/$B$3)/(F37/G37),($B$3/$C$3)/(F37/G37),($C$3/$B$3)/(F37/G37))</f>
        <v>0.82051282051282</v>
      </c>
      <c r="J37" s="4" t="n">
        <v>1664</v>
      </c>
      <c r="K37" s="4" t="n">
        <v>1920</v>
      </c>
      <c r="L37" s="50" t="str">
        <f aca="false">_xlfn.CONCAT(J37/GCD(K37,J37),":",K37/GCD(K37,J37))</f>
        <v>13:15</v>
      </c>
      <c r="M37" s="51" t="n">
        <f aca="false">IF(($B$3/$C$3)/(J37/K37) &lt; ($C$3/$B$3)/(J37/K37),($B$3/$C$3)/(J37/K37),($C$3/$B$3)/(J37/K37))</f>
        <v>0.769230769230769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12.8" hidden="false" customHeight="false" outlineLevel="0" collapsed="false">
      <c r="A38" s="40" t="n">
        <v>29</v>
      </c>
      <c r="B38" s="48" t="n">
        <f aca="false">(A38*64)*($C$7)</f>
        <v>3712</v>
      </c>
      <c r="C38" s="48" t="n">
        <f aca="false">(A38*64)*($D$7)</f>
        <v>5568</v>
      </c>
      <c r="D38" s="48" t="n">
        <f aca="false">B38*C38</f>
        <v>20668416</v>
      </c>
      <c r="E38" s="4"/>
      <c r="F38" s="49" t="n">
        <v>1728</v>
      </c>
      <c r="G38" s="4" t="n">
        <v>2048</v>
      </c>
      <c r="H38" s="50" t="str">
        <f aca="false">_xlfn.CONCAT(F38/GCD(G38,F38),":",G38/GCD(G38,F38))</f>
        <v>27:32</v>
      </c>
      <c r="I38" s="33" t="n">
        <f aca="false">IF(($B$3/$C$3)/(F38/G38) &lt; ($C$3/$B$3)/(F38/G38),($B$3/$C$3)/(F38/G38),($C$3/$B$3)/(F38/G38))</f>
        <v>0.790123456790123</v>
      </c>
      <c r="J38" s="4" t="n">
        <v>1728</v>
      </c>
      <c r="K38" s="4" t="n">
        <v>1920</v>
      </c>
      <c r="L38" s="50" t="str">
        <f aca="false">_xlfn.CONCAT(J38/GCD(K38,J38),":",K38/GCD(K38,J38))</f>
        <v>9:10</v>
      </c>
      <c r="M38" s="51" t="n">
        <f aca="false">IF(($B$3/$C$3)/(J38/K38) &lt; ($C$3/$B$3)/(J38/K38),($B$3/$C$3)/(J38/K38),($C$3/$B$3)/(J38/K38))</f>
        <v>0.740740740740741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2.8" hidden="false" customHeight="false" outlineLevel="0" collapsed="false">
      <c r="A39" s="40" t="n">
        <v>30</v>
      </c>
      <c r="B39" s="48" t="n">
        <f aca="false">(A39*64)*($C$7)</f>
        <v>3840</v>
      </c>
      <c r="C39" s="48" t="n">
        <f aca="false">(A39*64)*($D$7)</f>
        <v>5760</v>
      </c>
      <c r="D39" s="48" t="n">
        <f aca="false">B39*C39</f>
        <v>22118400</v>
      </c>
      <c r="E39" s="4"/>
      <c r="F39" s="49" t="n">
        <v>1792</v>
      </c>
      <c r="G39" s="4" t="n">
        <v>2048</v>
      </c>
      <c r="H39" s="50" t="str">
        <f aca="false">_xlfn.CONCAT(F39/GCD(G39,F39),":",G39/GCD(G39,F39))</f>
        <v>7:8</v>
      </c>
      <c r="I39" s="33" t="n">
        <f aca="false">IF(($B$3/$C$3)/(F39/G39) &lt; ($C$3/$B$3)/(F39/G39),($B$3/$C$3)/(F39/G39),($C$3/$B$3)/(F39/G39))</f>
        <v>0.761904761904762</v>
      </c>
      <c r="J39" s="4" t="n">
        <v>1792</v>
      </c>
      <c r="K39" s="4" t="n">
        <v>1920</v>
      </c>
      <c r="L39" s="50" t="str">
        <f aca="false">_xlfn.CONCAT(J39/GCD(K39,J39),":",K39/GCD(K39,J39))</f>
        <v>14:15</v>
      </c>
      <c r="M39" s="51" t="n">
        <f aca="false">IF(($B$3/$C$3)/(J39/K39) &lt; ($C$3/$B$3)/(J39/K39),($B$3/$C$3)/(J39/K39),($C$3/$B$3)/(J39/K39))</f>
        <v>0.714285714285714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2.8" hidden="false" customHeight="false" outlineLevel="0" collapsed="false">
      <c r="A40" s="40" t="n">
        <v>31</v>
      </c>
      <c r="B40" s="48" t="n">
        <f aca="false">(A40*64)*($C$7)</f>
        <v>3968</v>
      </c>
      <c r="C40" s="48" t="n">
        <f aca="false">(A40*64)*($D$7)</f>
        <v>5952</v>
      </c>
      <c r="D40" s="48" t="n">
        <f aca="false">B40*C40</f>
        <v>23617536</v>
      </c>
      <c r="E40" s="4"/>
      <c r="F40" s="49" t="n">
        <v>1856</v>
      </c>
      <c r="G40" s="4" t="n">
        <v>2048</v>
      </c>
      <c r="H40" s="50" t="str">
        <f aca="false">_xlfn.CONCAT(F40/GCD(G40,F40),":",G40/GCD(G40,F40))</f>
        <v>29:32</v>
      </c>
      <c r="I40" s="33" t="n">
        <f aca="false">IF(($B$3/$C$3)/(F40/G40) &lt; ($C$3/$B$3)/(F40/G40),($B$3/$C$3)/(F40/G40),($C$3/$B$3)/(F40/G40))</f>
        <v>0.735632183908046</v>
      </c>
      <c r="J40" s="4" t="n">
        <v>1856</v>
      </c>
      <c r="K40" s="4" t="n">
        <v>1920</v>
      </c>
      <c r="L40" s="50" t="str">
        <f aca="false">_xlfn.CONCAT(J40/GCD(K40,J40),":",K40/GCD(K40,J40))</f>
        <v>29:30</v>
      </c>
      <c r="M40" s="51" t="n">
        <f aca="false">IF(($B$3/$C$3)/(J40/K40) &lt; ($C$3/$B$3)/(J40/K40),($B$3/$C$3)/(J40/K40),($C$3/$B$3)/(J40/K40))</f>
        <v>0.689655172413793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2.8" hidden="false" customHeight="false" outlineLevel="0" collapsed="false">
      <c r="A41" s="40" t="n">
        <v>32</v>
      </c>
      <c r="B41" s="48" t="n">
        <f aca="false">(A41*64)*($C$7)</f>
        <v>4096</v>
      </c>
      <c r="C41" s="48" t="n">
        <f aca="false">(A41*64)*($D$7)</f>
        <v>6144</v>
      </c>
      <c r="D41" s="48" t="n">
        <f aca="false">B41*C41</f>
        <v>25165824</v>
      </c>
      <c r="E41" s="4"/>
      <c r="F41" s="49" t="n">
        <v>1920</v>
      </c>
      <c r="G41" s="4" t="n">
        <v>2048</v>
      </c>
      <c r="H41" s="50" t="str">
        <f aca="false">_xlfn.CONCAT(F41/GCD(G41,F41),":",G41/GCD(G41,F41))</f>
        <v>15:16</v>
      </c>
      <c r="I41" s="33" t="n">
        <f aca="false">IF(($B$3/$C$3)/(F41/G41) &lt; ($C$3/$B$3)/(F41/G41),($B$3/$C$3)/(F41/G41),($C$3/$B$3)/(F41/G41))</f>
        <v>0.711111111111111</v>
      </c>
      <c r="J41" s="4" t="n">
        <v>1920</v>
      </c>
      <c r="K41" s="4" t="n">
        <v>1920</v>
      </c>
      <c r="L41" s="50" t="str">
        <f aca="false">_xlfn.CONCAT(J41/GCD(K41,J41),":",K41/GCD(K41,J41))</f>
        <v>1:1</v>
      </c>
      <c r="M41" s="51" t="n">
        <f aca="false">IF(($B$3/$C$3)/(J41/K41) &lt; ($C$3/$B$3)/(J41/K41),($B$3/$C$3)/(J41/K41),($C$3/$B$3)/(J41/K41))</f>
        <v>0.666666666666667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2.8" hidden="false" customHeight="false" outlineLevel="0" collapsed="false">
      <c r="A42" s="49"/>
      <c r="B42" s="4"/>
      <c r="C42" s="4"/>
      <c r="D42" s="4"/>
      <c r="E42" s="4"/>
      <c r="F42" s="49" t="n">
        <v>1984</v>
      </c>
      <c r="G42" s="4" t="n">
        <v>2048</v>
      </c>
      <c r="H42" s="50" t="str">
        <f aca="false">_xlfn.CONCAT(F42/GCD(G42,F42),":",G42/GCD(G42,F42))</f>
        <v>31:32</v>
      </c>
      <c r="I42" s="33" t="n">
        <f aca="false">IF(($B$3/$C$3)/(F42/G42) &lt; ($C$3/$B$3)/(F42/G42),($B$3/$C$3)/(F42/G42),($C$3/$B$3)/(F42/G42))</f>
        <v>0.688172043010753</v>
      </c>
      <c r="J42" s="4" t="n">
        <v>1984</v>
      </c>
      <c r="K42" s="4" t="n">
        <v>1920</v>
      </c>
      <c r="L42" s="50" t="str">
        <f aca="false">_xlfn.CONCAT(J42/GCD(K42,J42),":",K42/GCD(K42,J42))</f>
        <v>31:30</v>
      </c>
      <c r="M42" s="51" t="n">
        <f aca="false">IF(($B$3/$C$3)/(J42/K42) &lt; ($C$3/$B$3)/(J42/K42),($B$3/$C$3)/(J42/K42),($C$3/$B$3)/(J42/K42))</f>
        <v>0.645161290322581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2.8" hidden="false" customHeight="false" outlineLevel="0" collapsed="false">
      <c r="A43" s="53"/>
      <c r="B43" s="52"/>
      <c r="C43" s="52"/>
      <c r="D43" s="52"/>
      <c r="E43" s="52"/>
      <c r="F43" s="53" t="n">
        <v>2048</v>
      </c>
      <c r="G43" s="52" t="n">
        <v>2048</v>
      </c>
      <c r="H43" s="54" t="str">
        <f aca="false">_xlfn.CONCAT(F43/GCD(G43,F43),":",G43/GCD(G43,F43))</f>
        <v>1:1</v>
      </c>
      <c r="I43" s="55" t="n">
        <f aca="false">IF(($B$3/$C$3)/(F43/G43) &lt; ($C$3/$B$3)/(F43/G43),($B$3/$C$3)/(F43/G43),($C$3/$B$3)/(F43/G43))</f>
        <v>0.666666666666667</v>
      </c>
      <c r="J43" s="52" t="n">
        <v>2048</v>
      </c>
      <c r="K43" s="52" t="n">
        <v>1920</v>
      </c>
      <c r="L43" s="54" t="str">
        <f aca="false">_xlfn.CONCAT(J43/GCD(K43,J43),":",K43/GCD(K43,J43))</f>
        <v>16:15</v>
      </c>
      <c r="M43" s="56" t="n">
        <f aca="false">IF(($B$3/$C$3)/(J43/K43) &lt; ($C$3/$B$3)/(J43/K43),($B$3/$C$3)/(J43/K43),($C$3/$B$3)/(J43/K43))</f>
        <v>0.625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</sheetData>
  <sheetProtection sheet="true" password="ce88" objects="true" scenarios="true"/>
  <conditionalFormatting sqref="D10:D41">
    <cfRule type="cellIs" priority="2" operator="greaterThan" aboveAverage="0" equalAverage="0" bottom="0" percent="0" rank="0" text="" dxfId="0">
      <formula>Sheet1!$D$3</formula>
    </cfRule>
  </conditionalFormatting>
  <conditionalFormatting sqref="B10:C41">
    <cfRule type="cellIs" priority="3" operator="greaterThan" aboveAverage="0" equalAverage="0" bottom="0" percent="0" rank="0" text="" dxfId="0">
      <formula>2048</formula>
    </cfRule>
  </conditionalFormatting>
  <conditionalFormatting sqref="I3">
    <cfRule type="cellIs" priority="4" operator="greaterThan" aboveAverage="0" equalAverage="0" bottom="0" percent="0" rank="0" text="" dxfId="0">
      <formula>Sheet1!$D$3</formula>
    </cfRule>
  </conditionalFormatting>
  <conditionalFormatting sqref="I5 I10:I43 L10:M43">
    <cfRule type="cellIs" priority="5" operator="lessThan" aboveAverage="0" equalAverage="0" bottom="0" percent="0" rank="0" text="" dxfId="0">
      <formula>0.96</formula>
    </cfRule>
    <cfRule type="cellIs" priority="6" operator="greaterThan" aboveAverage="0" equalAverage="0" bottom="0" percent="0" rank="0" text="" dxfId="0">
      <formula>1.04</formula>
    </cfRule>
    <cfRule type="cellIs" priority="7" operator="between" aboveAverage="0" equalAverage="0" bottom="0" percent="0" rank="0" text="" dxfId="1">
      <formula>0.96</formula>
      <formula>1.04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2022-11-07T16:35:55Z</dcterms:created>
  <dc:creator/>
  <dc:description/>
  <dc:language>en-US</dc:language>
  <cp:lastModifiedBy/>
  <dcterms:modified xsi:type="dcterms:W3CDTF">2022-12-10T15:18:39Z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