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35" windowHeight="11700"/>
  </bookViews>
  <sheets>
    <sheet name="Product Backlog" sheetId="4" r:id="rId1"/>
    <sheet name="Sprint-1 Backlog" sheetId="5" r:id="rId2"/>
    <sheet name="Sprint-2 Backlog" sheetId="7" r:id="rId3"/>
    <sheet name="Sprint-3 Backlog" sheetId="8" r:id="rId4"/>
  </sheets>
  <calcPr calcId="125725"/>
</workbook>
</file>

<file path=xl/calcChain.xml><?xml version="1.0" encoding="utf-8"?>
<calcChain xmlns="http://schemas.openxmlformats.org/spreadsheetml/2006/main">
  <c r="I34" i="4"/>
  <c r="I33"/>
  <c r="I32"/>
  <c r="I31"/>
  <c r="I30"/>
  <c r="I29"/>
  <c r="I28"/>
  <c r="I27"/>
  <c r="I23"/>
  <c r="I22"/>
  <c r="I21"/>
  <c r="I20"/>
  <c r="I19"/>
  <c r="I18"/>
  <c r="I17"/>
  <c r="I16"/>
  <c r="I15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P17" i="8"/>
  <c r="P16"/>
  <c r="P15"/>
  <c r="P14"/>
  <c r="P13"/>
  <c r="P12"/>
  <c r="P11"/>
  <c r="P10"/>
  <c r="P9"/>
  <c r="P8"/>
  <c r="P7"/>
  <c r="P6"/>
  <c r="P19" s="1"/>
  <c r="G17"/>
  <c r="H17" s="1"/>
  <c r="I17" s="1"/>
  <c r="J17" s="1"/>
  <c r="K17" s="1"/>
  <c r="L17" s="1"/>
  <c r="M17" s="1"/>
  <c r="N17" s="1"/>
  <c r="O17" s="1"/>
  <c r="I35" i="4"/>
  <c r="F35"/>
  <c r="C35"/>
  <c r="D34"/>
  <c r="E34" s="1"/>
  <c r="F34" s="1"/>
  <c r="G34" s="1"/>
  <c r="H34" s="1"/>
  <c r="D23"/>
  <c r="E23" s="1"/>
  <c r="F23" s="1"/>
  <c r="G23" s="1"/>
  <c r="C24"/>
  <c r="G22" i="7"/>
  <c r="H22" s="1"/>
  <c r="I22" s="1"/>
  <c r="J22" s="1"/>
  <c r="K22" s="1"/>
  <c r="L22" s="1"/>
  <c r="M22" s="1"/>
  <c r="N22" s="1"/>
  <c r="O22" s="1"/>
  <c r="P22" s="1"/>
  <c r="F19" i="8" l="1"/>
  <c r="G16"/>
  <c r="H16" s="1"/>
  <c r="I16" s="1"/>
  <c r="J16" s="1"/>
  <c r="K16" s="1"/>
  <c r="L16" s="1"/>
  <c r="M16" s="1"/>
  <c r="N16" s="1"/>
  <c r="O16" s="1"/>
  <c r="G15"/>
  <c r="H15" s="1"/>
  <c r="I15" s="1"/>
  <c r="J15" s="1"/>
  <c r="K15" s="1"/>
  <c r="L15" s="1"/>
  <c r="M15" s="1"/>
  <c r="N15" s="1"/>
  <c r="G14"/>
  <c r="H14" s="1"/>
  <c r="I14" s="1"/>
  <c r="J14" s="1"/>
  <c r="K14" s="1"/>
  <c r="L14" s="1"/>
  <c r="M14" s="1"/>
  <c r="N14" s="1"/>
  <c r="O14" s="1"/>
  <c r="G13"/>
  <c r="H13" s="1"/>
  <c r="I13" s="1"/>
  <c r="J13" s="1"/>
  <c r="K13" s="1"/>
  <c r="L13" s="1"/>
  <c r="M13" s="1"/>
  <c r="N13" s="1"/>
  <c r="G12"/>
  <c r="H12" s="1"/>
  <c r="I12" s="1"/>
  <c r="J12" s="1"/>
  <c r="K12" s="1"/>
  <c r="L12" s="1"/>
  <c r="M12" s="1"/>
  <c r="N12" s="1"/>
  <c r="O12" s="1"/>
  <c r="G11"/>
  <c r="H11" s="1"/>
  <c r="I11" s="1"/>
  <c r="J11" s="1"/>
  <c r="K11" s="1"/>
  <c r="L11" s="1"/>
  <c r="M11" s="1"/>
  <c r="N11" s="1"/>
  <c r="G10"/>
  <c r="H10" s="1"/>
  <c r="I10" s="1"/>
  <c r="J10" s="1"/>
  <c r="K10" s="1"/>
  <c r="L10" s="1"/>
  <c r="M10" s="1"/>
  <c r="N10" s="1"/>
  <c r="O10" s="1"/>
  <c r="G9"/>
  <c r="H9" s="1"/>
  <c r="I9" s="1"/>
  <c r="J9" s="1"/>
  <c r="K9" s="1"/>
  <c r="L9" s="1"/>
  <c r="M9" s="1"/>
  <c r="N9" s="1"/>
  <c r="G8"/>
  <c r="H8" s="1"/>
  <c r="I8" s="1"/>
  <c r="J8" s="1"/>
  <c r="K8" s="1"/>
  <c r="L8" s="1"/>
  <c r="M8" s="1"/>
  <c r="N8" s="1"/>
  <c r="O8" s="1"/>
  <c r="G7"/>
  <c r="H7" s="1"/>
  <c r="I7" s="1"/>
  <c r="J7" s="1"/>
  <c r="K7" s="1"/>
  <c r="L7" s="1"/>
  <c r="M7" s="1"/>
  <c r="N7" s="1"/>
  <c r="G6"/>
  <c r="H6" s="1"/>
  <c r="I6" s="1"/>
  <c r="J6" s="1"/>
  <c r="K6" s="1"/>
  <c r="L6" s="1"/>
  <c r="M6" s="1"/>
  <c r="N6" s="1"/>
  <c r="O6" s="1"/>
  <c r="P14" i="7"/>
  <c r="O9"/>
  <c r="O11"/>
  <c r="O12"/>
  <c r="O14"/>
  <c r="N9"/>
  <c r="N11"/>
  <c r="N12"/>
  <c r="N14"/>
  <c r="N17"/>
  <c r="O17" s="1"/>
  <c r="P17" s="1"/>
  <c r="Q17" s="1"/>
  <c r="K9"/>
  <c r="L9" s="1"/>
  <c r="M9" s="1"/>
  <c r="K10"/>
  <c r="L10" s="1"/>
  <c r="M10" s="1"/>
  <c r="N10" s="1"/>
  <c r="O10" s="1"/>
  <c r="P10" s="1"/>
  <c r="Q10" s="1"/>
  <c r="K11"/>
  <c r="L11" s="1"/>
  <c r="M11" s="1"/>
  <c r="K12"/>
  <c r="L12"/>
  <c r="M12" s="1"/>
  <c r="L13"/>
  <c r="M13" s="1"/>
  <c r="N13" s="1"/>
  <c r="O13" s="1"/>
  <c r="P13" s="1"/>
  <c r="Q13" s="1"/>
  <c r="K14"/>
  <c r="L14"/>
  <c r="M14" s="1"/>
  <c r="K16"/>
  <c r="L16" s="1"/>
  <c r="M16" s="1"/>
  <c r="N16" s="1"/>
  <c r="O16" s="1"/>
  <c r="P16" s="1"/>
  <c r="Q16" s="1"/>
  <c r="L17"/>
  <c r="M17" s="1"/>
  <c r="K18"/>
  <c r="N18"/>
  <c r="O18" s="1"/>
  <c r="P18" s="1"/>
  <c r="Q18" s="1"/>
  <c r="L19"/>
  <c r="M19" s="1"/>
  <c r="N19" s="1"/>
  <c r="O19" s="1"/>
  <c r="P19" s="1"/>
  <c r="Q19" s="1"/>
  <c r="K20"/>
  <c r="P20"/>
  <c r="Q20" s="1"/>
  <c r="K21"/>
  <c r="L21" s="1"/>
  <c r="M21" s="1"/>
  <c r="N21" s="1"/>
  <c r="O21" s="1"/>
  <c r="P21" s="1"/>
  <c r="Q21" s="1"/>
  <c r="G20"/>
  <c r="H20" s="1"/>
  <c r="I20" s="1"/>
  <c r="J20" s="1"/>
  <c r="G19"/>
  <c r="H19" s="1"/>
  <c r="I19" s="1"/>
  <c r="J19" s="1"/>
  <c r="G18"/>
  <c r="H18" s="1"/>
  <c r="I18" s="1"/>
  <c r="J18" s="1"/>
  <c r="G17"/>
  <c r="H17" s="1"/>
  <c r="I17" s="1"/>
  <c r="J17" s="1"/>
  <c r="G16"/>
  <c r="H16" s="1"/>
  <c r="I16" s="1"/>
  <c r="G14"/>
  <c r="H14" s="1"/>
  <c r="I14" s="1"/>
  <c r="J14" s="1"/>
  <c r="G12"/>
  <c r="H12" s="1"/>
  <c r="I12" s="1"/>
  <c r="J12" s="1"/>
  <c r="G10"/>
  <c r="H10" s="1"/>
  <c r="I10" s="1"/>
  <c r="H7"/>
  <c r="I7" s="1"/>
  <c r="J7" s="1"/>
  <c r="K7" s="1"/>
  <c r="L7" s="1"/>
  <c r="M7" s="1"/>
  <c r="N7" s="1"/>
  <c r="O7" s="1"/>
  <c r="P7" s="1"/>
  <c r="Q7" s="1"/>
  <c r="I8"/>
  <c r="J8" s="1"/>
  <c r="K8" s="1"/>
  <c r="L8" s="1"/>
  <c r="M8" s="1"/>
  <c r="N8" s="1"/>
  <c r="O8" s="1"/>
  <c r="P8" s="1"/>
  <c r="Q8" s="1"/>
  <c r="F24"/>
  <c r="G21"/>
  <c r="H21" s="1"/>
  <c r="I21" s="1"/>
  <c r="G15"/>
  <c r="J15" s="1"/>
  <c r="K15" s="1"/>
  <c r="L15" s="1"/>
  <c r="M15" s="1"/>
  <c r="N15" s="1"/>
  <c r="O15" s="1"/>
  <c r="P15" s="1"/>
  <c r="Q15" s="1"/>
  <c r="G13"/>
  <c r="H13" s="1"/>
  <c r="I13" s="1"/>
  <c r="G11"/>
  <c r="H11" s="1"/>
  <c r="I11" s="1"/>
  <c r="J11" s="1"/>
  <c r="G9"/>
  <c r="H9" s="1"/>
  <c r="I9" s="1"/>
  <c r="J9" s="1"/>
  <c r="H6"/>
  <c r="I6" s="1"/>
  <c r="J6" s="1"/>
  <c r="K6" s="1"/>
  <c r="H8" i="5"/>
  <c r="I8" s="1"/>
  <c r="J8" s="1"/>
  <c r="K8" s="1"/>
  <c r="L8" s="1"/>
  <c r="G10"/>
  <c r="H5"/>
  <c r="I5" s="1"/>
  <c r="H6"/>
  <c r="I6" s="1"/>
  <c r="J6" s="1"/>
  <c r="K6" s="1"/>
  <c r="L6" s="1"/>
  <c r="H7"/>
  <c r="I7" s="1"/>
  <c r="J7" s="1"/>
  <c r="K7" s="1"/>
  <c r="L7" s="1"/>
  <c r="H9"/>
  <c r="I9" s="1"/>
  <c r="J9" s="1"/>
  <c r="K9" s="1"/>
  <c r="L9" s="1"/>
  <c r="G11"/>
  <c r="I11" s="1"/>
  <c r="J11" s="1"/>
  <c r="K11" s="1"/>
  <c r="L11" s="1"/>
  <c r="G12"/>
  <c r="I12" s="1"/>
  <c r="J12" s="1"/>
  <c r="K12" s="1"/>
  <c r="L12" s="1"/>
  <c r="G13"/>
  <c r="I13" s="1"/>
  <c r="J13" s="1"/>
  <c r="K13" s="1"/>
  <c r="L13" s="1"/>
  <c r="G14"/>
  <c r="H14" s="1"/>
  <c r="J14" s="1"/>
  <c r="K14" s="1"/>
  <c r="L14" s="1"/>
  <c r="G15"/>
  <c r="H15" s="1"/>
  <c r="K15" s="1"/>
  <c r="L15" s="1"/>
  <c r="G16"/>
  <c r="H16" s="1"/>
  <c r="G18"/>
  <c r="F18"/>
  <c r="L6" i="7" l="1"/>
  <c r="M6" s="1"/>
  <c r="K24"/>
  <c r="O15" i="8"/>
  <c r="O13"/>
  <c r="O11"/>
  <c r="O9"/>
  <c r="O7"/>
  <c r="G19"/>
  <c r="L24" i="7"/>
  <c r="G24"/>
  <c r="I10" i="5"/>
  <c r="J10" s="1"/>
  <c r="K10" s="1"/>
  <c r="L10" s="1"/>
  <c r="H18"/>
  <c r="I18"/>
  <c r="J5"/>
  <c r="K5" s="1"/>
  <c r="M24" i="7" l="1"/>
  <c r="N6"/>
  <c r="K18" i="5"/>
  <c r="L5"/>
  <c r="L18" s="1"/>
  <c r="O19" i="8"/>
  <c r="H19"/>
  <c r="H24" i="7"/>
  <c r="J18" i="5"/>
  <c r="O6" i="7" l="1"/>
  <c r="N24"/>
  <c r="I19" i="8"/>
  <c r="I24" i="7"/>
  <c r="J24"/>
  <c r="E6" i="4"/>
  <c r="F6" s="1"/>
  <c r="I36"/>
  <c r="E35"/>
  <c r="O24" i="7" l="1"/>
  <c r="P6"/>
  <c r="J19" i="8"/>
  <c r="D28" i="4"/>
  <c r="D29" s="1"/>
  <c r="E27"/>
  <c r="F27" s="1"/>
  <c r="I24"/>
  <c r="H24"/>
  <c r="P24" i="7" l="1"/>
  <c r="Q6"/>
  <c r="Q24" s="1"/>
  <c r="K19" i="8"/>
  <c r="D30" i="4"/>
  <c r="E29"/>
  <c r="G27"/>
  <c r="E28"/>
  <c r="L19" i="8" l="1"/>
  <c r="D31" i="4"/>
  <c r="E30"/>
  <c r="H27"/>
  <c r="D16"/>
  <c r="D17" s="1"/>
  <c r="D18" s="1"/>
  <c r="E15"/>
  <c r="I13"/>
  <c r="I25" s="1"/>
  <c r="I37" s="1"/>
  <c r="H13"/>
  <c r="H25" s="1"/>
  <c r="G13"/>
  <c r="C13"/>
  <c r="D7"/>
  <c r="E5"/>
  <c r="I4" l="1"/>
  <c r="M19" i="8"/>
  <c r="E18" i="4"/>
  <c r="D19"/>
  <c r="D32"/>
  <c r="E31"/>
  <c r="F5"/>
  <c r="E7"/>
  <c r="N19" i="8" l="1"/>
  <c r="D33" i="4"/>
  <c r="E32"/>
  <c r="D20"/>
  <c r="E19"/>
  <c r="F7"/>
  <c r="D8"/>
  <c r="E8"/>
  <c r="F8" s="1"/>
  <c r="D9"/>
  <c r="E9" s="1"/>
  <c r="F9" s="1"/>
  <c r="E13"/>
  <c r="D21" l="1"/>
  <c r="E20"/>
  <c r="D10"/>
  <c r="E10" l="1"/>
  <c r="F10" s="1"/>
  <c r="D11"/>
  <c r="D22"/>
  <c r="E21"/>
  <c r="F13" l="1"/>
  <c r="E11"/>
  <c r="F11" s="1"/>
  <c r="D12"/>
  <c r="E12" s="1"/>
  <c r="F12" s="1"/>
  <c r="F15"/>
  <c r="E16"/>
  <c r="F16" s="1"/>
  <c r="E17"/>
  <c r="F17"/>
  <c r="F18"/>
  <c r="F19"/>
  <c r="F20"/>
  <c r="F21"/>
  <c r="E22"/>
  <c r="F22"/>
  <c r="F28"/>
  <c r="F29"/>
  <c r="F30"/>
  <c r="F31"/>
  <c r="F32"/>
  <c r="G32" s="1"/>
  <c r="H32" s="1"/>
  <c r="E33"/>
  <c r="F33"/>
  <c r="E24"/>
  <c r="G15"/>
  <c r="G17"/>
  <c r="G18"/>
  <c r="G19"/>
  <c r="G20"/>
  <c r="G21"/>
  <c r="G22"/>
  <c r="G28"/>
  <c r="G29"/>
  <c r="G30"/>
  <c r="G31"/>
  <c r="G33"/>
  <c r="H28"/>
  <c r="H30"/>
  <c r="H31"/>
  <c r="H33"/>
  <c r="G35" l="1"/>
  <c r="H35"/>
  <c r="G36"/>
  <c r="F36"/>
  <c r="H29"/>
  <c r="F24"/>
  <c r="F25" s="1"/>
  <c r="G16"/>
  <c r="G24" s="1"/>
  <c r="G25" s="1"/>
  <c r="G4" s="1"/>
  <c r="H36" l="1"/>
  <c r="F37"/>
  <c r="G37"/>
  <c r="H4"/>
  <c r="H37"/>
  <c r="F4"/>
</calcChain>
</file>

<file path=xl/comments1.xml><?xml version="1.0" encoding="utf-8"?>
<comments xmlns="http://schemas.openxmlformats.org/spreadsheetml/2006/main">
  <authors>
    <author>usuario.padrao</author>
  </authors>
  <commentList>
    <comment ref="F3" authorId="0">
      <text>
        <r>
          <rPr>
            <sz val="8"/>
            <color indexed="81"/>
            <rFont val="Tahoma"/>
            <family val="2"/>
          </rPr>
          <t>Finaliza em 16/10/2012</t>
        </r>
      </text>
    </comment>
    <comment ref="G3" authorId="0">
      <text>
        <r>
          <rPr>
            <sz val="8"/>
            <color indexed="81"/>
            <rFont val="Tahoma"/>
            <family val="2"/>
          </rPr>
          <t>Finaliza em 31/10/2012</t>
        </r>
      </text>
    </comment>
    <comment ref="H3" authorId="0">
      <text>
        <r>
          <rPr>
            <sz val="8"/>
            <color indexed="81"/>
            <rFont val="Tahoma"/>
            <family val="2"/>
          </rPr>
          <t>Finaliza em 14/11/2012</t>
        </r>
      </text>
    </comment>
  </commentList>
</comments>
</file>

<file path=xl/comments2.xml><?xml version="1.0" encoding="utf-8"?>
<comments xmlns="http://schemas.openxmlformats.org/spreadsheetml/2006/main">
  <authors>
    <author>usuario.padrao</author>
  </authors>
  <commentList>
    <comment ref="E4" authorId="0">
      <text>
        <r>
          <rPr>
            <sz val="8"/>
            <color indexed="81"/>
            <rFont val="Tahoma"/>
            <family val="2"/>
          </rPr>
          <t>Não Iniciado
Em Progresso
Concluído</t>
        </r>
      </text>
    </comment>
  </commentList>
</comments>
</file>

<file path=xl/comments3.xml><?xml version="1.0" encoding="utf-8"?>
<comments xmlns="http://schemas.openxmlformats.org/spreadsheetml/2006/main">
  <authors>
    <author>usuario.padrao</author>
  </authors>
  <commentList>
    <comment ref="E4" authorId="0">
      <text>
        <r>
          <rPr>
            <sz val="8"/>
            <color indexed="81"/>
            <rFont val="Tahoma"/>
            <family val="2"/>
          </rPr>
          <t>Não Iniciado
Em Progresso
Concluído</t>
        </r>
      </text>
    </comment>
  </commentList>
</comments>
</file>

<file path=xl/comments4.xml><?xml version="1.0" encoding="utf-8"?>
<comments xmlns="http://schemas.openxmlformats.org/spreadsheetml/2006/main">
  <authors>
    <author>usuario.padrao</author>
  </authors>
  <commentList>
    <comment ref="E4" authorId="0">
      <text>
        <r>
          <rPr>
            <sz val="8"/>
            <color indexed="81"/>
            <rFont val="Tahoma"/>
            <family val="2"/>
          </rPr>
          <t>Não Iniciado
Em Progresso
Concluído</t>
        </r>
      </text>
    </comment>
  </commentList>
</comments>
</file>

<file path=xl/sharedStrings.xml><?xml version="1.0" encoding="utf-8"?>
<sst xmlns="http://schemas.openxmlformats.org/spreadsheetml/2006/main" count="225" uniqueCount="60">
  <si>
    <t>Sprint/Horas Remanescentes</t>
  </si>
  <si>
    <t>Estimativa</t>
  </si>
  <si>
    <t>Fator de</t>
  </si>
  <si>
    <t>Descrição</t>
  </si>
  <si>
    <t>Inicial</t>
  </si>
  <si>
    <t>Ajuste</t>
  </si>
  <si>
    <t>Ajustada</t>
  </si>
  <si>
    <t>Horas Remanescentes</t>
  </si>
  <si>
    <t>Origem</t>
  </si>
  <si>
    <t>Responsável</t>
  </si>
  <si>
    <t>Status</t>
  </si>
  <si>
    <t>Não Iniciado</t>
  </si>
  <si>
    <t>Alterar todos os descritivos para inglês</t>
  </si>
  <si>
    <t>Alterar o nome da aplicação</t>
  </si>
  <si>
    <t>Alterar a imagem de fundo do login</t>
  </si>
  <si>
    <t>Alterar a imagem da SW Automotive Finishes para SW</t>
  </si>
  <si>
    <t>Colocar o nome do usuário logado no sistema</t>
  </si>
  <si>
    <t>Quando entrar no sistema, exibir seleção de relatórios</t>
  </si>
  <si>
    <t>Redefinir menu de relatórios</t>
  </si>
  <si>
    <t xml:space="preserve">    Tirar a opção de Intercompany</t>
  </si>
  <si>
    <t xml:space="preserve">    Filtrar por mês/ano início e mês/ano fim</t>
  </si>
  <si>
    <t xml:space="preserve">    Se mês/ano início = mês/ano fim, gráfico por dia</t>
  </si>
  <si>
    <t xml:space="preserve">    Se mês/ano início &lt;&gt; mês/ano fim, gráfico por mês</t>
  </si>
  <si>
    <r>
      <t xml:space="preserve">Relatório </t>
    </r>
    <r>
      <rPr>
        <i/>
        <sz val="11"/>
        <color theme="1"/>
        <rFont val="Calibri"/>
        <family val="2"/>
        <scheme val="minor"/>
      </rPr>
      <t>Product/Line Availability</t>
    </r>
  </si>
  <si>
    <t xml:space="preserve">    Detalhar por Product Availability e Line Availability</t>
  </si>
  <si>
    <t xml:space="preserve">    Bloquear período inicial</t>
  </si>
  <si>
    <t xml:space="preserve">    No tap de um percentual, detalhar pedido e produto</t>
  </si>
  <si>
    <t xml:space="preserve">    Gráfico por disponibilidade (hoje está ñ disp. (saldo))</t>
  </si>
  <si>
    <r>
      <t xml:space="preserve">Relatório </t>
    </r>
    <r>
      <rPr>
        <i/>
        <sz val="11"/>
        <color theme="1"/>
        <rFont val="Calibri"/>
        <family val="2"/>
        <scheme val="minor"/>
      </rPr>
      <t>Order Completness</t>
    </r>
  </si>
  <si>
    <t xml:space="preserve">    Detalhar por Quantity</t>
  </si>
  <si>
    <t xml:space="preserve">    Gráfico por percentual</t>
  </si>
  <si>
    <t>Sprint-1</t>
  </si>
  <si>
    <t>Sprint-2</t>
  </si>
  <si>
    <t>Release-1</t>
  </si>
  <si>
    <t>Sprint-3</t>
  </si>
  <si>
    <t>Release-2</t>
  </si>
  <si>
    <t>Heverton Santos</t>
  </si>
  <si>
    <t>Carlos Gomes</t>
  </si>
  <si>
    <t>Alexandre Simão</t>
  </si>
  <si>
    <t>Análises iniciais</t>
  </si>
  <si>
    <t>Verificação do versionamento GIT</t>
  </si>
  <si>
    <t>Aprimorar metodologia de backup local</t>
  </si>
  <si>
    <t>Definir nome para a aplicação</t>
  </si>
  <si>
    <t>Alterar o nome do projeto</t>
  </si>
  <si>
    <t>Análises iniciais e preparação do ambiente</t>
  </si>
  <si>
    <t>Alterar todos os descritivos da App para inglês</t>
  </si>
  <si>
    <t>Alterar resposta do Web Service para inglês</t>
  </si>
  <si>
    <t xml:space="preserve">    Alterar manipulação da data na camada de negócio</t>
  </si>
  <si>
    <t xml:space="preserve">    Criar exibição do gráfico por dia</t>
  </si>
  <si>
    <t xml:space="preserve">    Criar exibição do gráfico por mês</t>
  </si>
  <si>
    <t xml:space="preserve">    Analisar com Solange sobre Produtos Associados
    (Line Availability)</t>
  </si>
  <si>
    <t xml:space="preserve">    Alterar objeto UIDataPicker para trabalhar com 
    apenas mês e ano</t>
  </si>
  <si>
    <r>
      <t xml:space="preserve">    Melhorar o tap no </t>
    </r>
    <r>
      <rPr>
        <i/>
        <sz val="11"/>
        <color theme="1"/>
        <rFont val="Calibri"/>
        <family val="2"/>
        <scheme val="minor"/>
      </rPr>
      <t>point</t>
    </r>
  </si>
  <si>
    <t xml:space="preserve">    Definir o delegate para a UIView</t>
  </si>
  <si>
    <t xml:space="preserve">    Criar Web Service para detalhamento do dia</t>
  </si>
  <si>
    <t xml:space="preserve">    Definir melhor estrutura para abrir o detalhamento
    do dia selecionado</t>
  </si>
  <si>
    <t xml:space="preserve">    Criar UIView com os detalhes de pedido e produto</t>
  </si>
  <si>
    <t>Product Backlog</t>
  </si>
  <si>
    <t xml:space="preserve">    Testes unitários</t>
  </si>
  <si>
    <t>Concluído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</si>
</sst>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499984740745262"/>
      </right>
      <top style="thin">
        <color theme="0" tint="-0.24994659260841701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horizontal="right"/>
    </xf>
    <xf numFmtId="0" fontId="3" fillId="2" borderId="2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 applyAlignment="1">
      <alignment horizontal="right" wrapText="1"/>
    </xf>
    <xf numFmtId="0" fontId="1" fillId="0" borderId="0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 wrapText="1"/>
    </xf>
    <xf numFmtId="164" fontId="0" fillId="2" borderId="3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1" fillId="0" borderId="10" xfId="0" applyNumberFormat="1" applyFont="1" applyBorder="1"/>
    <xf numFmtId="0" fontId="1" fillId="3" borderId="11" xfId="0" applyFont="1" applyFill="1" applyBorder="1"/>
    <xf numFmtId="164" fontId="1" fillId="3" borderId="11" xfId="0" applyNumberFormat="1" applyFont="1" applyFill="1" applyBorder="1"/>
    <xf numFmtId="164" fontId="1" fillId="3" borderId="12" xfId="0" applyNumberFormat="1" applyFont="1" applyFill="1" applyBorder="1"/>
    <xf numFmtId="0" fontId="3" fillId="2" borderId="0" xfId="0" applyFont="1" applyFill="1" applyBorder="1" applyAlignment="1"/>
    <xf numFmtId="1" fontId="0" fillId="2" borderId="3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0" fontId="0" fillId="0" borderId="1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0" fontId="0" fillId="0" borderId="15" xfId="0" applyFill="1" applyBorder="1"/>
    <xf numFmtId="0" fontId="0" fillId="0" borderId="16" xfId="0" applyBorder="1"/>
    <xf numFmtId="164" fontId="0" fillId="0" borderId="16" xfId="0" applyNumberFormat="1" applyBorder="1"/>
    <xf numFmtId="0" fontId="0" fillId="0" borderId="15" xfId="0" applyFill="1" applyBorder="1" applyAlignment="1">
      <alignment wrapText="1"/>
    </xf>
    <xf numFmtId="0" fontId="6" fillId="0" borderId="15" xfId="0" applyFont="1" applyFill="1" applyBorder="1"/>
    <xf numFmtId="0" fontId="6" fillId="0" borderId="15" xfId="0" applyFont="1" applyFill="1" applyBorder="1" applyAlignment="1">
      <alignment wrapText="1"/>
    </xf>
    <xf numFmtId="0" fontId="1" fillId="2" borderId="2" xfId="0" applyFont="1" applyFill="1" applyBorder="1"/>
    <xf numFmtId="0" fontId="1" fillId="4" borderId="11" xfId="0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Product Backlog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'Product Backlog'!$F$37:$I$37</c:f>
              <c:numCache>
                <c:formatCode>0.0</c:formatCode>
                <c:ptCount val="4"/>
                <c:pt idx="0">
                  <c:v>186</c:v>
                </c:pt>
                <c:pt idx="1">
                  <c:v>142.80000000000001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</c:ser>
        <c:marker val="1"/>
        <c:axId val="91133824"/>
        <c:axId val="91144576"/>
      </c:lineChart>
      <c:catAx>
        <c:axId val="9113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tickLblPos val="nextTo"/>
        <c:crossAx val="91144576"/>
        <c:crosses val="autoZero"/>
        <c:auto val="1"/>
        <c:lblAlgn val="ctr"/>
        <c:lblOffset val="100"/>
      </c:catAx>
      <c:valAx>
        <c:axId val="9114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</c:title>
        <c:numFmt formatCode="0.0" sourceLinked="1"/>
        <c:tickLblPos val="nextTo"/>
        <c:crossAx val="91133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Sprint-1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'Sprint-1 Backlog'!$F$18:$L$18</c:f>
              <c:numCache>
                <c:formatCode>0.0</c:formatCode>
                <c:ptCount val="7"/>
                <c:pt idx="0">
                  <c:v>32</c:v>
                </c:pt>
                <c:pt idx="1">
                  <c:v>25</c:v>
                </c:pt>
                <c:pt idx="2">
                  <c:v>16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marker val="1"/>
        <c:axId val="91153152"/>
        <c:axId val="92084480"/>
      </c:lineChart>
      <c:catAx>
        <c:axId val="9115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</a:t>
                </a:r>
              </a:p>
            </c:rich>
          </c:tx>
          <c:layout/>
        </c:title>
        <c:tickLblPos val="nextTo"/>
        <c:crossAx val="92084480"/>
        <c:crosses val="autoZero"/>
        <c:auto val="1"/>
        <c:lblAlgn val="ctr"/>
        <c:lblOffset val="100"/>
      </c:catAx>
      <c:valAx>
        <c:axId val="9208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</c:title>
        <c:numFmt formatCode="0.0" sourceLinked="1"/>
        <c:tickLblPos val="nextTo"/>
        <c:crossAx val="91153152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Sprint-2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'Sprint-2 Backlog'!$F$24:$Q$24</c:f>
              <c:numCache>
                <c:formatCode>0.0</c:formatCode>
                <c:ptCount val="12"/>
                <c:pt idx="0">
                  <c:v>65</c:v>
                </c:pt>
                <c:pt idx="1">
                  <c:v>59</c:v>
                </c:pt>
                <c:pt idx="2">
                  <c:v>60</c:v>
                </c:pt>
                <c:pt idx="3">
                  <c:v>56</c:v>
                </c:pt>
                <c:pt idx="4">
                  <c:v>40</c:v>
                </c:pt>
                <c:pt idx="5">
                  <c:v>34</c:v>
                </c:pt>
                <c:pt idx="6">
                  <c:v>28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marker val="1"/>
        <c:axId val="92256128"/>
        <c:axId val="92410240"/>
      </c:lineChart>
      <c:catAx>
        <c:axId val="9225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</a:t>
                </a:r>
              </a:p>
            </c:rich>
          </c:tx>
          <c:layout/>
        </c:title>
        <c:tickLblPos val="nextTo"/>
        <c:crossAx val="92410240"/>
        <c:crosses val="autoZero"/>
        <c:auto val="1"/>
        <c:lblAlgn val="ctr"/>
        <c:lblOffset val="100"/>
      </c:catAx>
      <c:valAx>
        <c:axId val="9241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</c:title>
        <c:numFmt formatCode="0.0" sourceLinked="1"/>
        <c:tickLblPos val="nextTo"/>
        <c:crossAx val="92256128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Sprint-3 Burndown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'Sprint-3 Backlog'!$F$19:$P$19</c:f>
              <c:numCache>
                <c:formatCode>0.0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</c:ser>
        <c:marker val="1"/>
        <c:axId val="92516352"/>
        <c:axId val="92518656"/>
      </c:lineChart>
      <c:catAx>
        <c:axId val="9251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</a:t>
                </a:r>
              </a:p>
            </c:rich>
          </c:tx>
          <c:layout/>
        </c:title>
        <c:tickLblPos val="nextTo"/>
        <c:crossAx val="92518656"/>
        <c:crosses val="autoZero"/>
        <c:auto val="1"/>
        <c:lblAlgn val="ctr"/>
        <c:lblOffset val="100"/>
      </c:catAx>
      <c:valAx>
        <c:axId val="9251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</c:title>
        <c:numFmt formatCode="0.0" sourceLinked="1"/>
        <c:tickLblPos val="nextTo"/>
        <c:crossAx val="92516352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3</xdr:row>
      <xdr:rowOff>190499</xdr:rowOff>
    </xdr:from>
    <xdr:to>
      <xdr:col>15</xdr:col>
      <xdr:colOff>228600</xdr:colOff>
      <xdr:row>20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18</xdr:row>
      <xdr:rowOff>57150</xdr:rowOff>
    </xdr:from>
    <xdr:to>
      <xdr:col>3</xdr:col>
      <xdr:colOff>266700</xdr:colOff>
      <xdr:row>32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57150</xdr:rowOff>
    </xdr:from>
    <xdr:to>
      <xdr:col>3</xdr:col>
      <xdr:colOff>266700</xdr:colOff>
      <xdr:row>38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19</xdr:row>
      <xdr:rowOff>57150</xdr:rowOff>
    </xdr:from>
    <xdr:to>
      <xdr:col>3</xdr:col>
      <xdr:colOff>266700</xdr:colOff>
      <xdr:row>33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7"/>
  <sheetViews>
    <sheetView tabSelected="1" workbookViewId="0"/>
  </sheetViews>
  <sheetFormatPr defaultRowHeight="15"/>
  <cols>
    <col min="1" max="1" width="1" style="4" customWidth="1"/>
    <col min="2" max="2" width="49.42578125" customWidth="1"/>
    <col min="3" max="5" width="10.5703125" customWidth="1"/>
    <col min="6" max="9" width="6.42578125" customWidth="1"/>
  </cols>
  <sheetData>
    <row r="1" spans="1:9" s="3" customFormat="1" ht="8.25" customHeight="1">
      <c r="A1" s="49"/>
      <c r="B1" s="2"/>
      <c r="C1" s="2"/>
      <c r="D1" s="2"/>
      <c r="E1" s="2"/>
    </row>
    <row r="2" spans="1:9" ht="21" customHeight="1">
      <c r="B2" s="5"/>
      <c r="C2" s="5"/>
      <c r="D2" s="5"/>
      <c r="E2" s="6"/>
      <c r="F2" s="7" t="s">
        <v>0</v>
      </c>
      <c r="G2" s="5"/>
      <c r="H2" s="5"/>
      <c r="I2" s="5"/>
    </row>
    <row r="3" spans="1:9">
      <c r="B3" s="8"/>
      <c r="C3" s="9" t="s">
        <v>1</v>
      </c>
      <c r="D3" s="9" t="s">
        <v>2</v>
      </c>
      <c r="E3" s="9" t="s">
        <v>1</v>
      </c>
      <c r="F3" s="8">
        <v>1</v>
      </c>
      <c r="G3" s="8">
        <v>2</v>
      </c>
      <c r="H3" s="8">
        <v>3</v>
      </c>
      <c r="I3" s="8"/>
    </row>
    <row r="4" spans="1:9">
      <c r="A4" s="10"/>
      <c r="B4" s="11" t="s">
        <v>3</v>
      </c>
      <c r="C4" s="12" t="s">
        <v>4</v>
      </c>
      <c r="D4" s="12" t="s">
        <v>5</v>
      </c>
      <c r="E4" s="12" t="s">
        <v>6</v>
      </c>
      <c r="F4" s="13">
        <f>F25+F36</f>
        <v>186</v>
      </c>
      <c r="G4" s="13">
        <f>G25+G36</f>
        <v>142.80000000000001</v>
      </c>
      <c r="H4" s="13">
        <f>H25+H36</f>
        <v>72</v>
      </c>
      <c r="I4" s="13">
        <f>I25+I36</f>
        <v>72</v>
      </c>
    </row>
    <row r="5" spans="1:9">
      <c r="A5" s="14"/>
      <c r="B5" s="15" t="s">
        <v>44</v>
      </c>
      <c r="C5" s="16">
        <v>4</v>
      </c>
      <c r="D5" s="16">
        <v>0.2</v>
      </c>
      <c r="E5" s="17">
        <f t="shared" ref="E5:E13" si="0">(C5*D5)+C5</f>
        <v>4.8</v>
      </c>
      <c r="F5" s="38">
        <f t="shared" ref="F5:I12" si="1">E5</f>
        <v>4.8</v>
      </c>
      <c r="G5" s="38">
        <v>0</v>
      </c>
      <c r="H5" s="38">
        <f t="shared" si="1"/>
        <v>0</v>
      </c>
      <c r="I5" s="38">
        <f t="shared" si="1"/>
        <v>0</v>
      </c>
    </row>
    <row r="6" spans="1:9">
      <c r="A6" s="14"/>
      <c r="B6" s="15" t="s">
        <v>12</v>
      </c>
      <c r="C6" s="16">
        <v>3</v>
      </c>
      <c r="D6" s="16">
        <v>0.2</v>
      </c>
      <c r="E6" s="17">
        <f t="shared" ref="E6" si="2">(C6*D6)+C6</f>
        <v>3.6</v>
      </c>
      <c r="F6" s="38">
        <f t="shared" ref="F6" si="3">E6</f>
        <v>3.6</v>
      </c>
      <c r="G6" s="38">
        <v>0</v>
      </c>
      <c r="H6" s="38">
        <f t="shared" ref="H6:H12" si="4">G6</f>
        <v>0</v>
      </c>
      <c r="I6" s="38">
        <f t="shared" ref="I6:I12" si="5">H6</f>
        <v>0</v>
      </c>
    </row>
    <row r="7" spans="1:9">
      <c r="A7" s="14"/>
      <c r="B7" s="18" t="s">
        <v>13</v>
      </c>
      <c r="C7" s="19">
        <v>3</v>
      </c>
      <c r="D7" s="19">
        <f>D5</f>
        <v>0.2</v>
      </c>
      <c r="E7" s="20">
        <f t="shared" si="0"/>
        <v>3.6</v>
      </c>
      <c r="F7" s="38">
        <f t="shared" si="1"/>
        <v>3.6</v>
      </c>
      <c r="G7" s="38">
        <v>0</v>
      </c>
      <c r="H7" s="38">
        <f t="shared" si="4"/>
        <v>0</v>
      </c>
      <c r="I7" s="38">
        <f t="shared" si="5"/>
        <v>0</v>
      </c>
    </row>
    <row r="8" spans="1:9">
      <c r="A8" s="14"/>
      <c r="B8" s="18" t="s">
        <v>14</v>
      </c>
      <c r="C8" s="19">
        <v>3</v>
      </c>
      <c r="D8" s="19">
        <f t="shared" ref="D8:D12" si="6">D7</f>
        <v>0.2</v>
      </c>
      <c r="E8" s="20">
        <f t="shared" si="0"/>
        <v>3.6</v>
      </c>
      <c r="F8" s="38">
        <f t="shared" si="1"/>
        <v>3.6</v>
      </c>
      <c r="G8" s="38">
        <v>0</v>
      </c>
      <c r="H8" s="38">
        <f t="shared" si="4"/>
        <v>0</v>
      </c>
      <c r="I8" s="38">
        <f t="shared" si="5"/>
        <v>0</v>
      </c>
    </row>
    <row r="9" spans="1:9">
      <c r="A9" s="14"/>
      <c r="B9" s="18" t="s">
        <v>15</v>
      </c>
      <c r="C9" s="19">
        <v>3</v>
      </c>
      <c r="D9" s="19">
        <f t="shared" si="6"/>
        <v>0.2</v>
      </c>
      <c r="E9" s="20">
        <f t="shared" si="0"/>
        <v>3.6</v>
      </c>
      <c r="F9" s="38">
        <f t="shared" si="1"/>
        <v>3.6</v>
      </c>
      <c r="G9" s="38">
        <v>0</v>
      </c>
      <c r="H9" s="38">
        <f t="shared" si="4"/>
        <v>0</v>
      </c>
      <c r="I9" s="38">
        <f t="shared" si="5"/>
        <v>0</v>
      </c>
    </row>
    <row r="10" spans="1:9">
      <c r="A10" s="14"/>
      <c r="B10" s="21" t="s">
        <v>16</v>
      </c>
      <c r="C10" s="22">
        <v>4</v>
      </c>
      <c r="D10" s="19">
        <f t="shared" si="6"/>
        <v>0.2</v>
      </c>
      <c r="E10" s="23">
        <f t="shared" si="0"/>
        <v>4.8</v>
      </c>
      <c r="F10" s="38">
        <f t="shared" si="1"/>
        <v>4.8</v>
      </c>
      <c r="G10" s="38">
        <v>0</v>
      </c>
      <c r="H10" s="38">
        <f t="shared" si="4"/>
        <v>0</v>
      </c>
      <c r="I10" s="38">
        <f t="shared" si="5"/>
        <v>0</v>
      </c>
    </row>
    <row r="11" spans="1:9">
      <c r="A11" s="14"/>
      <c r="B11" s="4" t="s">
        <v>17</v>
      </c>
      <c r="C11" s="32">
        <v>8</v>
      </c>
      <c r="D11" s="19">
        <f t="shared" si="6"/>
        <v>0.2</v>
      </c>
      <c r="E11" s="23">
        <f t="shared" si="0"/>
        <v>9.6</v>
      </c>
      <c r="F11" s="38">
        <f t="shared" si="1"/>
        <v>9.6</v>
      </c>
      <c r="G11" s="38">
        <v>0</v>
      </c>
      <c r="H11" s="38">
        <f t="shared" si="4"/>
        <v>0</v>
      </c>
      <c r="I11" s="38">
        <f t="shared" si="5"/>
        <v>0</v>
      </c>
    </row>
    <row r="12" spans="1:9">
      <c r="A12" s="14"/>
      <c r="B12" s="4" t="s">
        <v>18</v>
      </c>
      <c r="C12" s="32">
        <v>8</v>
      </c>
      <c r="D12" s="19">
        <f t="shared" si="6"/>
        <v>0.2</v>
      </c>
      <c r="E12" s="33">
        <f t="shared" si="0"/>
        <v>9.6</v>
      </c>
      <c r="F12" s="38">
        <f t="shared" si="1"/>
        <v>9.6</v>
      </c>
      <c r="G12" s="38">
        <v>0</v>
      </c>
      <c r="H12" s="38">
        <f t="shared" si="4"/>
        <v>0</v>
      </c>
      <c r="I12" s="38">
        <f t="shared" si="5"/>
        <v>0</v>
      </c>
    </row>
    <row r="13" spans="1:9">
      <c r="A13" s="14"/>
      <c r="B13" s="24" t="s">
        <v>31</v>
      </c>
      <c r="C13" s="25">
        <f>SUM(C5:C12)</f>
        <v>36</v>
      </c>
      <c r="D13" s="25">
        <v>0.2</v>
      </c>
      <c r="E13" s="26">
        <f t="shared" si="0"/>
        <v>43.2</v>
      </c>
      <c r="F13" s="25">
        <f>SUM(F5:F12)</f>
        <v>43.2</v>
      </c>
      <c r="G13" s="25">
        <f>SUM(G5:G12)</f>
        <v>0</v>
      </c>
      <c r="H13" s="25">
        <f>SUM(H5:H12)</f>
        <v>0</v>
      </c>
      <c r="I13" s="25">
        <f>SUM(I5:I12)</f>
        <v>0</v>
      </c>
    </row>
    <row r="14" spans="1:9">
      <c r="A14" s="14"/>
      <c r="B14" s="4" t="s">
        <v>23</v>
      </c>
      <c r="C14" s="19"/>
      <c r="D14" s="19"/>
      <c r="E14" s="20"/>
      <c r="F14" s="38"/>
      <c r="G14" s="38"/>
      <c r="H14" s="38"/>
      <c r="I14" s="38"/>
    </row>
    <row r="15" spans="1:9">
      <c r="A15" s="14"/>
      <c r="B15" s="4" t="s">
        <v>19</v>
      </c>
      <c r="C15" s="19">
        <v>1</v>
      </c>
      <c r="D15" s="19">
        <v>0.2</v>
      </c>
      <c r="E15" s="20">
        <f t="shared" ref="E15:E22" si="7">(C15*D15)+C15</f>
        <v>1.2</v>
      </c>
      <c r="F15" s="38">
        <f t="shared" ref="F15:F22" si="8">E15</f>
        <v>1.2</v>
      </c>
      <c r="G15" s="38">
        <f>F15</f>
        <v>1.2</v>
      </c>
      <c r="H15" s="38">
        <v>0</v>
      </c>
      <c r="I15" s="38">
        <f>H15</f>
        <v>0</v>
      </c>
    </row>
    <row r="16" spans="1:9">
      <c r="A16" s="14"/>
      <c r="B16" s="4" t="s">
        <v>20</v>
      </c>
      <c r="C16" s="19">
        <v>6</v>
      </c>
      <c r="D16" s="19">
        <f t="shared" ref="D16:D23" si="9">D15</f>
        <v>0.2</v>
      </c>
      <c r="E16" s="20">
        <f t="shared" si="7"/>
        <v>7.2</v>
      </c>
      <c r="F16" s="38">
        <f t="shared" si="8"/>
        <v>7.2</v>
      </c>
      <c r="G16" s="38">
        <f t="shared" ref="G16:G22" si="10">F16</f>
        <v>7.2</v>
      </c>
      <c r="H16" s="38">
        <v>0</v>
      </c>
      <c r="I16" s="38">
        <f t="shared" ref="H16:I16" si="11">H16</f>
        <v>0</v>
      </c>
    </row>
    <row r="17" spans="1:9">
      <c r="A17" s="14"/>
      <c r="B17" s="4" t="s">
        <v>21</v>
      </c>
      <c r="C17" s="19">
        <v>8</v>
      </c>
      <c r="D17" s="19">
        <f t="shared" si="9"/>
        <v>0.2</v>
      </c>
      <c r="E17" s="20">
        <f t="shared" si="7"/>
        <v>9.6</v>
      </c>
      <c r="F17" s="38">
        <f t="shared" si="8"/>
        <v>9.6</v>
      </c>
      <c r="G17" s="38">
        <f t="shared" si="10"/>
        <v>9.6</v>
      </c>
      <c r="H17" s="38">
        <v>0</v>
      </c>
      <c r="I17" s="38">
        <f t="shared" ref="H17:I17" si="12">H17</f>
        <v>0</v>
      </c>
    </row>
    <row r="18" spans="1:9">
      <c r="A18" s="14"/>
      <c r="B18" s="4" t="s">
        <v>22</v>
      </c>
      <c r="C18" s="19">
        <v>8</v>
      </c>
      <c r="D18" s="19">
        <f t="shared" si="9"/>
        <v>0.2</v>
      </c>
      <c r="E18" s="20">
        <f t="shared" si="7"/>
        <v>9.6</v>
      </c>
      <c r="F18" s="38">
        <f t="shared" si="8"/>
        <v>9.6</v>
      </c>
      <c r="G18" s="38">
        <f t="shared" si="10"/>
        <v>9.6</v>
      </c>
      <c r="H18" s="38">
        <v>0</v>
      </c>
      <c r="I18" s="38">
        <f t="shared" ref="H18:I18" si="13">H18</f>
        <v>0</v>
      </c>
    </row>
    <row r="19" spans="1:9">
      <c r="A19" s="14"/>
      <c r="B19" s="4" t="s">
        <v>24</v>
      </c>
      <c r="C19" s="19">
        <v>8</v>
      </c>
      <c r="D19" s="19">
        <f t="shared" si="9"/>
        <v>0.2</v>
      </c>
      <c r="E19" s="20">
        <f t="shared" si="7"/>
        <v>9.6</v>
      </c>
      <c r="F19" s="38">
        <f t="shared" si="8"/>
        <v>9.6</v>
      </c>
      <c r="G19" s="38">
        <f t="shared" si="10"/>
        <v>9.6</v>
      </c>
      <c r="H19" s="38">
        <v>0</v>
      </c>
      <c r="I19" s="38">
        <f t="shared" ref="H19:I19" si="14">H19</f>
        <v>0</v>
      </c>
    </row>
    <row r="20" spans="1:9">
      <c r="A20" s="14"/>
      <c r="B20" s="4" t="s">
        <v>25</v>
      </c>
      <c r="C20" s="19">
        <v>2</v>
      </c>
      <c r="D20" s="19">
        <f t="shared" si="9"/>
        <v>0.2</v>
      </c>
      <c r="E20" s="20">
        <f t="shared" si="7"/>
        <v>2.4</v>
      </c>
      <c r="F20" s="38">
        <f t="shared" si="8"/>
        <v>2.4</v>
      </c>
      <c r="G20" s="38">
        <f t="shared" si="10"/>
        <v>2.4</v>
      </c>
      <c r="H20" s="38">
        <v>0</v>
      </c>
      <c r="I20" s="38">
        <f t="shared" ref="H20:I20" si="15">H20</f>
        <v>0</v>
      </c>
    </row>
    <row r="21" spans="1:9">
      <c r="A21" s="14"/>
      <c r="B21" s="4" t="s">
        <v>26</v>
      </c>
      <c r="C21" s="19">
        <v>22</v>
      </c>
      <c r="D21" s="19">
        <f t="shared" si="9"/>
        <v>0.2</v>
      </c>
      <c r="E21" s="20">
        <f t="shared" si="7"/>
        <v>26.4</v>
      </c>
      <c r="F21" s="38">
        <f t="shared" si="8"/>
        <v>26.4</v>
      </c>
      <c r="G21" s="38">
        <f t="shared" si="10"/>
        <v>26.4</v>
      </c>
      <c r="H21" s="38">
        <v>0</v>
      </c>
      <c r="I21" s="38">
        <f t="shared" ref="H21:I21" si="16">H21</f>
        <v>0</v>
      </c>
    </row>
    <row r="22" spans="1:9">
      <c r="A22" s="14"/>
      <c r="B22" s="4" t="s">
        <v>27</v>
      </c>
      <c r="C22" s="19">
        <v>4</v>
      </c>
      <c r="D22" s="19">
        <f t="shared" si="9"/>
        <v>0.2</v>
      </c>
      <c r="E22" s="20">
        <f t="shared" si="7"/>
        <v>4.8</v>
      </c>
      <c r="F22" s="38">
        <f t="shared" si="8"/>
        <v>4.8</v>
      </c>
      <c r="G22" s="38">
        <f t="shared" si="10"/>
        <v>4.8</v>
      </c>
      <c r="H22" s="38">
        <v>0</v>
      </c>
      <c r="I22" s="38">
        <f t="shared" ref="H22:I22" si="17">H22</f>
        <v>0</v>
      </c>
    </row>
    <row r="23" spans="1:9">
      <c r="A23" s="14"/>
      <c r="B23" s="4" t="s">
        <v>58</v>
      </c>
      <c r="C23" s="19">
        <v>6</v>
      </c>
      <c r="D23" s="19">
        <f t="shared" si="9"/>
        <v>0.2</v>
      </c>
      <c r="E23" s="20">
        <f t="shared" ref="E23" si="18">(C23*D23)+C23</f>
        <v>7.2</v>
      </c>
      <c r="F23" s="38">
        <f t="shared" ref="F23" si="19">E23</f>
        <v>7.2</v>
      </c>
      <c r="G23" s="38">
        <f t="shared" ref="G23:I23" si="20">F23</f>
        <v>7.2</v>
      </c>
      <c r="H23" s="38">
        <v>0</v>
      </c>
      <c r="I23" s="38">
        <f t="shared" si="20"/>
        <v>0</v>
      </c>
    </row>
    <row r="24" spans="1:9">
      <c r="A24" s="14"/>
      <c r="B24" s="24" t="s">
        <v>32</v>
      </c>
      <c r="C24" s="25">
        <f>SUM(C14:C23)</f>
        <v>65</v>
      </c>
      <c r="D24" s="25">
        <v>0.2</v>
      </c>
      <c r="E24" s="26">
        <f>(C24*D24)+C24</f>
        <v>78</v>
      </c>
      <c r="F24" s="25">
        <f>SUM(F14:F22)</f>
        <v>70.8</v>
      </c>
      <c r="G24" s="25">
        <f>SUM(G14:G22)</f>
        <v>70.8</v>
      </c>
      <c r="H24" s="25">
        <f>SUM(H14:H22)</f>
        <v>0</v>
      </c>
      <c r="I24" s="25">
        <f>SUM(I14:I22)</f>
        <v>0</v>
      </c>
    </row>
    <row r="25" spans="1:9">
      <c r="A25" s="14"/>
      <c r="B25" s="27" t="s">
        <v>33</v>
      </c>
      <c r="C25" s="28"/>
      <c r="D25" s="28"/>
      <c r="E25" s="29"/>
      <c r="F25" s="28">
        <f>F13+F24</f>
        <v>114</v>
      </c>
      <c r="G25" s="28">
        <f>G13+G24</f>
        <v>70.8</v>
      </c>
      <c r="H25" s="28">
        <f>H13+H24</f>
        <v>0</v>
      </c>
      <c r="I25" s="28">
        <f>I13+I24</f>
        <v>0</v>
      </c>
    </row>
    <row r="26" spans="1:9">
      <c r="A26" s="14"/>
      <c r="B26" s="4" t="s">
        <v>28</v>
      </c>
      <c r="C26" s="19"/>
      <c r="D26" s="19"/>
      <c r="E26" s="20"/>
      <c r="F26" s="38"/>
      <c r="G26" s="38"/>
      <c r="H26" s="38"/>
      <c r="I26" s="38"/>
    </row>
    <row r="27" spans="1:9">
      <c r="A27" s="14"/>
      <c r="B27" s="4" t="s">
        <v>20</v>
      </c>
      <c r="C27" s="19">
        <v>2</v>
      </c>
      <c r="D27" s="19">
        <v>0.2</v>
      </c>
      <c r="E27" s="20">
        <f t="shared" ref="E27:E33" si="21">(C27*D27)+C27</f>
        <v>2.4</v>
      </c>
      <c r="F27" s="38">
        <f>E27</f>
        <v>2.4</v>
      </c>
      <c r="G27" s="38">
        <f>F27</f>
        <v>2.4</v>
      </c>
      <c r="H27" s="38">
        <f>G27</f>
        <v>2.4</v>
      </c>
      <c r="I27" s="38">
        <f>H27</f>
        <v>2.4</v>
      </c>
    </row>
    <row r="28" spans="1:9">
      <c r="A28" s="14"/>
      <c r="B28" s="4" t="s">
        <v>21</v>
      </c>
      <c r="C28" s="19">
        <v>4</v>
      </c>
      <c r="D28" s="19">
        <f t="shared" ref="D28:D34" si="22">D27</f>
        <v>0.2</v>
      </c>
      <c r="E28" s="20">
        <f t="shared" si="21"/>
        <v>4.8</v>
      </c>
      <c r="F28" s="38">
        <f t="shared" ref="F28:F33" si="23">E28</f>
        <v>4.8</v>
      </c>
      <c r="G28" s="38">
        <f t="shared" ref="G28:H33" si="24">F28</f>
        <v>4.8</v>
      </c>
      <c r="H28" s="38">
        <f t="shared" si="24"/>
        <v>4.8</v>
      </c>
      <c r="I28" s="38">
        <f t="shared" ref="I28:I34" si="25">H28</f>
        <v>4.8</v>
      </c>
    </row>
    <row r="29" spans="1:9">
      <c r="A29" s="14"/>
      <c r="B29" s="4" t="s">
        <v>22</v>
      </c>
      <c r="C29" s="19">
        <v>4</v>
      </c>
      <c r="D29" s="19">
        <f t="shared" si="22"/>
        <v>0.2</v>
      </c>
      <c r="E29" s="20">
        <f t="shared" si="21"/>
        <v>4.8</v>
      </c>
      <c r="F29" s="38">
        <f t="shared" si="23"/>
        <v>4.8</v>
      </c>
      <c r="G29" s="38">
        <f t="shared" si="24"/>
        <v>4.8</v>
      </c>
      <c r="H29" s="38">
        <f t="shared" si="24"/>
        <v>4.8</v>
      </c>
      <c r="I29" s="38">
        <f t="shared" si="25"/>
        <v>4.8</v>
      </c>
    </row>
    <row r="30" spans="1:9">
      <c r="A30" s="14"/>
      <c r="B30" s="4" t="s">
        <v>29</v>
      </c>
      <c r="C30" s="19">
        <v>8</v>
      </c>
      <c r="D30" s="19">
        <f t="shared" si="22"/>
        <v>0.2</v>
      </c>
      <c r="E30" s="20">
        <f t="shared" si="21"/>
        <v>9.6</v>
      </c>
      <c r="F30" s="38">
        <f t="shared" si="23"/>
        <v>9.6</v>
      </c>
      <c r="G30" s="38">
        <f t="shared" si="24"/>
        <v>9.6</v>
      </c>
      <c r="H30" s="38">
        <f t="shared" si="24"/>
        <v>9.6</v>
      </c>
      <c r="I30" s="38">
        <f t="shared" si="25"/>
        <v>9.6</v>
      </c>
    </row>
    <row r="31" spans="1:9">
      <c r="A31" s="14"/>
      <c r="B31" s="4" t="s">
        <v>25</v>
      </c>
      <c r="C31" s="19">
        <v>2</v>
      </c>
      <c r="D31" s="19">
        <f t="shared" si="22"/>
        <v>0.2</v>
      </c>
      <c r="E31" s="20">
        <f t="shared" si="21"/>
        <v>2.4</v>
      </c>
      <c r="F31" s="38">
        <f t="shared" si="23"/>
        <v>2.4</v>
      </c>
      <c r="G31" s="38">
        <f t="shared" si="24"/>
        <v>2.4</v>
      </c>
      <c r="H31" s="38">
        <f t="shared" si="24"/>
        <v>2.4</v>
      </c>
      <c r="I31" s="38">
        <f t="shared" si="25"/>
        <v>2.4</v>
      </c>
    </row>
    <row r="32" spans="1:9">
      <c r="A32" s="14"/>
      <c r="B32" s="4" t="s">
        <v>26</v>
      </c>
      <c r="C32" s="19">
        <v>10</v>
      </c>
      <c r="D32" s="19">
        <f t="shared" si="22"/>
        <v>0.2</v>
      </c>
      <c r="E32" s="20">
        <f t="shared" si="21"/>
        <v>12</v>
      </c>
      <c r="F32" s="38">
        <f t="shared" si="23"/>
        <v>12</v>
      </c>
      <c r="G32" s="38">
        <f t="shared" si="24"/>
        <v>12</v>
      </c>
      <c r="H32" s="38">
        <f t="shared" si="24"/>
        <v>12</v>
      </c>
      <c r="I32" s="38">
        <f t="shared" si="25"/>
        <v>12</v>
      </c>
    </row>
    <row r="33" spans="1:9">
      <c r="A33" s="14"/>
      <c r="B33" s="4" t="s">
        <v>30</v>
      </c>
      <c r="C33" s="19">
        <v>24</v>
      </c>
      <c r="D33" s="19">
        <f t="shared" si="22"/>
        <v>0.2</v>
      </c>
      <c r="E33" s="20">
        <f t="shared" si="21"/>
        <v>28.8</v>
      </c>
      <c r="F33" s="38">
        <f t="shared" si="23"/>
        <v>28.8</v>
      </c>
      <c r="G33" s="38">
        <f t="shared" si="24"/>
        <v>28.8</v>
      </c>
      <c r="H33" s="38">
        <f t="shared" si="24"/>
        <v>28.8</v>
      </c>
      <c r="I33" s="38">
        <f t="shared" si="25"/>
        <v>28.8</v>
      </c>
    </row>
    <row r="34" spans="1:9">
      <c r="A34" s="14"/>
      <c r="B34" s="4" t="s">
        <v>58</v>
      </c>
      <c r="C34" s="19">
        <v>6</v>
      </c>
      <c r="D34" s="19">
        <f t="shared" si="22"/>
        <v>0.2</v>
      </c>
      <c r="E34" s="20">
        <f t="shared" ref="E34" si="26">(C34*D34)+C34</f>
        <v>7.2</v>
      </c>
      <c r="F34" s="38">
        <f t="shared" ref="F34" si="27">E34</f>
        <v>7.2</v>
      </c>
      <c r="G34" s="38">
        <f t="shared" ref="G34" si="28">F34</f>
        <v>7.2</v>
      </c>
      <c r="H34" s="38">
        <f t="shared" ref="H34" si="29">G34</f>
        <v>7.2</v>
      </c>
      <c r="I34" s="38">
        <f t="shared" si="25"/>
        <v>7.2</v>
      </c>
    </row>
    <row r="35" spans="1:9">
      <c r="A35" s="14"/>
      <c r="B35" s="24" t="s">
        <v>34</v>
      </c>
      <c r="C35" s="25">
        <f>SUM(C26:C34)</f>
        <v>60</v>
      </c>
      <c r="D35" s="25">
        <v>0.2</v>
      </c>
      <c r="E35" s="26">
        <f>(C35*D35)+C35</f>
        <v>72</v>
      </c>
      <c r="F35" s="25">
        <f>SUM(F26:F34)</f>
        <v>72</v>
      </c>
      <c r="G35" s="25">
        <f>SUM(G26:G34)</f>
        <v>72</v>
      </c>
      <c r="H35" s="25">
        <f>SUM(H26:H34)</f>
        <v>72</v>
      </c>
      <c r="I35" s="25">
        <f>SUM(I26:I34)</f>
        <v>72</v>
      </c>
    </row>
    <row r="36" spans="1:9">
      <c r="B36" s="27" t="s">
        <v>35</v>
      </c>
      <c r="C36" s="28"/>
      <c r="D36" s="28"/>
      <c r="E36" s="29"/>
      <c r="F36" s="28">
        <f>F35</f>
        <v>72</v>
      </c>
      <c r="G36" s="28">
        <f>G35</f>
        <v>72</v>
      </c>
      <c r="H36" s="28">
        <f>H35</f>
        <v>72</v>
      </c>
      <c r="I36" s="28">
        <f>I35</f>
        <v>72</v>
      </c>
    </row>
    <row r="37" spans="1:9">
      <c r="B37" s="46" t="s">
        <v>57</v>
      </c>
      <c r="C37" s="47"/>
      <c r="D37" s="47"/>
      <c r="E37" s="48"/>
      <c r="F37" s="47">
        <f>F36+F25</f>
        <v>186</v>
      </c>
      <c r="G37" s="47">
        <f>G36+G25</f>
        <v>142.80000000000001</v>
      </c>
      <c r="H37" s="47">
        <f>H36+H25</f>
        <v>72</v>
      </c>
      <c r="I37" s="47">
        <f>I36+I25</f>
        <v>72</v>
      </c>
    </row>
  </sheetData>
  <conditionalFormatting sqref="G6">
    <cfRule type="cellIs" dxfId="29" priority="23" operator="equal">
      <formula>0</formula>
    </cfRule>
  </conditionalFormatting>
  <conditionalFormatting sqref="G5">
    <cfRule type="cellIs" dxfId="28" priority="22" operator="equal">
      <formula>0</formula>
    </cfRule>
  </conditionalFormatting>
  <conditionalFormatting sqref="G7:G12">
    <cfRule type="cellIs" dxfId="27" priority="21" operator="equal">
      <formula>0</formula>
    </cfRule>
  </conditionalFormatting>
  <conditionalFormatting sqref="F5">
    <cfRule type="cellIs" dxfId="26" priority="20" operator="equal">
      <formula>0</formula>
    </cfRule>
  </conditionalFormatting>
  <conditionalFormatting sqref="F6:F12">
    <cfRule type="cellIs" dxfId="25" priority="19" operator="equal">
      <formula>0</formula>
    </cfRule>
  </conditionalFormatting>
  <conditionalFormatting sqref="G5:I12">
    <cfRule type="cellIs" dxfId="24" priority="18" operator="equal">
      <formula>0</formula>
    </cfRule>
  </conditionalFormatting>
  <conditionalFormatting sqref="F7">
    <cfRule type="cellIs" dxfId="23" priority="17" operator="equal">
      <formula>0</formula>
    </cfRule>
  </conditionalFormatting>
  <conditionalFormatting sqref="F6">
    <cfRule type="cellIs" dxfId="22" priority="16" operator="equal">
      <formula>0</formula>
    </cfRule>
  </conditionalFormatting>
  <conditionalFormatting sqref="F8:F12">
    <cfRule type="cellIs" dxfId="21" priority="15" operator="equal">
      <formula>0</formula>
    </cfRule>
  </conditionalFormatting>
  <conditionalFormatting sqref="F6:F12">
    <cfRule type="cellIs" dxfId="20" priority="14" operator="equal">
      <formula>0</formula>
    </cfRule>
  </conditionalFormatting>
  <conditionalFormatting sqref="F14:I23">
    <cfRule type="cellIs" dxfId="19" priority="13" operator="equal">
      <formula>0</formula>
    </cfRule>
  </conditionalFormatting>
  <conditionalFormatting sqref="F26:I34">
    <cfRule type="cellIs" dxfId="18" priority="12" operator="equal">
      <formula>0</formula>
    </cfRule>
  </conditionalFormatting>
  <conditionalFormatting sqref="G5">
    <cfRule type="cellIs" dxfId="17" priority="11" operator="equal">
      <formula>0</formula>
    </cfRule>
  </conditionalFormatting>
  <conditionalFormatting sqref="H5">
    <cfRule type="cellIs" dxfId="16" priority="10" operator="equal">
      <formula>0</formula>
    </cfRule>
  </conditionalFormatting>
  <conditionalFormatting sqref="H5">
    <cfRule type="cellIs" dxfId="15" priority="9" operator="equal">
      <formula>0</formula>
    </cfRule>
  </conditionalFormatting>
  <conditionalFormatting sqref="I5">
    <cfRule type="cellIs" dxfId="14" priority="8" operator="equal">
      <formula>0</formula>
    </cfRule>
  </conditionalFormatting>
  <conditionalFormatting sqref="I5">
    <cfRule type="cellIs" dxfId="13" priority="7" operator="equal">
      <formula>0</formula>
    </cfRule>
  </conditionalFormatting>
  <conditionalFormatting sqref="G6:G12">
    <cfRule type="cellIs" dxfId="12" priority="6" operator="equal">
      <formula>0</formula>
    </cfRule>
  </conditionalFormatting>
  <conditionalFormatting sqref="G6:G12">
    <cfRule type="cellIs" dxfId="11" priority="5" operator="equal">
      <formula>0</formula>
    </cfRule>
  </conditionalFormatting>
  <conditionalFormatting sqref="H6:H12">
    <cfRule type="cellIs" dxfId="10" priority="4" operator="equal">
      <formula>0</formula>
    </cfRule>
  </conditionalFormatting>
  <conditionalFormatting sqref="H6:H12">
    <cfRule type="cellIs" dxfId="9" priority="3" operator="equal">
      <formula>0</formula>
    </cfRule>
  </conditionalFormatting>
  <conditionalFormatting sqref="I6:I12">
    <cfRule type="cellIs" dxfId="8" priority="2" operator="equal">
      <formula>0</formula>
    </cfRule>
  </conditionalFormatting>
  <conditionalFormatting sqref="I6:I12">
    <cfRule type="cellIs" dxfId="7" priority="1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8"/>
  <sheetViews>
    <sheetView workbookViewId="0"/>
  </sheetViews>
  <sheetFormatPr defaultRowHeight="15"/>
  <cols>
    <col min="1" max="1" width="1" style="4" customWidth="1"/>
    <col min="2" max="2" width="49.42578125" customWidth="1"/>
    <col min="3" max="4" width="15.5703125" customWidth="1"/>
    <col min="5" max="5" width="12.85546875" bestFit="1" customWidth="1"/>
    <col min="6" max="12" width="6.42578125" customWidth="1"/>
  </cols>
  <sheetData>
    <row r="1" spans="1:12" s="3" customFormat="1" ht="8.25" customHeight="1">
      <c r="A1" s="1"/>
      <c r="B1" s="2"/>
      <c r="C1" s="2"/>
      <c r="D1" s="2"/>
      <c r="E1" s="2"/>
    </row>
    <row r="2" spans="1:12" ht="21" customHeight="1">
      <c r="B2" s="5"/>
      <c r="C2" s="5"/>
      <c r="D2" s="5"/>
      <c r="E2" s="5"/>
      <c r="F2" s="7"/>
      <c r="G2" s="5"/>
      <c r="H2" s="5"/>
      <c r="I2" s="5"/>
      <c r="J2" s="5"/>
      <c r="K2" s="5"/>
      <c r="L2" s="5"/>
    </row>
    <row r="3" spans="1:12">
      <c r="B3" s="8"/>
      <c r="C3" s="8"/>
      <c r="D3" s="8"/>
      <c r="E3" s="8"/>
      <c r="F3" s="30" t="s">
        <v>7</v>
      </c>
      <c r="G3" s="8"/>
      <c r="H3" s="8"/>
      <c r="I3" s="8"/>
      <c r="J3" s="8"/>
      <c r="K3" s="8"/>
      <c r="L3" s="8"/>
    </row>
    <row r="4" spans="1:12">
      <c r="A4" s="10"/>
      <c r="B4" s="11" t="s">
        <v>3</v>
      </c>
      <c r="C4" s="11" t="s">
        <v>8</v>
      </c>
      <c r="D4" s="11" t="s">
        <v>9</v>
      </c>
      <c r="E4" s="11" t="s">
        <v>10</v>
      </c>
      <c r="F4" s="31">
        <v>1</v>
      </c>
      <c r="G4" s="31">
        <v>2</v>
      </c>
      <c r="H4" s="31">
        <v>3</v>
      </c>
      <c r="I4" s="31">
        <v>4</v>
      </c>
      <c r="J4" s="31">
        <v>5</v>
      </c>
      <c r="K4" s="31">
        <v>6</v>
      </c>
      <c r="L4" s="31"/>
    </row>
    <row r="5" spans="1:12">
      <c r="A5" s="14"/>
      <c r="B5" s="35" t="s">
        <v>39</v>
      </c>
      <c r="C5" s="35" t="s">
        <v>37</v>
      </c>
      <c r="D5" s="35" t="s">
        <v>37</v>
      </c>
      <c r="E5" s="35" t="s">
        <v>59</v>
      </c>
      <c r="F5" s="36">
        <v>2</v>
      </c>
      <c r="G5" s="36">
        <v>0</v>
      </c>
      <c r="H5" s="36">
        <f t="shared" ref="H5:L14" si="0">G5</f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</row>
    <row r="6" spans="1:12">
      <c r="A6" s="14"/>
      <c r="B6" s="37" t="s">
        <v>40</v>
      </c>
      <c r="C6" s="37" t="s">
        <v>37</v>
      </c>
      <c r="D6" s="37" t="s">
        <v>37</v>
      </c>
      <c r="E6" s="37" t="s">
        <v>59</v>
      </c>
      <c r="F6" s="38">
        <v>1</v>
      </c>
      <c r="G6" s="38">
        <v>0</v>
      </c>
      <c r="H6" s="38">
        <f t="shared" ref="G6:L16" si="1">G6</f>
        <v>0</v>
      </c>
      <c r="I6" s="38">
        <f t="shared" si="1"/>
        <v>0</v>
      </c>
      <c r="J6" s="38">
        <f t="shared" si="1"/>
        <v>0</v>
      </c>
      <c r="K6" s="38">
        <f t="shared" si="1"/>
        <v>0</v>
      </c>
      <c r="L6" s="38">
        <f t="shared" si="1"/>
        <v>0</v>
      </c>
    </row>
    <row r="7" spans="1:12">
      <c r="A7" s="14"/>
      <c r="B7" s="37" t="s">
        <v>41</v>
      </c>
      <c r="C7" s="37" t="s">
        <v>37</v>
      </c>
      <c r="D7" s="37" t="s">
        <v>37</v>
      </c>
      <c r="E7" s="37" t="s">
        <v>59</v>
      </c>
      <c r="F7" s="38">
        <v>1</v>
      </c>
      <c r="G7" s="38">
        <v>0</v>
      </c>
      <c r="H7" s="38">
        <f t="shared" si="0"/>
        <v>0</v>
      </c>
      <c r="I7" s="38">
        <f t="shared" si="0"/>
        <v>0</v>
      </c>
      <c r="J7" s="38">
        <f t="shared" si="0"/>
        <v>0</v>
      </c>
      <c r="K7" s="38">
        <f t="shared" si="0"/>
        <v>0</v>
      </c>
      <c r="L7" s="38">
        <f t="shared" si="0"/>
        <v>0</v>
      </c>
    </row>
    <row r="8" spans="1:12">
      <c r="A8" s="14"/>
      <c r="B8" s="37" t="s">
        <v>45</v>
      </c>
      <c r="C8" s="37" t="s">
        <v>36</v>
      </c>
      <c r="D8" s="37" t="s">
        <v>37</v>
      </c>
      <c r="E8" s="37" t="s">
        <v>59</v>
      </c>
      <c r="F8" s="38">
        <v>2</v>
      </c>
      <c r="G8" s="38">
        <v>0</v>
      </c>
      <c r="H8" s="38">
        <f t="shared" si="0"/>
        <v>0</v>
      </c>
      <c r="I8" s="38">
        <f t="shared" si="0"/>
        <v>0</v>
      </c>
      <c r="J8" s="38">
        <f t="shared" si="0"/>
        <v>0</v>
      </c>
      <c r="K8" s="38">
        <f t="shared" si="0"/>
        <v>0</v>
      </c>
      <c r="L8" s="38">
        <f t="shared" si="0"/>
        <v>0</v>
      </c>
    </row>
    <row r="9" spans="1:12">
      <c r="A9" s="14"/>
      <c r="B9" s="37" t="s">
        <v>46</v>
      </c>
      <c r="C9" s="39" t="s">
        <v>37</v>
      </c>
      <c r="D9" s="39" t="s">
        <v>37</v>
      </c>
      <c r="E9" s="37" t="s">
        <v>59</v>
      </c>
      <c r="F9" s="38">
        <v>1</v>
      </c>
      <c r="G9" s="38">
        <v>0</v>
      </c>
      <c r="H9" s="38">
        <f t="shared" si="0"/>
        <v>0</v>
      </c>
      <c r="I9" s="38">
        <f t="shared" si="0"/>
        <v>0</v>
      </c>
      <c r="J9" s="38">
        <f t="shared" si="0"/>
        <v>0</v>
      </c>
      <c r="K9" s="38">
        <f t="shared" si="0"/>
        <v>0</v>
      </c>
      <c r="L9" s="38">
        <f t="shared" si="0"/>
        <v>0</v>
      </c>
    </row>
    <row r="10" spans="1:12">
      <c r="A10" s="14"/>
      <c r="B10" s="37" t="s">
        <v>42</v>
      </c>
      <c r="C10" s="39" t="s">
        <v>38</v>
      </c>
      <c r="D10" s="39" t="s">
        <v>37</v>
      </c>
      <c r="E10" s="37" t="s">
        <v>59</v>
      </c>
      <c r="F10" s="38">
        <v>1</v>
      </c>
      <c r="G10" s="38">
        <f t="shared" si="1"/>
        <v>1</v>
      </c>
      <c r="H10" s="38">
        <v>0</v>
      </c>
      <c r="I10" s="38">
        <f t="shared" si="0"/>
        <v>0</v>
      </c>
      <c r="J10" s="38">
        <f t="shared" si="0"/>
        <v>0</v>
      </c>
      <c r="K10" s="38">
        <f t="shared" si="0"/>
        <v>0</v>
      </c>
      <c r="L10" s="38">
        <f t="shared" si="0"/>
        <v>0</v>
      </c>
    </row>
    <row r="11" spans="1:12">
      <c r="A11" s="14"/>
      <c r="B11" s="37" t="s">
        <v>43</v>
      </c>
      <c r="C11" s="37" t="s">
        <v>38</v>
      </c>
      <c r="D11" s="37" t="s">
        <v>37</v>
      </c>
      <c r="E11" s="37" t="s">
        <v>59</v>
      </c>
      <c r="F11" s="38">
        <v>2</v>
      </c>
      <c r="G11" s="38">
        <f t="shared" si="1"/>
        <v>2</v>
      </c>
      <c r="H11" s="38"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</row>
    <row r="12" spans="1:12">
      <c r="A12" s="14"/>
      <c r="B12" s="37" t="s">
        <v>14</v>
      </c>
      <c r="C12" s="37" t="s">
        <v>38</v>
      </c>
      <c r="D12" s="37" t="s">
        <v>37</v>
      </c>
      <c r="E12" s="37" t="s">
        <v>59</v>
      </c>
      <c r="F12" s="38">
        <v>3</v>
      </c>
      <c r="G12" s="38">
        <f t="shared" si="1"/>
        <v>3</v>
      </c>
      <c r="H12" s="38"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</row>
    <row r="13" spans="1:12">
      <c r="A13" s="14"/>
      <c r="B13" s="37" t="s">
        <v>15</v>
      </c>
      <c r="C13" s="37" t="s">
        <v>38</v>
      </c>
      <c r="D13" s="37" t="s">
        <v>37</v>
      </c>
      <c r="E13" s="37" t="s">
        <v>59</v>
      </c>
      <c r="F13" s="38">
        <v>3</v>
      </c>
      <c r="G13" s="38">
        <f t="shared" si="1"/>
        <v>3</v>
      </c>
      <c r="H13" s="38">
        <v>0</v>
      </c>
      <c r="I13" s="38">
        <f t="shared" si="0"/>
        <v>0</v>
      </c>
      <c r="J13" s="38">
        <f t="shared" si="0"/>
        <v>0</v>
      </c>
      <c r="K13" s="38">
        <f t="shared" si="0"/>
        <v>0</v>
      </c>
      <c r="L13" s="38">
        <f t="shared" si="0"/>
        <v>0</v>
      </c>
    </row>
    <row r="14" spans="1:12">
      <c r="A14" s="14"/>
      <c r="B14" s="37" t="s">
        <v>16</v>
      </c>
      <c r="C14" s="37" t="s">
        <v>38</v>
      </c>
      <c r="D14" s="37" t="s">
        <v>37</v>
      </c>
      <c r="E14" s="37" t="s">
        <v>59</v>
      </c>
      <c r="F14" s="38">
        <v>0</v>
      </c>
      <c r="G14" s="38">
        <f t="shared" si="1"/>
        <v>0</v>
      </c>
      <c r="H14" s="38">
        <f t="shared" si="0"/>
        <v>0</v>
      </c>
      <c r="I14" s="38">
        <v>0</v>
      </c>
      <c r="J14" s="38">
        <f t="shared" si="0"/>
        <v>0</v>
      </c>
      <c r="K14" s="38">
        <f t="shared" si="0"/>
        <v>0</v>
      </c>
      <c r="L14" s="38">
        <f t="shared" si="0"/>
        <v>0</v>
      </c>
    </row>
    <row r="15" spans="1:12">
      <c r="A15" s="14"/>
      <c r="B15" s="39" t="s">
        <v>17</v>
      </c>
      <c r="C15" s="37" t="s">
        <v>37</v>
      </c>
      <c r="D15" s="37" t="s">
        <v>37</v>
      </c>
      <c r="E15" s="37" t="s">
        <v>59</v>
      </c>
      <c r="F15" s="38">
        <v>8</v>
      </c>
      <c r="G15" s="38">
        <f t="shared" si="1"/>
        <v>8</v>
      </c>
      <c r="H15" s="38">
        <f t="shared" ref="H15:L16" si="2">G15</f>
        <v>8</v>
      </c>
      <c r="I15" s="38">
        <v>4</v>
      </c>
      <c r="J15" s="38">
        <v>0</v>
      </c>
      <c r="K15" s="38">
        <f t="shared" si="2"/>
        <v>0</v>
      </c>
      <c r="L15" s="38">
        <f t="shared" si="2"/>
        <v>0</v>
      </c>
    </row>
    <row r="16" spans="1:12">
      <c r="A16" s="14"/>
      <c r="B16" s="39" t="s">
        <v>18</v>
      </c>
      <c r="C16" s="37" t="s">
        <v>37</v>
      </c>
      <c r="D16" s="37" t="s">
        <v>37</v>
      </c>
      <c r="E16" s="37" t="s">
        <v>59</v>
      </c>
      <c r="F16" s="38">
        <v>8</v>
      </c>
      <c r="G16" s="38">
        <f t="shared" si="1"/>
        <v>8</v>
      </c>
      <c r="H16" s="38">
        <f t="shared" si="2"/>
        <v>8</v>
      </c>
      <c r="I16" s="38">
        <v>4</v>
      </c>
      <c r="J16" s="38">
        <v>12</v>
      </c>
      <c r="K16" s="38">
        <v>7</v>
      </c>
      <c r="L16" s="38">
        <v>0</v>
      </c>
    </row>
    <row r="17" spans="1:12">
      <c r="A17" s="14"/>
      <c r="B17" s="40"/>
      <c r="C17" s="40"/>
      <c r="D17" s="40"/>
      <c r="E17" s="40"/>
      <c r="F17" s="41"/>
      <c r="G17" s="41"/>
      <c r="H17" s="41"/>
      <c r="I17" s="41"/>
      <c r="J17" s="41"/>
      <c r="K17" s="41"/>
      <c r="L17" s="41"/>
    </row>
    <row r="18" spans="1:12">
      <c r="A18" s="14"/>
      <c r="B18" s="24" t="s">
        <v>31</v>
      </c>
      <c r="C18" s="34"/>
      <c r="D18" s="34"/>
      <c r="E18" s="34"/>
      <c r="F18" s="25">
        <f>SUM(F5:F17)</f>
        <v>32</v>
      </c>
      <c r="G18" s="25">
        <f t="shared" ref="G18:J18" si="3">SUM(G5:G17)</f>
        <v>25</v>
      </c>
      <c r="H18" s="25">
        <f t="shared" si="3"/>
        <v>16</v>
      </c>
      <c r="I18" s="25">
        <f t="shared" si="3"/>
        <v>8</v>
      </c>
      <c r="J18" s="25">
        <f t="shared" si="3"/>
        <v>12</v>
      </c>
      <c r="K18" s="25">
        <f t="shared" ref="K18:L18" si="4">SUM(K5:K17)</f>
        <v>7</v>
      </c>
      <c r="L18" s="25">
        <f t="shared" si="4"/>
        <v>0</v>
      </c>
    </row>
  </sheetData>
  <conditionalFormatting sqref="F5:K16">
    <cfRule type="cellIs" dxfId="6" priority="2" operator="equal">
      <formula>0</formula>
    </cfRule>
  </conditionalFormatting>
  <conditionalFormatting sqref="L5:L16">
    <cfRule type="cellIs" dxfId="5" priority="1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scale="9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4"/>
  <sheetViews>
    <sheetView workbookViewId="0">
      <selection activeCell="P9" sqref="P9"/>
    </sheetView>
  </sheetViews>
  <sheetFormatPr defaultRowHeight="15"/>
  <cols>
    <col min="1" max="1" width="1" style="4" customWidth="1"/>
    <col min="2" max="2" width="49.42578125" customWidth="1"/>
    <col min="3" max="4" width="15.5703125" customWidth="1"/>
    <col min="5" max="5" width="12.85546875" bestFit="1" customWidth="1"/>
    <col min="6" max="17" width="6.42578125" customWidth="1"/>
  </cols>
  <sheetData>
    <row r="1" spans="1:17" s="3" customFormat="1" ht="8.25" customHeight="1">
      <c r="A1" s="1"/>
      <c r="B1" s="2"/>
      <c r="C1" s="2"/>
      <c r="D1" s="2"/>
      <c r="E1" s="2"/>
    </row>
    <row r="2" spans="1:17" ht="21" customHeight="1">
      <c r="B2" s="5"/>
      <c r="C2" s="5"/>
      <c r="D2" s="5"/>
      <c r="E2" s="5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B3" s="8"/>
      <c r="C3" s="8"/>
      <c r="D3" s="8"/>
      <c r="E3" s="8"/>
      <c r="F3" s="30" t="s">
        <v>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s="10"/>
      <c r="B4" s="11" t="s">
        <v>3</v>
      </c>
      <c r="C4" s="11" t="s">
        <v>8</v>
      </c>
      <c r="D4" s="11" t="s">
        <v>9</v>
      </c>
      <c r="E4" s="11" t="s">
        <v>10</v>
      </c>
      <c r="F4" s="31">
        <v>1</v>
      </c>
      <c r="G4" s="31">
        <v>2</v>
      </c>
      <c r="H4" s="31">
        <v>3</v>
      </c>
      <c r="I4" s="31">
        <v>4</v>
      </c>
      <c r="J4" s="31">
        <v>5</v>
      </c>
      <c r="K4" s="31">
        <v>6</v>
      </c>
      <c r="L4" s="31">
        <v>7</v>
      </c>
      <c r="M4" s="31">
        <v>8</v>
      </c>
      <c r="N4" s="31">
        <v>9</v>
      </c>
      <c r="O4" s="31">
        <v>10</v>
      </c>
      <c r="P4" s="31">
        <v>11</v>
      </c>
      <c r="Q4" s="31"/>
    </row>
    <row r="5" spans="1:17">
      <c r="A5" s="14"/>
      <c r="B5" s="35" t="s">
        <v>23</v>
      </c>
      <c r="C5" s="35"/>
      <c r="D5" s="35"/>
      <c r="E5" s="35"/>
      <c r="F5" s="1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1:17">
      <c r="A6" s="14"/>
      <c r="B6" s="37" t="s">
        <v>19</v>
      </c>
      <c r="C6" s="37" t="s">
        <v>36</v>
      </c>
      <c r="D6" s="37" t="s">
        <v>37</v>
      </c>
      <c r="E6" s="37" t="s">
        <v>59</v>
      </c>
      <c r="F6" s="19">
        <v>1</v>
      </c>
      <c r="G6" s="38">
        <v>0</v>
      </c>
      <c r="H6" s="38">
        <f t="shared" ref="G6:J21" si="0">G6</f>
        <v>0</v>
      </c>
      <c r="I6" s="38">
        <f t="shared" si="0"/>
        <v>0</v>
      </c>
      <c r="J6" s="38">
        <f t="shared" si="0"/>
        <v>0</v>
      </c>
      <c r="K6" s="38">
        <f t="shared" ref="K6:K21" si="1">J6</f>
        <v>0</v>
      </c>
      <c r="L6" s="38">
        <f t="shared" ref="L6:L21" si="2">K6</f>
        <v>0</v>
      </c>
      <c r="M6" s="38">
        <f t="shared" ref="M6:Q21" si="3">L6</f>
        <v>0</v>
      </c>
      <c r="N6" s="38">
        <f t="shared" si="3"/>
        <v>0</v>
      </c>
      <c r="O6" s="38">
        <f t="shared" si="3"/>
        <v>0</v>
      </c>
      <c r="P6" s="38">
        <f t="shared" si="3"/>
        <v>0</v>
      </c>
      <c r="Q6" s="38">
        <f t="shared" si="3"/>
        <v>0</v>
      </c>
    </row>
    <row r="7" spans="1:17" ht="30">
      <c r="A7" s="14"/>
      <c r="B7" s="42" t="s">
        <v>51</v>
      </c>
      <c r="C7" s="39" t="s">
        <v>38</v>
      </c>
      <c r="D7" s="37" t="s">
        <v>37</v>
      </c>
      <c r="E7" s="37" t="s">
        <v>59</v>
      </c>
      <c r="F7" s="19">
        <v>4</v>
      </c>
      <c r="G7" s="38">
        <v>0</v>
      </c>
      <c r="H7" s="38">
        <f t="shared" ref="H7" si="4">G7</f>
        <v>0</v>
      </c>
      <c r="I7" s="38">
        <f t="shared" ref="I7:I8" si="5">H7</f>
        <v>0</v>
      </c>
      <c r="J7" s="38">
        <f t="shared" ref="J7:J8" si="6">I7</f>
        <v>0</v>
      </c>
      <c r="K7" s="38">
        <f t="shared" si="1"/>
        <v>0</v>
      </c>
      <c r="L7" s="38">
        <f t="shared" si="2"/>
        <v>0</v>
      </c>
      <c r="M7" s="38">
        <f t="shared" si="3"/>
        <v>0</v>
      </c>
      <c r="N7" s="38">
        <f t="shared" si="3"/>
        <v>0</v>
      </c>
      <c r="O7" s="38">
        <f t="shared" si="3"/>
        <v>0</v>
      </c>
      <c r="P7" s="38">
        <f t="shared" si="3"/>
        <v>0</v>
      </c>
      <c r="Q7" s="38">
        <f t="shared" si="3"/>
        <v>0</v>
      </c>
    </row>
    <row r="8" spans="1:17">
      <c r="A8" s="14"/>
      <c r="B8" s="42" t="s">
        <v>47</v>
      </c>
      <c r="C8" s="39" t="s">
        <v>37</v>
      </c>
      <c r="D8" s="37" t="s">
        <v>37</v>
      </c>
      <c r="E8" s="37" t="s">
        <v>59</v>
      </c>
      <c r="F8" s="19">
        <v>2</v>
      </c>
      <c r="G8" s="38">
        <v>1</v>
      </c>
      <c r="H8" s="38">
        <v>0</v>
      </c>
      <c r="I8" s="38">
        <f t="shared" si="5"/>
        <v>0</v>
      </c>
      <c r="J8" s="38">
        <f t="shared" si="6"/>
        <v>0</v>
      </c>
      <c r="K8" s="38">
        <f t="shared" si="1"/>
        <v>0</v>
      </c>
      <c r="L8" s="38">
        <f t="shared" si="2"/>
        <v>0</v>
      </c>
      <c r="M8" s="38">
        <f t="shared" si="3"/>
        <v>0</v>
      </c>
      <c r="N8" s="38">
        <f t="shared" si="3"/>
        <v>0</v>
      </c>
      <c r="O8" s="38">
        <f t="shared" si="3"/>
        <v>0</v>
      </c>
      <c r="P8" s="38">
        <f t="shared" si="3"/>
        <v>0</v>
      </c>
      <c r="Q8" s="38">
        <f t="shared" si="3"/>
        <v>0</v>
      </c>
    </row>
    <row r="9" spans="1:17">
      <c r="A9" s="14"/>
      <c r="B9" s="43" t="s">
        <v>21</v>
      </c>
      <c r="C9" s="39" t="s">
        <v>38</v>
      </c>
      <c r="D9" s="37" t="s">
        <v>37</v>
      </c>
      <c r="E9" s="37" t="s">
        <v>11</v>
      </c>
      <c r="F9" s="19">
        <v>2</v>
      </c>
      <c r="G9" s="38">
        <f t="shared" si="0"/>
        <v>2</v>
      </c>
      <c r="H9" s="38">
        <f t="shared" ref="H9:J21" si="7">G9</f>
        <v>2</v>
      </c>
      <c r="I9" s="38">
        <f t="shared" si="7"/>
        <v>2</v>
      </c>
      <c r="J9" s="38">
        <f t="shared" si="7"/>
        <v>2</v>
      </c>
      <c r="K9" s="38">
        <f t="shared" si="1"/>
        <v>2</v>
      </c>
      <c r="L9" s="38">
        <f t="shared" si="2"/>
        <v>2</v>
      </c>
      <c r="M9" s="38">
        <f t="shared" si="3"/>
        <v>2</v>
      </c>
      <c r="N9" s="38">
        <f t="shared" si="3"/>
        <v>2</v>
      </c>
      <c r="O9" s="38">
        <f t="shared" si="3"/>
        <v>2</v>
      </c>
      <c r="P9" s="38">
        <v>0</v>
      </c>
      <c r="Q9" s="38">
        <v>0</v>
      </c>
    </row>
    <row r="10" spans="1:17">
      <c r="A10" s="14"/>
      <c r="B10" s="42" t="s">
        <v>48</v>
      </c>
      <c r="C10" s="39" t="s">
        <v>38</v>
      </c>
      <c r="D10" s="37" t="s">
        <v>37</v>
      </c>
      <c r="E10" s="37" t="s">
        <v>59</v>
      </c>
      <c r="F10" s="19">
        <v>6</v>
      </c>
      <c r="G10" s="38">
        <f t="shared" si="0"/>
        <v>6</v>
      </c>
      <c r="H10" s="38">
        <f t="shared" si="7"/>
        <v>6</v>
      </c>
      <c r="I10" s="38">
        <f t="shared" si="7"/>
        <v>6</v>
      </c>
      <c r="J10" s="38">
        <v>0</v>
      </c>
      <c r="K10" s="38">
        <f t="shared" si="1"/>
        <v>0</v>
      </c>
      <c r="L10" s="38">
        <f t="shared" si="2"/>
        <v>0</v>
      </c>
      <c r="M10" s="38">
        <f t="shared" si="3"/>
        <v>0</v>
      </c>
      <c r="N10" s="38">
        <f t="shared" si="3"/>
        <v>0</v>
      </c>
      <c r="O10" s="38">
        <f t="shared" si="3"/>
        <v>0</v>
      </c>
      <c r="P10" s="38">
        <f t="shared" si="3"/>
        <v>0</v>
      </c>
      <c r="Q10" s="38">
        <f t="shared" si="3"/>
        <v>0</v>
      </c>
    </row>
    <row r="11" spans="1:17">
      <c r="A11" s="14"/>
      <c r="B11" s="43" t="s">
        <v>22</v>
      </c>
      <c r="C11" s="39" t="s">
        <v>38</v>
      </c>
      <c r="D11" s="39" t="s">
        <v>37</v>
      </c>
      <c r="E11" s="37" t="s">
        <v>11</v>
      </c>
      <c r="F11" s="19">
        <v>2</v>
      </c>
      <c r="G11" s="38">
        <f t="shared" si="0"/>
        <v>2</v>
      </c>
      <c r="H11" s="38">
        <f t="shared" si="7"/>
        <v>2</v>
      </c>
      <c r="I11" s="38">
        <f t="shared" si="7"/>
        <v>2</v>
      </c>
      <c r="J11" s="38">
        <f t="shared" si="7"/>
        <v>2</v>
      </c>
      <c r="K11" s="38">
        <f t="shared" si="1"/>
        <v>2</v>
      </c>
      <c r="L11" s="38">
        <f t="shared" si="2"/>
        <v>2</v>
      </c>
      <c r="M11" s="38">
        <f t="shared" si="3"/>
        <v>2</v>
      </c>
      <c r="N11" s="38">
        <f t="shared" si="3"/>
        <v>2</v>
      </c>
      <c r="O11" s="38">
        <f t="shared" si="3"/>
        <v>2</v>
      </c>
      <c r="P11" s="38">
        <v>0</v>
      </c>
      <c r="Q11" s="38">
        <v>0</v>
      </c>
    </row>
    <row r="12" spans="1:17">
      <c r="A12" s="14"/>
      <c r="B12" s="44" t="s">
        <v>49</v>
      </c>
      <c r="C12" s="39" t="s">
        <v>38</v>
      </c>
      <c r="D12" s="39" t="s">
        <v>37</v>
      </c>
      <c r="E12" s="37" t="s">
        <v>11</v>
      </c>
      <c r="F12" s="19">
        <v>6</v>
      </c>
      <c r="G12" s="38">
        <f t="shared" si="0"/>
        <v>6</v>
      </c>
      <c r="H12" s="38">
        <f t="shared" si="7"/>
        <v>6</v>
      </c>
      <c r="I12" s="38">
        <f t="shared" si="7"/>
        <v>6</v>
      </c>
      <c r="J12" s="38">
        <f t="shared" si="7"/>
        <v>6</v>
      </c>
      <c r="K12" s="38">
        <f t="shared" si="1"/>
        <v>6</v>
      </c>
      <c r="L12" s="38">
        <f t="shared" si="2"/>
        <v>6</v>
      </c>
      <c r="M12" s="38">
        <f t="shared" si="3"/>
        <v>6</v>
      </c>
      <c r="N12" s="38">
        <f t="shared" si="3"/>
        <v>6</v>
      </c>
      <c r="O12" s="38">
        <f t="shared" si="3"/>
        <v>6</v>
      </c>
      <c r="P12" s="38">
        <v>0</v>
      </c>
      <c r="Q12" s="38">
        <v>0</v>
      </c>
    </row>
    <row r="13" spans="1:17">
      <c r="A13" s="14"/>
      <c r="B13" s="43" t="s">
        <v>24</v>
      </c>
      <c r="C13" s="39" t="s">
        <v>36</v>
      </c>
      <c r="D13" s="39" t="s">
        <v>37</v>
      </c>
      <c r="E13" s="37" t="s">
        <v>59</v>
      </c>
      <c r="F13" s="19">
        <v>6</v>
      </c>
      <c r="G13" s="38">
        <f t="shared" si="0"/>
        <v>6</v>
      </c>
      <c r="H13" s="38">
        <f t="shared" si="7"/>
        <v>6</v>
      </c>
      <c r="I13" s="38">
        <f t="shared" si="7"/>
        <v>6</v>
      </c>
      <c r="J13" s="38">
        <v>2</v>
      </c>
      <c r="K13" s="38">
        <v>0</v>
      </c>
      <c r="L13" s="38">
        <f t="shared" si="2"/>
        <v>0</v>
      </c>
      <c r="M13" s="38">
        <f t="shared" si="3"/>
        <v>0</v>
      </c>
      <c r="N13" s="38">
        <f t="shared" si="3"/>
        <v>0</v>
      </c>
      <c r="O13" s="38">
        <f t="shared" si="3"/>
        <v>0</v>
      </c>
      <c r="P13" s="38">
        <f t="shared" si="3"/>
        <v>0</v>
      </c>
      <c r="Q13" s="38">
        <f t="shared" si="3"/>
        <v>0</v>
      </c>
    </row>
    <row r="14" spans="1:17" ht="30">
      <c r="A14" s="14"/>
      <c r="B14" s="42" t="s">
        <v>50</v>
      </c>
      <c r="C14" s="39" t="s">
        <v>37</v>
      </c>
      <c r="D14" s="39" t="s">
        <v>37</v>
      </c>
      <c r="E14" s="37" t="s">
        <v>59</v>
      </c>
      <c r="F14" s="19">
        <v>2</v>
      </c>
      <c r="G14" s="38">
        <f t="shared" si="0"/>
        <v>2</v>
      </c>
      <c r="H14" s="38">
        <f t="shared" si="7"/>
        <v>2</v>
      </c>
      <c r="I14" s="38">
        <f t="shared" si="7"/>
        <v>2</v>
      </c>
      <c r="J14" s="38">
        <f t="shared" si="7"/>
        <v>2</v>
      </c>
      <c r="K14" s="38">
        <f t="shared" si="1"/>
        <v>2</v>
      </c>
      <c r="L14" s="38">
        <f t="shared" si="2"/>
        <v>2</v>
      </c>
      <c r="M14" s="38">
        <f t="shared" si="3"/>
        <v>2</v>
      </c>
      <c r="N14" s="38">
        <f t="shared" si="3"/>
        <v>2</v>
      </c>
      <c r="O14" s="38">
        <f t="shared" si="3"/>
        <v>2</v>
      </c>
      <c r="P14" s="38">
        <f t="shared" si="3"/>
        <v>2</v>
      </c>
      <c r="Q14" s="38">
        <v>0</v>
      </c>
    </row>
    <row r="15" spans="1:17">
      <c r="A15" s="14"/>
      <c r="B15" s="39" t="s">
        <v>25</v>
      </c>
      <c r="C15" s="37" t="s">
        <v>37</v>
      </c>
      <c r="D15" s="37" t="s">
        <v>37</v>
      </c>
      <c r="E15" s="37" t="s">
        <v>59</v>
      </c>
      <c r="F15" s="19">
        <v>2</v>
      </c>
      <c r="G15" s="38">
        <f t="shared" si="0"/>
        <v>2</v>
      </c>
      <c r="H15" s="38">
        <v>4</v>
      </c>
      <c r="I15" s="38">
        <v>0</v>
      </c>
      <c r="J15" s="38">
        <f t="shared" si="7"/>
        <v>0</v>
      </c>
      <c r="K15" s="38">
        <f t="shared" si="1"/>
        <v>0</v>
      </c>
      <c r="L15" s="38">
        <f t="shared" si="2"/>
        <v>0</v>
      </c>
      <c r="M15" s="38">
        <f t="shared" si="3"/>
        <v>0</v>
      </c>
      <c r="N15" s="38">
        <f t="shared" si="3"/>
        <v>0</v>
      </c>
      <c r="O15" s="38">
        <f t="shared" si="3"/>
        <v>0</v>
      </c>
      <c r="P15" s="38">
        <f t="shared" si="3"/>
        <v>0</v>
      </c>
      <c r="Q15" s="38">
        <f t="shared" si="3"/>
        <v>0</v>
      </c>
    </row>
    <row r="16" spans="1:17">
      <c r="A16" s="14"/>
      <c r="B16" s="39" t="s">
        <v>52</v>
      </c>
      <c r="C16" s="37" t="s">
        <v>37</v>
      </c>
      <c r="D16" s="37" t="s">
        <v>37</v>
      </c>
      <c r="E16" s="37" t="s">
        <v>59</v>
      </c>
      <c r="F16" s="19">
        <v>2</v>
      </c>
      <c r="G16" s="38">
        <f t="shared" si="0"/>
        <v>2</v>
      </c>
      <c r="H16" s="38">
        <f t="shared" si="7"/>
        <v>2</v>
      </c>
      <c r="I16" s="38">
        <f t="shared" si="7"/>
        <v>2</v>
      </c>
      <c r="J16" s="38">
        <v>0</v>
      </c>
      <c r="K16" s="38">
        <f t="shared" si="1"/>
        <v>0</v>
      </c>
      <c r="L16" s="38">
        <f t="shared" si="2"/>
        <v>0</v>
      </c>
      <c r="M16" s="38">
        <f t="shared" si="3"/>
        <v>0</v>
      </c>
      <c r="N16" s="38">
        <f t="shared" si="3"/>
        <v>0</v>
      </c>
      <c r="O16" s="38">
        <f t="shared" si="3"/>
        <v>0</v>
      </c>
      <c r="P16" s="38">
        <f t="shared" si="3"/>
        <v>0</v>
      </c>
      <c r="Q16" s="38">
        <f t="shared" si="3"/>
        <v>0</v>
      </c>
    </row>
    <row r="17" spans="1:17" ht="30">
      <c r="A17" s="14"/>
      <c r="B17" s="42" t="s">
        <v>55</v>
      </c>
      <c r="C17" s="37" t="s">
        <v>37</v>
      </c>
      <c r="D17" s="37" t="s">
        <v>37</v>
      </c>
      <c r="E17" s="37" t="s">
        <v>59</v>
      </c>
      <c r="F17" s="19">
        <v>2</v>
      </c>
      <c r="G17" s="38">
        <f t="shared" si="0"/>
        <v>2</v>
      </c>
      <c r="H17" s="38">
        <f t="shared" si="7"/>
        <v>2</v>
      </c>
      <c r="I17" s="38">
        <f t="shared" si="7"/>
        <v>2</v>
      </c>
      <c r="J17" s="38">
        <f t="shared" si="7"/>
        <v>2</v>
      </c>
      <c r="K17" s="38">
        <v>0</v>
      </c>
      <c r="L17" s="38">
        <f t="shared" si="2"/>
        <v>0</v>
      </c>
      <c r="M17" s="38">
        <f t="shared" si="3"/>
        <v>0</v>
      </c>
      <c r="N17" s="38">
        <f t="shared" si="3"/>
        <v>0</v>
      </c>
      <c r="O17" s="38">
        <f t="shared" si="3"/>
        <v>0</v>
      </c>
      <c r="P17" s="38">
        <f t="shared" si="3"/>
        <v>0</v>
      </c>
      <c r="Q17" s="38">
        <f t="shared" si="3"/>
        <v>0</v>
      </c>
    </row>
    <row r="18" spans="1:17">
      <c r="A18" s="14"/>
      <c r="B18" s="42" t="s">
        <v>54</v>
      </c>
      <c r="C18" s="37" t="s">
        <v>37</v>
      </c>
      <c r="D18" s="37" t="s">
        <v>37</v>
      </c>
      <c r="E18" s="37" t="s">
        <v>59</v>
      </c>
      <c r="F18" s="19">
        <v>8</v>
      </c>
      <c r="G18" s="38">
        <f t="shared" si="0"/>
        <v>8</v>
      </c>
      <c r="H18" s="38">
        <f t="shared" si="7"/>
        <v>8</v>
      </c>
      <c r="I18" s="38">
        <f t="shared" si="7"/>
        <v>8</v>
      </c>
      <c r="J18" s="38">
        <f t="shared" si="7"/>
        <v>8</v>
      </c>
      <c r="K18" s="38">
        <f t="shared" si="1"/>
        <v>8</v>
      </c>
      <c r="L18" s="38">
        <v>4</v>
      </c>
      <c r="M18" s="38">
        <v>0</v>
      </c>
      <c r="N18" s="38">
        <f t="shared" si="3"/>
        <v>0</v>
      </c>
      <c r="O18" s="38">
        <f t="shared" si="3"/>
        <v>0</v>
      </c>
      <c r="P18" s="38">
        <f t="shared" si="3"/>
        <v>0</v>
      </c>
      <c r="Q18" s="38">
        <f t="shared" si="3"/>
        <v>0</v>
      </c>
    </row>
    <row r="19" spans="1:17">
      <c r="A19" s="14"/>
      <c r="B19" s="42" t="s">
        <v>53</v>
      </c>
      <c r="C19" s="37" t="s">
        <v>37</v>
      </c>
      <c r="D19" s="37" t="s">
        <v>37</v>
      </c>
      <c r="E19" s="37" t="s">
        <v>59</v>
      </c>
      <c r="F19" s="19">
        <v>2</v>
      </c>
      <c r="G19" s="38">
        <f t="shared" si="0"/>
        <v>2</v>
      </c>
      <c r="H19" s="38">
        <f t="shared" si="7"/>
        <v>2</v>
      </c>
      <c r="I19" s="38">
        <f t="shared" si="7"/>
        <v>2</v>
      </c>
      <c r="J19" s="38">
        <f t="shared" si="7"/>
        <v>2</v>
      </c>
      <c r="K19" s="38">
        <v>0</v>
      </c>
      <c r="L19" s="38">
        <f t="shared" si="2"/>
        <v>0</v>
      </c>
      <c r="M19" s="38">
        <f t="shared" si="3"/>
        <v>0</v>
      </c>
      <c r="N19" s="38">
        <f t="shared" si="3"/>
        <v>0</v>
      </c>
      <c r="O19" s="38">
        <f t="shared" si="3"/>
        <v>0</v>
      </c>
      <c r="P19" s="38">
        <f t="shared" si="3"/>
        <v>0</v>
      </c>
      <c r="Q19" s="38">
        <f t="shared" si="3"/>
        <v>0</v>
      </c>
    </row>
    <row r="20" spans="1:17">
      <c r="A20" s="14"/>
      <c r="B20" s="42" t="s">
        <v>56</v>
      </c>
      <c r="C20" s="37" t="s">
        <v>37</v>
      </c>
      <c r="D20" s="37" t="s">
        <v>37</v>
      </c>
      <c r="E20" s="37" t="s">
        <v>59</v>
      </c>
      <c r="F20" s="19">
        <v>8</v>
      </c>
      <c r="G20" s="38">
        <f t="shared" si="0"/>
        <v>8</v>
      </c>
      <c r="H20" s="38">
        <f t="shared" si="7"/>
        <v>8</v>
      </c>
      <c r="I20" s="38">
        <f t="shared" si="7"/>
        <v>8</v>
      </c>
      <c r="J20" s="38">
        <f t="shared" si="7"/>
        <v>8</v>
      </c>
      <c r="K20" s="38">
        <f t="shared" si="1"/>
        <v>8</v>
      </c>
      <c r="L20" s="38">
        <v>6</v>
      </c>
      <c r="M20" s="38">
        <v>2</v>
      </c>
      <c r="N20" s="38">
        <v>6</v>
      </c>
      <c r="O20" s="38">
        <v>0</v>
      </c>
      <c r="P20" s="38">
        <f t="shared" si="3"/>
        <v>0</v>
      </c>
      <c r="Q20" s="38">
        <f t="shared" si="3"/>
        <v>0</v>
      </c>
    </row>
    <row r="21" spans="1:17">
      <c r="A21" s="14"/>
      <c r="B21" s="43" t="s">
        <v>27</v>
      </c>
      <c r="C21" s="37" t="s">
        <v>36</v>
      </c>
      <c r="D21" s="37" t="s">
        <v>37</v>
      </c>
      <c r="E21" s="37" t="s">
        <v>59</v>
      </c>
      <c r="F21" s="19">
        <v>4</v>
      </c>
      <c r="G21" s="38">
        <f t="shared" si="0"/>
        <v>4</v>
      </c>
      <c r="H21" s="38">
        <f t="shared" si="7"/>
        <v>4</v>
      </c>
      <c r="I21" s="38">
        <f t="shared" si="7"/>
        <v>4</v>
      </c>
      <c r="J21" s="38">
        <v>0</v>
      </c>
      <c r="K21" s="38">
        <f t="shared" si="1"/>
        <v>0</v>
      </c>
      <c r="L21" s="38">
        <f t="shared" si="2"/>
        <v>0</v>
      </c>
      <c r="M21" s="38">
        <f t="shared" si="3"/>
        <v>0</v>
      </c>
      <c r="N21" s="38">
        <f t="shared" si="3"/>
        <v>0</v>
      </c>
      <c r="O21" s="38">
        <f t="shared" si="3"/>
        <v>0</v>
      </c>
      <c r="P21" s="38">
        <f t="shared" si="3"/>
        <v>0</v>
      </c>
      <c r="Q21" s="38">
        <f t="shared" si="3"/>
        <v>0</v>
      </c>
    </row>
    <row r="22" spans="1:17">
      <c r="A22" s="14"/>
      <c r="B22" s="43" t="s">
        <v>58</v>
      </c>
      <c r="C22" s="37" t="s">
        <v>37</v>
      </c>
      <c r="D22" s="37" t="s">
        <v>37</v>
      </c>
      <c r="E22" s="37" t="s">
        <v>59</v>
      </c>
      <c r="F22" s="19">
        <v>6</v>
      </c>
      <c r="G22" s="38">
        <f t="shared" ref="G22" si="8">F22</f>
        <v>6</v>
      </c>
      <c r="H22" s="38">
        <f t="shared" ref="H22" si="9">G22</f>
        <v>6</v>
      </c>
      <c r="I22" s="38">
        <f t="shared" ref="I22" si="10">H22</f>
        <v>6</v>
      </c>
      <c r="J22" s="38">
        <f t="shared" ref="J22" si="11">I22</f>
        <v>6</v>
      </c>
      <c r="K22" s="38">
        <f t="shared" ref="K22" si="12">J22</f>
        <v>6</v>
      </c>
      <c r="L22" s="38">
        <f t="shared" ref="L22" si="13">K22</f>
        <v>6</v>
      </c>
      <c r="M22" s="38">
        <f t="shared" ref="M22" si="14">L22</f>
        <v>6</v>
      </c>
      <c r="N22" s="38">
        <f t="shared" ref="N22" si="15">M22</f>
        <v>6</v>
      </c>
      <c r="O22" s="38">
        <f t="shared" ref="O22" si="16">N22</f>
        <v>6</v>
      </c>
      <c r="P22" s="38">
        <f t="shared" ref="P22:Q22" si="17">O22</f>
        <v>6</v>
      </c>
      <c r="Q22" s="38">
        <v>0</v>
      </c>
    </row>
    <row r="23" spans="1:17">
      <c r="A23" s="14"/>
      <c r="B23" s="40"/>
      <c r="C23" s="4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17">
      <c r="A24" s="14"/>
      <c r="B24" s="24" t="s">
        <v>32</v>
      </c>
      <c r="C24" s="34"/>
      <c r="D24" s="34"/>
      <c r="E24" s="34"/>
      <c r="F24" s="25">
        <f>SUM(F5:F23)</f>
        <v>65</v>
      </c>
      <c r="G24" s="25">
        <f>SUM(G5:G23)</f>
        <v>59</v>
      </c>
      <c r="H24" s="25">
        <f>SUM(H5:H23)</f>
        <v>60</v>
      </c>
      <c r="I24" s="25">
        <f>SUM(I5:I23)</f>
        <v>56</v>
      </c>
      <c r="J24" s="25">
        <f>SUM(J5:J23)</f>
        <v>40</v>
      </c>
      <c r="K24" s="25">
        <f t="shared" ref="K24:Q24" si="18">SUM(K5:K23)</f>
        <v>34</v>
      </c>
      <c r="L24" s="25">
        <f t="shared" si="18"/>
        <v>28</v>
      </c>
      <c r="M24" s="25">
        <f t="shared" si="18"/>
        <v>20</v>
      </c>
      <c r="N24" s="25">
        <f t="shared" si="18"/>
        <v>24</v>
      </c>
      <c r="O24" s="25">
        <f t="shared" si="18"/>
        <v>18</v>
      </c>
      <c r="P24" s="25">
        <f t="shared" si="18"/>
        <v>8</v>
      </c>
      <c r="Q24" s="25">
        <f t="shared" si="18"/>
        <v>0</v>
      </c>
    </row>
  </sheetData>
  <conditionalFormatting sqref="F5:O22">
    <cfRule type="cellIs" dxfId="4" priority="3" operator="equal">
      <formula>0</formula>
    </cfRule>
  </conditionalFormatting>
  <conditionalFormatting sqref="P5:P22">
    <cfRule type="cellIs" dxfId="3" priority="2" operator="equal">
      <formula>0</formula>
    </cfRule>
  </conditionalFormatting>
  <conditionalFormatting sqref="Q5:Q22">
    <cfRule type="cellIs" dxfId="2" priority="1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scale="7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9"/>
  <sheetViews>
    <sheetView workbookViewId="0"/>
  </sheetViews>
  <sheetFormatPr defaultRowHeight="15"/>
  <cols>
    <col min="1" max="1" width="1" style="4" customWidth="1"/>
    <col min="2" max="2" width="49.42578125" customWidth="1"/>
    <col min="3" max="4" width="15.5703125" customWidth="1"/>
    <col min="5" max="5" width="12.85546875" bestFit="1" customWidth="1"/>
    <col min="6" max="16" width="6.42578125" customWidth="1"/>
  </cols>
  <sheetData>
    <row r="1" spans="1:16" s="3" customFormat="1" ht="8.25" customHeight="1">
      <c r="A1" s="1"/>
      <c r="B1" s="2"/>
      <c r="C1" s="2"/>
      <c r="D1" s="2"/>
      <c r="E1" s="2"/>
    </row>
    <row r="2" spans="1:16" ht="21" customHeight="1">
      <c r="B2" s="45"/>
      <c r="C2" s="5"/>
      <c r="D2" s="5"/>
      <c r="E2" s="5"/>
      <c r="F2" s="7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B3" s="8"/>
      <c r="C3" s="8"/>
      <c r="D3" s="8"/>
      <c r="E3" s="8"/>
      <c r="F3" s="30" t="s">
        <v>7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10"/>
      <c r="B4" s="11" t="s">
        <v>3</v>
      </c>
      <c r="C4" s="11" t="s">
        <v>8</v>
      </c>
      <c r="D4" s="11" t="s">
        <v>9</v>
      </c>
      <c r="E4" s="11" t="s">
        <v>10</v>
      </c>
      <c r="F4" s="31">
        <v>1</v>
      </c>
      <c r="G4" s="31">
        <v>2</v>
      </c>
      <c r="H4" s="31">
        <v>3</v>
      </c>
      <c r="I4" s="31">
        <v>4</v>
      </c>
      <c r="J4" s="31">
        <v>5</v>
      </c>
      <c r="K4" s="31">
        <v>6</v>
      </c>
      <c r="L4" s="31">
        <v>7</v>
      </c>
      <c r="M4" s="31">
        <v>8</v>
      </c>
      <c r="N4" s="31">
        <v>9</v>
      </c>
      <c r="O4" s="31">
        <v>10</v>
      </c>
      <c r="P4" s="31"/>
    </row>
    <row r="5" spans="1:16">
      <c r="A5" s="14"/>
      <c r="B5" s="4" t="s">
        <v>28</v>
      </c>
      <c r="C5" s="35"/>
      <c r="D5" s="35"/>
      <c r="E5" s="35"/>
      <c r="F5" s="19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30">
      <c r="A6" s="14"/>
      <c r="B6" s="42" t="s">
        <v>51</v>
      </c>
      <c r="C6" s="39" t="s">
        <v>38</v>
      </c>
      <c r="D6" s="37" t="s">
        <v>37</v>
      </c>
      <c r="E6" s="37" t="s">
        <v>11</v>
      </c>
      <c r="F6" s="19">
        <v>1</v>
      </c>
      <c r="G6" s="38">
        <f t="shared" ref="G6:P16" si="0">F6</f>
        <v>1</v>
      </c>
      <c r="H6" s="38">
        <f t="shared" si="0"/>
        <v>1</v>
      </c>
      <c r="I6" s="38">
        <f t="shared" si="0"/>
        <v>1</v>
      </c>
      <c r="J6" s="38">
        <f t="shared" si="0"/>
        <v>1</v>
      </c>
      <c r="K6" s="38">
        <f t="shared" si="0"/>
        <v>1</v>
      </c>
      <c r="L6" s="38">
        <f t="shared" si="0"/>
        <v>1</v>
      </c>
      <c r="M6" s="38">
        <f t="shared" si="0"/>
        <v>1</v>
      </c>
      <c r="N6" s="38">
        <f t="shared" si="0"/>
        <v>1</v>
      </c>
      <c r="O6" s="38">
        <f t="shared" si="0"/>
        <v>1</v>
      </c>
      <c r="P6" s="38">
        <f t="shared" si="0"/>
        <v>1</v>
      </c>
    </row>
    <row r="7" spans="1:16">
      <c r="A7" s="14"/>
      <c r="B7" s="42" t="s">
        <v>47</v>
      </c>
      <c r="C7" s="39" t="s">
        <v>37</v>
      </c>
      <c r="D7" s="37" t="s">
        <v>37</v>
      </c>
      <c r="E7" s="37" t="s">
        <v>11</v>
      </c>
      <c r="F7" s="19">
        <v>1</v>
      </c>
      <c r="G7" s="38">
        <f t="shared" si="0"/>
        <v>1</v>
      </c>
      <c r="H7" s="38">
        <f t="shared" si="0"/>
        <v>1</v>
      </c>
      <c r="I7" s="38">
        <f t="shared" si="0"/>
        <v>1</v>
      </c>
      <c r="J7" s="38">
        <f t="shared" si="0"/>
        <v>1</v>
      </c>
      <c r="K7" s="38">
        <f t="shared" si="0"/>
        <v>1</v>
      </c>
      <c r="L7" s="38">
        <f t="shared" si="0"/>
        <v>1</v>
      </c>
      <c r="M7" s="38">
        <f t="shared" si="0"/>
        <v>1</v>
      </c>
      <c r="N7" s="38">
        <f t="shared" si="0"/>
        <v>1</v>
      </c>
      <c r="O7" s="38">
        <f t="shared" si="0"/>
        <v>1</v>
      </c>
      <c r="P7" s="38">
        <f t="shared" si="0"/>
        <v>1</v>
      </c>
    </row>
    <row r="8" spans="1:16">
      <c r="A8" s="14"/>
      <c r="B8" s="43" t="s">
        <v>21</v>
      </c>
      <c r="C8" s="39" t="s">
        <v>38</v>
      </c>
      <c r="D8" s="37" t="s">
        <v>37</v>
      </c>
      <c r="E8" s="37" t="s">
        <v>11</v>
      </c>
      <c r="F8" s="19">
        <v>1</v>
      </c>
      <c r="G8" s="38">
        <f t="shared" si="0"/>
        <v>1</v>
      </c>
      <c r="H8" s="38">
        <f t="shared" si="0"/>
        <v>1</v>
      </c>
      <c r="I8" s="38">
        <f t="shared" si="0"/>
        <v>1</v>
      </c>
      <c r="J8" s="38">
        <f t="shared" si="0"/>
        <v>1</v>
      </c>
      <c r="K8" s="38">
        <f t="shared" si="0"/>
        <v>1</v>
      </c>
      <c r="L8" s="38">
        <f t="shared" si="0"/>
        <v>1</v>
      </c>
      <c r="M8" s="38">
        <f t="shared" si="0"/>
        <v>1</v>
      </c>
      <c r="N8" s="38">
        <f t="shared" si="0"/>
        <v>1</v>
      </c>
      <c r="O8" s="38">
        <f t="shared" si="0"/>
        <v>1</v>
      </c>
      <c r="P8" s="38">
        <f t="shared" si="0"/>
        <v>1</v>
      </c>
    </row>
    <row r="9" spans="1:16">
      <c r="A9" s="14"/>
      <c r="B9" s="42" t="s">
        <v>48</v>
      </c>
      <c r="C9" s="39" t="s">
        <v>38</v>
      </c>
      <c r="D9" s="37" t="s">
        <v>37</v>
      </c>
      <c r="E9" s="37" t="s">
        <v>11</v>
      </c>
      <c r="F9" s="19">
        <v>3</v>
      </c>
      <c r="G9" s="38">
        <f t="shared" si="0"/>
        <v>3</v>
      </c>
      <c r="H9" s="38">
        <f t="shared" si="0"/>
        <v>3</v>
      </c>
      <c r="I9" s="38">
        <f t="shared" si="0"/>
        <v>3</v>
      </c>
      <c r="J9" s="38">
        <f t="shared" si="0"/>
        <v>3</v>
      </c>
      <c r="K9" s="38">
        <f t="shared" si="0"/>
        <v>3</v>
      </c>
      <c r="L9" s="38">
        <f t="shared" si="0"/>
        <v>3</v>
      </c>
      <c r="M9" s="38">
        <f t="shared" si="0"/>
        <v>3</v>
      </c>
      <c r="N9" s="38">
        <f t="shared" si="0"/>
        <v>3</v>
      </c>
      <c r="O9" s="38">
        <f t="shared" si="0"/>
        <v>3</v>
      </c>
      <c r="P9" s="38">
        <f t="shared" si="0"/>
        <v>3</v>
      </c>
    </row>
    <row r="10" spans="1:16">
      <c r="A10" s="14"/>
      <c r="B10" s="43" t="s">
        <v>22</v>
      </c>
      <c r="C10" s="39" t="s">
        <v>38</v>
      </c>
      <c r="D10" s="39" t="s">
        <v>37</v>
      </c>
      <c r="E10" s="37" t="s">
        <v>11</v>
      </c>
      <c r="F10" s="19">
        <v>1</v>
      </c>
      <c r="G10" s="38">
        <f t="shared" si="0"/>
        <v>1</v>
      </c>
      <c r="H10" s="38">
        <f t="shared" si="0"/>
        <v>1</v>
      </c>
      <c r="I10" s="38">
        <f t="shared" si="0"/>
        <v>1</v>
      </c>
      <c r="J10" s="38">
        <f t="shared" si="0"/>
        <v>1</v>
      </c>
      <c r="K10" s="38">
        <f t="shared" si="0"/>
        <v>1</v>
      </c>
      <c r="L10" s="38">
        <f t="shared" si="0"/>
        <v>1</v>
      </c>
      <c r="M10" s="38">
        <f t="shared" si="0"/>
        <v>1</v>
      </c>
      <c r="N10" s="38">
        <f t="shared" si="0"/>
        <v>1</v>
      </c>
      <c r="O10" s="38">
        <f t="shared" si="0"/>
        <v>1</v>
      </c>
      <c r="P10" s="38">
        <f t="shared" si="0"/>
        <v>1</v>
      </c>
    </row>
    <row r="11" spans="1:16">
      <c r="A11" s="14"/>
      <c r="B11" s="44" t="s">
        <v>49</v>
      </c>
      <c r="C11" s="39" t="s">
        <v>38</v>
      </c>
      <c r="D11" s="39" t="s">
        <v>37</v>
      </c>
      <c r="E11" s="37" t="s">
        <v>11</v>
      </c>
      <c r="F11" s="19">
        <v>3</v>
      </c>
      <c r="G11" s="38">
        <f t="shared" si="0"/>
        <v>3</v>
      </c>
      <c r="H11" s="38">
        <f t="shared" si="0"/>
        <v>3</v>
      </c>
      <c r="I11" s="38">
        <f t="shared" si="0"/>
        <v>3</v>
      </c>
      <c r="J11" s="38">
        <f t="shared" si="0"/>
        <v>3</v>
      </c>
      <c r="K11" s="38">
        <f t="shared" si="0"/>
        <v>3</v>
      </c>
      <c r="L11" s="38">
        <f t="shared" si="0"/>
        <v>3</v>
      </c>
      <c r="M11" s="38">
        <f t="shared" si="0"/>
        <v>3</v>
      </c>
      <c r="N11" s="38">
        <f t="shared" si="0"/>
        <v>3</v>
      </c>
      <c r="O11" s="38">
        <f t="shared" si="0"/>
        <v>3</v>
      </c>
      <c r="P11" s="38">
        <f t="shared" si="0"/>
        <v>3</v>
      </c>
    </row>
    <row r="12" spans="1:16">
      <c r="A12" s="14"/>
      <c r="B12" s="4" t="s">
        <v>29</v>
      </c>
      <c r="C12" s="39" t="s">
        <v>36</v>
      </c>
      <c r="D12" s="39" t="s">
        <v>37</v>
      </c>
      <c r="E12" s="37" t="s">
        <v>11</v>
      </c>
      <c r="F12" s="19">
        <v>8</v>
      </c>
      <c r="G12" s="38">
        <f t="shared" si="0"/>
        <v>8</v>
      </c>
      <c r="H12" s="38">
        <f t="shared" si="0"/>
        <v>8</v>
      </c>
      <c r="I12" s="38">
        <f t="shared" si="0"/>
        <v>8</v>
      </c>
      <c r="J12" s="38">
        <f t="shared" si="0"/>
        <v>8</v>
      </c>
      <c r="K12" s="38">
        <f t="shared" si="0"/>
        <v>8</v>
      </c>
      <c r="L12" s="38">
        <f t="shared" si="0"/>
        <v>8</v>
      </c>
      <c r="M12" s="38">
        <f t="shared" si="0"/>
        <v>8</v>
      </c>
      <c r="N12" s="38">
        <f t="shared" si="0"/>
        <v>8</v>
      </c>
      <c r="O12" s="38">
        <f t="shared" si="0"/>
        <v>8</v>
      </c>
      <c r="P12" s="38">
        <f t="shared" si="0"/>
        <v>8</v>
      </c>
    </row>
    <row r="13" spans="1:16">
      <c r="A13" s="14"/>
      <c r="B13" s="39" t="s">
        <v>25</v>
      </c>
      <c r="C13" s="37" t="s">
        <v>37</v>
      </c>
      <c r="D13" s="37" t="s">
        <v>37</v>
      </c>
      <c r="E13" s="37" t="s">
        <v>11</v>
      </c>
      <c r="F13" s="19">
        <v>2</v>
      </c>
      <c r="G13" s="38">
        <f t="shared" si="0"/>
        <v>2</v>
      </c>
      <c r="H13" s="38">
        <f t="shared" si="0"/>
        <v>2</v>
      </c>
      <c r="I13" s="38">
        <f t="shared" si="0"/>
        <v>2</v>
      </c>
      <c r="J13" s="38">
        <f t="shared" si="0"/>
        <v>2</v>
      </c>
      <c r="K13" s="38">
        <f t="shared" si="0"/>
        <v>2</v>
      </c>
      <c r="L13" s="38">
        <f t="shared" si="0"/>
        <v>2</v>
      </c>
      <c r="M13" s="38">
        <f t="shared" si="0"/>
        <v>2</v>
      </c>
      <c r="N13" s="38">
        <f t="shared" si="0"/>
        <v>2</v>
      </c>
      <c r="O13" s="38">
        <f t="shared" si="0"/>
        <v>2</v>
      </c>
      <c r="P13" s="38">
        <f t="shared" si="0"/>
        <v>2</v>
      </c>
    </row>
    <row r="14" spans="1:16">
      <c r="A14" s="14"/>
      <c r="B14" s="42" t="s">
        <v>53</v>
      </c>
      <c r="C14" s="37" t="s">
        <v>37</v>
      </c>
      <c r="D14" s="37" t="s">
        <v>37</v>
      </c>
      <c r="E14" s="37" t="s">
        <v>11</v>
      </c>
      <c r="F14" s="19">
        <v>2</v>
      </c>
      <c r="G14" s="38">
        <f t="shared" si="0"/>
        <v>2</v>
      </c>
      <c r="H14" s="38">
        <f t="shared" si="0"/>
        <v>2</v>
      </c>
      <c r="I14" s="38">
        <f t="shared" si="0"/>
        <v>2</v>
      </c>
      <c r="J14" s="38">
        <f t="shared" si="0"/>
        <v>2</v>
      </c>
      <c r="K14" s="38">
        <f t="shared" si="0"/>
        <v>2</v>
      </c>
      <c r="L14" s="38">
        <f t="shared" si="0"/>
        <v>2</v>
      </c>
      <c r="M14" s="38">
        <f t="shared" si="0"/>
        <v>2</v>
      </c>
      <c r="N14" s="38">
        <f t="shared" si="0"/>
        <v>2</v>
      </c>
      <c r="O14" s="38">
        <f t="shared" si="0"/>
        <v>2</v>
      </c>
      <c r="P14" s="38">
        <f t="shared" si="0"/>
        <v>2</v>
      </c>
    </row>
    <row r="15" spans="1:16">
      <c r="A15" s="14"/>
      <c r="B15" s="42" t="s">
        <v>56</v>
      </c>
      <c r="C15" s="37" t="s">
        <v>37</v>
      </c>
      <c r="D15" s="37" t="s">
        <v>37</v>
      </c>
      <c r="E15" s="37" t="s">
        <v>11</v>
      </c>
      <c r="F15" s="19">
        <v>8</v>
      </c>
      <c r="G15" s="38">
        <f t="shared" si="0"/>
        <v>8</v>
      </c>
      <c r="H15" s="38">
        <f t="shared" si="0"/>
        <v>8</v>
      </c>
      <c r="I15" s="38">
        <f t="shared" si="0"/>
        <v>8</v>
      </c>
      <c r="J15" s="38">
        <f t="shared" si="0"/>
        <v>8</v>
      </c>
      <c r="K15" s="38">
        <f t="shared" si="0"/>
        <v>8</v>
      </c>
      <c r="L15" s="38">
        <f t="shared" si="0"/>
        <v>8</v>
      </c>
      <c r="M15" s="38">
        <f t="shared" si="0"/>
        <v>8</v>
      </c>
      <c r="N15" s="38">
        <f t="shared" si="0"/>
        <v>8</v>
      </c>
      <c r="O15" s="38">
        <f t="shared" si="0"/>
        <v>8</v>
      </c>
      <c r="P15" s="38">
        <f t="shared" si="0"/>
        <v>8</v>
      </c>
    </row>
    <row r="16" spans="1:16">
      <c r="A16" s="14"/>
      <c r="B16" s="4" t="s">
        <v>30</v>
      </c>
      <c r="C16" s="37" t="s">
        <v>36</v>
      </c>
      <c r="D16" s="37" t="s">
        <v>37</v>
      </c>
      <c r="E16" s="37" t="s">
        <v>11</v>
      </c>
      <c r="F16" s="19">
        <v>24</v>
      </c>
      <c r="G16" s="38">
        <f t="shared" si="0"/>
        <v>24</v>
      </c>
      <c r="H16" s="38">
        <f t="shared" si="0"/>
        <v>24</v>
      </c>
      <c r="I16" s="38">
        <f t="shared" si="0"/>
        <v>24</v>
      </c>
      <c r="J16" s="38">
        <f t="shared" si="0"/>
        <v>24</v>
      </c>
      <c r="K16" s="38">
        <f t="shared" si="0"/>
        <v>24</v>
      </c>
      <c r="L16" s="38">
        <f t="shared" si="0"/>
        <v>24</v>
      </c>
      <c r="M16" s="38">
        <f t="shared" si="0"/>
        <v>24</v>
      </c>
      <c r="N16" s="38">
        <f t="shared" si="0"/>
        <v>24</v>
      </c>
      <c r="O16" s="38">
        <f t="shared" si="0"/>
        <v>24</v>
      </c>
      <c r="P16" s="38">
        <f t="shared" si="0"/>
        <v>24</v>
      </c>
    </row>
    <row r="17" spans="1:16">
      <c r="A17" s="14"/>
      <c r="B17" s="4" t="s">
        <v>58</v>
      </c>
      <c r="C17" s="37" t="s">
        <v>37</v>
      </c>
      <c r="D17" s="37" t="s">
        <v>37</v>
      </c>
      <c r="E17" s="37" t="s">
        <v>11</v>
      </c>
      <c r="F17" s="19">
        <v>6</v>
      </c>
      <c r="G17" s="38">
        <f t="shared" ref="G17" si="1">F17</f>
        <v>6</v>
      </c>
      <c r="H17" s="38">
        <f t="shared" ref="H17" si="2">G17</f>
        <v>6</v>
      </c>
      <c r="I17" s="38">
        <f t="shared" ref="I17" si="3">H17</f>
        <v>6</v>
      </c>
      <c r="J17" s="38">
        <f t="shared" ref="J17" si="4">I17</f>
        <v>6</v>
      </c>
      <c r="K17" s="38">
        <f t="shared" ref="K17" si="5">J17</f>
        <v>6</v>
      </c>
      <c r="L17" s="38">
        <f t="shared" ref="L17" si="6">K17</f>
        <v>6</v>
      </c>
      <c r="M17" s="38">
        <f t="shared" ref="M17" si="7">L17</f>
        <v>6</v>
      </c>
      <c r="N17" s="38">
        <f t="shared" ref="N17" si="8">M17</f>
        <v>6</v>
      </c>
      <c r="O17" s="38">
        <f t="shared" ref="O17:P17" si="9">N17</f>
        <v>6</v>
      </c>
      <c r="P17" s="38">
        <f t="shared" si="9"/>
        <v>6</v>
      </c>
    </row>
    <row r="18" spans="1:16">
      <c r="A18" s="14"/>
      <c r="B18" s="40"/>
      <c r="C18" s="40"/>
      <c r="D18" s="40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>
      <c r="A19" s="14"/>
      <c r="B19" s="24" t="s">
        <v>34</v>
      </c>
      <c r="C19" s="34"/>
      <c r="D19" s="34"/>
      <c r="E19" s="34"/>
      <c r="F19" s="25">
        <f t="shared" ref="F19:P19" si="10">SUM(F5:F18)</f>
        <v>60</v>
      </c>
      <c r="G19" s="25">
        <f t="shared" si="10"/>
        <v>60</v>
      </c>
      <c r="H19" s="25">
        <f t="shared" si="10"/>
        <v>60</v>
      </c>
      <c r="I19" s="25">
        <f t="shared" si="10"/>
        <v>60</v>
      </c>
      <c r="J19" s="25">
        <f t="shared" si="10"/>
        <v>60</v>
      </c>
      <c r="K19" s="25">
        <f t="shared" si="10"/>
        <v>60</v>
      </c>
      <c r="L19" s="25">
        <f t="shared" si="10"/>
        <v>60</v>
      </c>
      <c r="M19" s="25">
        <f t="shared" si="10"/>
        <v>60</v>
      </c>
      <c r="N19" s="25">
        <f t="shared" si="10"/>
        <v>60</v>
      </c>
      <c r="O19" s="25">
        <f t="shared" si="10"/>
        <v>60</v>
      </c>
      <c r="P19" s="25">
        <f t="shared" si="10"/>
        <v>60</v>
      </c>
    </row>
  </sheetData>
  <conditionalFormatting sqref="F5:O17">
    <cfRule type="cellIs" dxfId="1" priority="3" operator="equal">
      <formula>0</formula>
    </cfRule>
  </conditionalFormatting>
  <conditionalFormatting sqref="P5:P17">
    <cfRule type="cellIs" dxfId="0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scale="7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Sprint-1 Backlog</vt:lpstr>
      <vt:lpstr>Sprint-2 Backlog</vt:lpstr>
      <vt:lpstr>Sprint-3 Backlog</vt:lpstr>
    </vt:vector>
  </TitlesOfParts>
  <Company>Sherwin-Williams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usuario.padrao</dc:creator>
  <cp:lastModifiedBy>usuario.padrao</cp:lastModifiedBy>
  <cp:lastPrinted>2012-10-17T11:55:25Z</cp:lastPrinted>
  <dcterms:created xsi:type="dcterms:W3CDTF">2012-10-04T17:18:04Z</dcterms:created>
  <dcterms:modified xsi:type="dcterms:W3CDTF">2012-10-31T17:46:29Z</dcterms:modified>
</cp:coreProperties>
</file>