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k/Documents/SharedVM/RTL/ComputerStructure/milestone2/utils/"/>
    </mc:Choice>
  </mc:AlternateContent>
  <xr:revisionPtr revIDLastSave="0" documentId="13_ncr:1_{88FB6EB0-E3E5-A045-B167-943C10BD3DC4}" xr6:coauthVersionLast="47" xr6:coauthVersionMax="47" xr10:uidLastSave="{00000000-0000-0000-0000-000000000000}"/>
  <bookViews>
    <workbookView xWindow="7400" yWindow="3180" windowWidth="33720" windowHeight="21100" activeTab="1" xr2:uid="{F0592CE2-A615-4442-9DFA-A8ADD7253163}"/>
  </bookViews>
  <sheets>
    <sheet name="Sheet1" sheetId="1" r:id="rId1"/>
    <sheet name="Sheet8" sheetId="8" r:id="rId2"/>
    <sheet name="R" sheetId="2" r:id="rId3"/>
    <sheet name="I" sheetId="3" r:id="rId4"/>
    <sheet name="S" sheetId="4" r:id="rId5"/>
    <sheet name="B" sheetId="5" r:id="rId6"/>
    <sheet name="J" sheetId="6" r:id="rId7"/>
    <sheet name="U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8" l="1"/>
  <c r="L32" i="8"/>
  <c r="Q33" i="8"/>
  <c r="L33" i="8"/>
  <c r="I15" i="8"/>
  <c r="Q49" i="8"/>
  <c r="L49" i="8"/>
  <c r="F49" i="8"/>
  <c r="C49" i="8"/>
  <c r="Q48" i="8"/>
  <c r="L48" i="8"/>
  <c r="F48" i="8"/>
  <c r="C48" i="8"/>
  <c r="Q47" i="8"/>
  <c r="L47" i="8"/>
  <c r="F47" i="8"/>
  <c r="C47" i="8"/>
  <c r="Q46" i="8"/>
  <c r="L46" i="8"/>
  <c r="F46" i="8"/>
  <c r="C46" i="8"/>
  <c r="Q45" i="8"/>
  <c r="L45" i="8"/>
  <c r="F45" i="8"/>
  <c r="C45" i="8"/>
  <c r="Q44" i="8"/>
  <c r="L44" i="8"/>
  <c r="C44" i="8"/>
  <c r="Q43" i="8"/>
  <c r="L43" i="8"/>
  <c r="F43" i="8"/>
  <c r="C43" i="8"/>
  <c r="Q41" i="8"/>
  <c r="L41" i="8"/>
  <c r="F41" i="8"/>
  <c r="C41" i="8"/>
  <c r="F44" i="8"/>
  <c r="C51" i="8"/>
  <c r="F50" i="8"/>
  <c r="L51" i="8"/>
  <c r="Q51" i="8"/>
  <c r="C52" i="8"/>
  <c r="F51" i="8"/>
  <c r="L52" i="8"/>
  <c r="Q52" i="8"/>
  <c r="C53" i="8"/>
  <c r="F52" i="8"/>
  <c r="L53" i="8"/>
  <c r="Q53" i="8"/>
  <c r="I3" i="8"/>
  <c r="U3" i="8"/>
  <c r="L17" i="8"/>
  <c r="L18" i="8"/>
  <c r="L19" i="8"/>
  <c r="L20" i="8"/>
  <c r="L21" i="8"/>
  <c r="L22" i="8"/>
  <c r="L23" i="8"/>
  <c r="L24" i="8"/>
  <c r="L26" i="8"/>
  <c r="L27" i="8"/>
  <c r="L28" i="8"/>
  <c r="L29" i="8"/>
  <c r="L30" i="8"/>
  <c r="L34" i="8"/>
  <c r="L36" i="8"/>
  <c r="L37" i="8"/>
  <c r="L38" i="8"/>
  <c r="L39" i="8"/>
  <c r="L40" i="8"/>
  <c r="L42" i="8"/>
  <c r="L54" i="8"/>
  <c r="L16" i="8"/>
  <c r="Q26" i="8"/>
  <c r="Q27" i="8"/>
  <c r="Q28" i="8"/>
  <c r="Q29" i="8"/>
  <c r="Q30" i="8"/>
  <c r="Q34" i="8"/>
  <c r="Q36" i="8"/>
  <c r="Q37" i="8"/>
  <c r="Q38" i="8"/>
  <c r="Q39" i="8"/>
  <c r="Q40" i="8"/>
  <c r="Q42" i="8"/>
  <c r="Q54" i="8"/>
  <c r="Q6" i="8"/>
  <c r="Q7" i="8"/>
  <c r="Q8" i="8"/>
  <c r="Q9" i="8"/>
  <c r="Q10" i="8"/>
  <c r="Q11" i="8"/>
  <c r="Q12" i="8"/>
  <c r="Q13" i="8"/>
  <c r="Q14" i="8"/>
  <c r="Q16" i="8"/>
  <c r="Q17" i="8"/>
  <c r="Q18" i="8"/>
  <c r="Q19" i="8"/>
  <c r="Q20" i="8"/>
  <c r="Q21" i="8"/>
  <c r="Q22" i="8"/>
  <c r="Q23" i="8"/>
  <c r="Q24" i="8"/>
  <c r="Q5" i="8"/>
  <c r="F24" i="8"/>
  <c r="I24" i="8" s="1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2" i="8"/>
  <c r="F53" i="8"/>
  <c r="F17" i="8"/>
  <c r="I17" i="8" s="1"/>
  <c r="F18" i="8"/>
  <c r="I18" i="8" s="1"/>
  <c r="F19" i="8"/>
  <c r="I19" i="8" s="1"/>
  <c r="F20" i="8"/>
  <c r="I20" i="8" s="1"/>
  <c r="F21" i="8"/>
  <c r="I21" i="8" s="1"/>
  <c r="F22" i="8"/>
  <c r="I22" i="8" s="1"/>
  <c r="F23" i="8"/>
  <c r="I23" i="8" s="1"/>
  <c r="F16" i="8"/>
  <c r="I16" i="8" s="1"/>
  <c r="F6" i="8"/>
  <c r="I6" i="8" s="1"/>
  <c r="F7" i="8"/>
  <c r="I7" i="8" s="1"/>
  <c r="F8" i="8"/>
  <c r="I8" i="8" s="1"/>
  <c r="F9" i="8"/>
  <c r="I9" i="8" s="1"/>
  <c r="F10" i="8"/>
  <c r="I10" i="8" s="1"/>
  <c r="F11" i="8"/>
  <c r="I11" i="8" s="1"/>
  <c r="F12" i="8"/>
  <c r="I12" i="8" s="1"/>
  <c r="F13" i="8"/>
  <c r="I13" i="8" s="1"/>
  <c r="F14" i="8"/>
  <c r="I14" i="8" s="1"/>
  <c r="F5" i="8"/>
  <c r="I5" i="8" s="1"/>
  <c r="C54" i="8"/>
  <c r="C37" i="8"/>
  <c r="C38" i="8"/>
  <c r="C39" i="8"/>
  <c r="C40" i="8"/>
  <c r="C42" i="8"/>
  <c r="C33" i="8"/>
  <c r="C34" i="8"/>
  <c r="C36" i="8"/>
  <c r="C32" i="8"/>
  <c r="C27" i="8"/>
  <c r="C28" i="8"/>
  <c r="C29" i="8"/>
  <c r="C30" i="8"/>
  <c r="C26" i="8"/>
  <c r="C17" i="8"/>
  <c r="C18" i="8"/>
  <c r="C19" i="8"/>
  <c r="C20" i="8"/>
  <c r="C21" i="8"/>
  <c r="C22" i="8"/>
  <c r="C23" i="8"/>
  <c r="C24" i="8"/>
  <c r="C16" i="8"/>
  <c r="C6" i="8"/>
  <c r="C7" i="8"/>
  <c r="C8" i="8"/>
  <c r="C9" i="8"/>
  <c r="C10" i="8"/>
  <c r="C11" i="8"/>
  <c r="C12" i="8"/>
  <c r="C13" i="8"/>
  <c r="C14" i="8"/>
  <c r="C5" i="8"/>
</calcChain>
</file>

<file path=xl/sharedStrings.xml><?xml version="1.0" encoding="utf-8"?>
<sst xmlns="http://schemas.openxmlformats.org/spreadsheetml/2006/main" count="929" uniqueCount="115">
  <si>
    <t>0110011</t>
  </si>
  <si>
    <t>opcode</t>
  </si>
  <si>
    <t>funct3</t>
  </si>
  <si>
    <t>000</t>
  </si>
  <si>
    <t>funct7</t>
  </si>
  <si>
    <t>0000000</t>
  </si>
  <si>
    <t>R-R</t>
  </si>
  <si>
    <t>BrEq</t>
  </si>
  <si>
    <t>BrLT</t>
  </si>
  <si>
    <t>PCSel</t>
  </si>
  <si>
    <t>ImmSel</t>
  </si>
  <si>
    <t>BrUn</t>
  </si>
  <si>
    <t>Asel</t>
  </si>
  <si>
    <t>Bsel</t>
  </si>
  <si>
    <t>ALUSel</t>
  </si>
  <si>
    <t>MemRW</t>
  </si>
  <si>
    <t>RegWEn</t>
  </si>
  <si>
    <t>WBSel</t>
  </si>
  <si>
    <t>0</t>
  </si>
  <si>
    <t>op</t>
  </si>
  <si>
    <t>1</t>
  </si>
  <si>
    <t>addi</t>
  </si>
  <si>
    <t>0010011</t>
  </si>
  <si>
    <t>I</t>
  </si>
  <si>
    <t>S</t>
  </si>
  <si>
    <t>2</t>
  </si>
  <si>
    <t>B</t>
  </si>
  <si>
    <t>3</t>
  </si>
  <si>
    <t>J</t>
  </si>
  <si>
    <t>4</t>
  </si>
  <si>
    <t>U</t>
  </si>
  <si>
    <t>add</t>
  </si>
  <si>
    <t>lw</t>
  </si>
  <si>
    <t>0000011</t>
  </si>
  <si>
    <t>010</t>
  </si>
  <si>
    <t>sw</t>
  </si>
  <si>
    <t>0100011</t>
  </si>
  <si>
    <t>beq</t>
  </si>
  <si>
    <t>1100011</t>
  </si>
  <si>
    <t>bne</t>
  </si>
  <si>
    <t>blt</t>
  </si>
  <si>
    <t>bltu</t>
  </si>
  <si>
    <t>jalr</t>
  </si>
  <si>
    <t>auipc</t>
  </si>
  <si>
    <t>001</t>
  </si>
  <si>
    <t>100</t>
  </si>
  <si>
    <t>110</t>
  </si>
  <si>
    <t>jal</t>
  </si>
  <si>
    <t>1101111</t>
  </si>
  <si>
    <t>1100111</t>
  </si>
  <si>
    <t>0010111</t>
  </si>
  <si>
    <t>default</t>
  </si>
  <si>
    <t>lui</t>
  </si>
  <si>
    <t>0110111</t>
  </si>
  <si>
    <t>R-I</t>
  </si>
  <si>
    <t>L (load)</t>
  </si>
  <si>
    <t>111</t>
  </si>
  <si>
    <t>101</t>
  </si>
  <si>
    <t>011</t>
  </si>
  <si>
    <t>sub</t>
  </si>
  <si>
    <t>xor</t>
  </si>
  <si>
    <t>or</t>
  </si>
  <si>
    <t>and</t>
  </si>
  <si>
    <t>sll</t>
  </si>
  <si>
    <t>srl</t>
  </si>
  <si>
    <t>sra</t>
  </si>
  <si>
    <t>slt</t>
  </si>
  <si>
    <t>sltu</t>
  </si>
  <si>
    <t>0100000</t>
  </si>
  <si>
    <t>func3</t>
  </si>
  <si>
    <t>func7</t>
  </si>
  <si>
    <t>xori</t>
  </si>
  <si>
    <t>ori</t>
  </si>
  <si>
    <t>andi</t>
  </si>
  <si>
    <t>slli</t>
  </si>
  <si>
    <t>srli</t>
  </si>
  <si>
    <t>srai</t>
  </si>
  <si>
    <t>slti</t>
  </si>
  <si>
    <t>sltiu</t>
  </si>
  <si>
    <t>lb</t>
  </si>
  <si>
    <t>lh</t>
  </si>
  <si>
    <t>lbu</t>
  </si>
  <si>
    <t>lhu</t>
  </si>
  <si>
    <t>sb</t>
  </si>
  <si>
    <t>sh</t>
  </si>
  <si>
    <t>bge</t>
  </si>
  <si>
    <t>bgeu</t>
  </si>
  <si>
    <t>?</t>
  </si>
  <si>
    <t>inst[6:2]</t>
  </si>
  <si>
    <t>inst[14:12]</t>
  </si>
  <si>
    <t>inst[30]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</si>
  <si>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</si>
  <si>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</si>
  <si>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</si>
  <si>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</si>
  <si>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</si>
  <si>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</si>
  <si>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</si>
  <si>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</si>
  <si>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</si>
  <si>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</si>
  <si>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</si>
  <si>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</si>
  <si>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</si>
  <si>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</si>
  <si>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</si>
  <si>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ALUSel (op)</t>
  </si>
  <si>
    <t>01</t>
  </si>
  <si>
    <t>00</t>
  </si>
  <si>
    <t>ImmSel (t)</t>
  </si>
  <si>
    <t>input: 11bit</t>
  </si>
  <si>
    <t>output: 15 bits</t>
  </si>
  <si>
    <t>name</t>
  </si>
  <si>
    <t>length</t>
  </si>
  <si>
    <t>default
(unsupported 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</si>
</sst>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1" fillId="0" borderId="0" xfId="0" applyFont="1"/>
    <xf numFmtId="49" fontId="1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1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DEA1-AACE-C649-B491-592279BE3E71}">
  <dimension ref="A1:T18"/>
  <sheetViews>
    <sheetView zoomScale="150" workbookViewId="0">
      <selection activeCell="A11" sqref="A11:XFD14"/>
    </sheetView>
  </sheetViews>
  <sheetFormatPr baseColWidth="10" defaultRowHeight="16" x14ac:dyDescent="0.2"/>
  <cols>
    <col min="1" max="16384" width="10.83203125" style="1"/>
  </cols>
  <sheetData>
    <row r="1" spans="1:20" x14ac:dyDescent="0.2">
      <c r="B1" s="1" t="s">
        <v>1</v>
      </c>
      <c r="C1" s="1" t="s">
        <v>2</v>
      </c>
      <c r="D1" s="1" t="s">
        <v>4</v>
      </c>
      <c r="E1" s="1" t="s">
        <v>7</v>
      </c>
      <c r="F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R1" s="1" t="s">
        <v>10</v>
      </c>
      <c r="S1" s="1" t="s">
        <v>18</v>
      </c>
      <c r="T1" s="1" t="s">
        <v>23</v>
      </c>
    </row>
    <row r="2" spans="1:20" x14ac:dyDescent="0.2">
      <c r="A2" s="1" t="s">
        <v>51</v>
      </c>
      <c r="H2" s="1" t="s">
        <v>18</v>
      </c>
    </row>
    <row r="3" spans="1:20" x14ac:dyDescent="0.2">
      <c r="A3" s="1" t="s">
        <v>6</v>
      </c>
      <c r="B3" s="1" t="s">
        <v>0</v>
      </c>
      <c r="H3" s="1" t="s">
        <v>18</v>
      </c>
      <c r="K3" s="1" t="s">
        <v>18</v>
      </c>
      <c r="L3" s="1" t="s">
        <v>18</v>
      </c>
      <c r="M3" s="1" t="s">
        <v>19</v>
      </c>
      <c r="N3" s="1" t="s">
        <v>18</v>
      </c>
      <c r="O3" s="1" t="s">
        <v>20</v>
      </c>
      <c r="P3" s="1" t="s">
        <v>20</v>
      </c>
      <c r="S3" s="1" t="s">
        <v>20</v>
      </c>
      <c r="T3" s="1" t="s">
        <v>24</v>
      </c>
    </row>
    <row r="4" spans="1:20" x14ac:dyDescent="0.2">
      <c r="A4" s="1" t="s">
        <v>54</v>
      </c>
      <c r="B4" s="1" t="s">
        <v>22</v>
      </c>
      <c r="H4" s="1" t="s">
        <v>18</v>
      </c>
      <c r="I4" s="1" t="s">
        <v>23</v>
      </c>
      <c r="K4" s="1" t="s">
        <v>18</v>
      </c>
      <c r="L4" s="1" t="s">
        <v>20</v>
      </c>
      <c r="M4" s="1" t="s">
        <v>19</v>
      </c>
      <c r="N4" s="1" t="s">
        <v>18</v>
      </c>
      <c r="O4" s="1" t="s">
        <v>20</v>
      </c>
      <c r="P4" s="1" t="s">
        <v>20</v>
      </c>
      <c r="S4" s="1" t="s">
        <v>25</v>
      </c>
      <c r="T4" s="1" t="s">
        <v>26</v>
      </c>
    </row>
    <row r="5" spans="1:20" x14ac:dyDescent="0.2">
      <c r="A5" s="1" t="s">
        <v>55</v>
      </c>
      <c r="B5" s="1" t="s">
        <v>33</v>
      </c>
      <c r="H5" s="1" t="s">
        <v>18</v>
      </c>
      <c r="I5" s="1" t="s">
        <v>23</v>
      </c>
      <c r="K5" s="1" t="s">
        <v>18</v>
      </c>
      <c r="L5" s="1" t="s">
        <v>20</v>
      </c>
      <c r="M5" s="1" t="s">
        <v>31</v>
      </c>
      <c r="N5" s="1" t="s">
        <v>18</v>
      </c>
      <c r="O5" s="1" t="s">
        <v>20</v>
      </c>
      <c r="P5" s="1" t="s">
        <v>18</v>
      </c>
      <c r="S5" s="1" t="s">
        <v>27</v>
      </c>
      <c r="T5" s="1" t="s">
        <v>30</v>
      </c>
    </row>
    <row r="6" spans="1:20" x14ac:dyDescent="0.2">
      <c r="A6" s="1" t="s">
        <v>35</v>
      </c>
      <c r="B6" s="1" t="s">
        <v>36</v>
      </c>
      <c r="C6" s="1" t="s">
        <v>34</v>
      </c>
      <c r="H6" s="1" t="s">
        <v>18</v>
      </c>
      <c r="I6" s="1" t="s">
        <v>24</v>
      </c>
      <c r="K6" s="1" t="s">
        <v>18</v>
      </c>
      <c r="L6" s="1" t="s">
        <v>20</v>
      </c>
      <c r="M6" s="1" t="s">
        <v>31</v>
      </c>
      <c r="N6" s="1" t="s">
        <v>20</v>
      </c>
      <c r="O6" s="1" t="s">
        <v>18</v>
      </c>
      <c r="S6" s="1" t="s">
        <v>29</v>
      </c>
      <c r="T6" s="1" t="s">
        <v>28</v>
      </c>
    </row>
    <row r="7" spans="1:20" s="2" customFormat="1" x14ac:dyDescent="0.2">
      <c r="A7" s="2" t="s">
        <v>37</v>
      </c>
      <c r="B7" s="2" t="s">
        <v>38</v>
      </c>
      <c r="C7" s="2" t="s">
        <v>3</v>
      </c>
      <c r="E7" s="2" t="s">
        <v>18</v>
      </c>
      <c r="H7" s="2" t="s">
        <v>18</v>
      </c>
      <c r="I7" s="2" t="s">
        <v>26</v>
      </c>
      <c r="K7" s="2" t="s">
        <v>20</v>
      </c>
      <c r="L7" s="2" t="s">
        <v>20</v>
      </c>
      <c r="M7" s="2" t="s">
        <v>31</v>
      </c>
      <c r="N7" s="2" t="s">
        <v>18</v>
      </c>
      <c r="O7" s="2" t="s">
        <v>18</v>
      </c>
    </row>
    <row r="8" spans="1:20" x14ac:dyDescent="0.2">
      <c r="A8" s="1" t="s">
        <v>37</v>
      </c>
      <c r="B8" s="1" t="s">
        <v>38</v>
      </c>
      <c r="C8" s="1" t="s">
        <v>3</v>
      </c>
      <c r="E8" s="1" t="s">
        <v>20</v>
      </c>
      <c r="H8" s="1" t="s">
        <v>20</v>
      </c>
      <c r="I8" s="2" t="s">
        <v>26</v>
      </c>
      <c r="K8" s="1" t="s">
        <v>20</v>
      </c>
      <c r="L8" s="1" t="s">
        <v>20</v>
      </c>
      <c r="M8" s="1" t="s">
        <v>31</v>
      </c>
      <c r="N8" s="1" t="s">
        <v>18</v>
      </c>
      <c r="O8" s="1" t="s">
        <v>18</v>
      </c>
    </row>
    <row r="9" spans="1:20" x14ac:dyDescent="0.2">
      <c r="A9" s="1" t="s">
        <v>39</v>
      </c>
      <c r="B9" s="1" t="s">
        <v>38</v>
      </c>
      <c r="C9" s="1" t="s">
        <v>44</v>
      </c>
      <c r="E9" s="1" t="s">
        <v>18</v>
      </c>
      <c r="H9" s="1" t="s">
        <v>20</v>
      </c>
      <c r="I9" s="2" t="s">
        <v>26</v>
      </c>
      <c r="K9" s="1" t="s">
        <v>20</v>
      </c>
      <c r="L9" s="1" t="s">
        <v>20</v>
      </c>
      <c r="M9" s="1" t="s">
        <v>31</v>
      </c>
      <c r="N9" s="1" t="s">
        <v>18</v>
      </c>
      <c r="O9" s="1" t="s">
        <v>18</v>
      </c>
    </row>
    <row r="10" spans="1:20" s="2" customFormat="1" x14ac:dyDescent="0.2">
      <c r="A10" s="2" t="s">
        <v>39</v>
      </c>
      <c r="B10" s="2" t="s">
        <v>38</v>
      </c>
      <c r="C10" s="2" t="s">
        <v>44</v>
      </c>
      <c r="E10" s="2" t="s">
        <v>20</v>
      </c>
      <c r="H10" s="2" t="s">
        <v>18</v>
      </c>
      <c r="I10" s="2" t="s">
        <v>26</v>
      </c>
      <c r="K10" s="2" t="s">
        <v>20</v>
      </c>
      <c r="L10" s="2" t="s">
        <v>20</v>
      </c>
      <c r="M10" s="2" t="s">
        <v>31</v>
      </c>
      <c r="N10" s="2" t="s">
        <v>18</v>
      </c>
      <c r="O10" s="2" t="s">
        <v>18</v>
      </c>
    </row>
    <row r="11" spans="1:20" x14ac:dyDescent="0.2">
      <c r="A11" s="1" t="s">
        <v>40</v>
      </c>
      <c r="B11" s="1" t="s">
        <v>38</v>
      </c>
      <c r="C11" s="1" t="s">
        <v>45</v>
      </c>
      <c r="F11" s="1" t="s">
        <v>20</v>
      </c>
      <c r="H11" s="1" t="s">
        <v>20</v>
      </c>
      <c r="I11" s="2" t="s">
        <v>26</v>
      </c>
      <c r="J11" s="1" t="s">
        <v>18</v>
      </c>
      <c r="K11" s="1" t="s">
        <v>20</v>
      </c>
      <c r="L11" s="1" t="s">
        <v>20</v>
      </c>
      <c r="M11" s="1" t="s">
        <v>31</v>
      </c>
      <c r="N11" s="1" t="s">
        <v>18</v>
      </c>
      <c r="O11" s="1" t="s">
        <v>18</v>
      </c>
    </row>
    <row r="12" spans="1:20" x14ac:dyDescent="0.2">
      <c r="A12" s="1" t="s">
        <v>40</v>
      </c>
      <c r="B12" s="1" t="s">
        <v>38</v>
      </c>
      <c r="C12" s="1" t="s">
        <v>45</v>
      </c>
      <c r="F12" s="1" t="s">
        <v>18</v>
      </c>
      <c r="H12" s="1" t="s">
        <v>18</v>
      </c>
      <c r="I12" s="2" t="s">
        <v>26</v>
      </c>
      <c r="J12" s="1" t="s">
        <v>18</v>
      </c>
      <c r="K12" s="1" t="s">
        <v>20</v>
      </c>
      <c r="L12" s="1" t="s">
        <v>20</v>
      </c>
      <c r="M12" s="1" t="s">
        <v>31</v>
      </c>
      <c r="N12" s="1" t="s">
        <v>18</v>
      </c>
      <c r="O12" s="1" t="s">
        <v>18</v>
      </c>
    </row>
    <row r="13" spans="1:20" x14ac:dyDescent="0.2">
      <c r="A13" s="1" t="s">
        <v>41</v>
      </c>
      <c r="B13" s="1" t="s">
        <v>38</v>
      </c>
      <c r="C13" s="1" t="s">
        <v>46</v>
      </c>
      <c r="F13" s="1" t="s">
        <v>20</v>
      </c>
      <c r="H13" s="1" t="s">
        <v>20</v>
      </c>
      <c r="I13" s="2" t="s">
        <v>26</v>
      </c>
      <c r="J13" s="1" t="s">
        <v>20</v>
      </c>
      <c r="K13" s="1" t="s">
        <v>20</v>
      </c>
      <c r="L13" s="1" t="s">
        <v>20</v>
      </c>
      <c r="M13" s="1" t="s">
        <v>31</v>
      </c>
      <c r="N13" s="1" t="s">
        <v>18</v>
      </c>
      <c r="O13" s="1" t="s">
        <v>18</v>
      </c>
    </row>
    <row r="14" spans="1:20" x14ac:dyDescent="0.2">
      <c r="A14" s="1" t="s">
        <v>41</v>
      </c>
      <c r="B14" s="1" t="s">
        <v>38</v>
      </c>
      <c r="C14" s="1" t="s">
        <v>46</v>
      </c>
      <c r="F14" s="1" t="s">
        <v>18</v>
      </c>
      <c r="H14" s="1" t="s">
        <v>18</v>
      </c>
      <c r="I14" s="2" t="s">
        <v>26</v>
      </c>
      <c r="J14" s="1" t="s">
        <v>20</v>
      </c>
      <c r="K14" s="1" t="s">
        <v>20</v>
      </c>
      <c r="L14" s="1" t="s">
        <v>20</v>
      </c>
      <c r="M14" s="1" t="s">
        <v>31</v>
      </c>
      <c r="N14" s="1" t="s">
        <v>18</v>
      </c>
      <c r="O14" s="1" t="s">
        <v>18</v>
      </c>
    </row>
    <row r="15" spans="1:20" x14ac:dyDescent="0.2">
      <c r="A15" s="1" t="s">
        <v>47</v>
      </c>
      <c r="B15" s="1" t="s">
        <v>48</v>
      </c>
      <c r="H15" s="1" t="s">
        <v>20</v>
      </c>
      <c r="I15" s="1" t="s">
        <v>28</v>
      </c>
      <c r="K15" s="1" t="s">
        <v>20</v>
      </c>
      <c r="L15" s="1" t="s">
        <v>20</v>
      </c>
      <c r="M15" s="1" t="s">
        <v>31</v>
      </c>
      <c r="N15" s="1" t="s">
        <v>18</v>
      </c>
      <c r="O15" s="1" t="s">
        <v>20</v>
      </c>
      <c r="P15" s="1" t="s">
        <v>25</v>
      </c>
    </row>
    <row r="16" spans="1:20" x14ac:dyDescent="0.2">
      <c r="A16" s="1" t="s">
        <v>42</v>
      </c>
      <c r="B16" s="1" t="s">
        <v>49</v>
      </c>
      <c r="H16" s="1" t="s">
        <v>20</v>
      </c>
      <c r="I16" s="1" t="s">
        <v>23</v>
      </c>
      <c r="K16" s="1" t="s">
        <v>18</v>
      </c>
      <c r="L16" s="1" t="s">
        <v>20</v>
      </c>
      <c r="M16" s="1" t="s">
        <v>31</v>
      </c>
      <c r="N16" s="1" t="s">
        <v>18</v>
      </c>
      <c r="O16" s="1" t="s">
        <v>20</v>
      </c>
      <c r="P16" s="1" t="s">
        <v>25</v>
      </c>
    </row>
    <row r="17" spans="1:16" x14ac:dyDescent="0.2">
      <c r="A17" s="1" t="s">
        <v>52</v>
      </c>
      <c r="B17" s="1" t="s">
        <v>53</v>
      </c>
      <c r="H17" s="1" t="s">
        <v>18</v>
      </c>
      <c r="I17" s="1" t="s">
        <v>30</v>
      </c>
      <c r="L17" s="1" t="s">
        <v>20</v>
      </c>
      <c r="M17" s="1" t="s">
        <v>26</v>
      </c>
      <c r="N17" s="1" t="s">
        <v>18</v>
      </c>
      <c r="O17" s="1" t="s">
        <v>20</v>
      </c>
      <c r="P17" s="1" t="s">
        <v>20</v>
      </c>
    </row>
    <row r="18" spans="1:16" x14ac:dyDescent="0.2">
      <c r="A18" s="1" t="s">
        <v>43</v>
      </c>
      <c r="B18" s="1" t="s">
        <v>50</v>
      </c>
      <c r="H18" s="1" t="s">
        <v>18</v>
      </c>
      <c r="I18" s="1" t="s">
        <v>30</v>
      </c>
      <c r="K18" s="1" t="s">
        <v>20</v>
      </c>
      <c r="L18" s="1" t="s">
        <v>20</v>
      </c>
      <c r="M18" s="1" t="s">
        <v>31</v>
      </c>
      <c r="N18" s="1" t="s">
        <v>18</v>
      </c>
      <c r="O18" s="1" t="s">
        <v>20</v>
      </c>
      <c r="P18" s="1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DD97-F7B6-AE41-8636-1B9537F20AE9}">
  <dimension ref="A1:AB54"/>
  <sheetViews>
    <sheetView tabSelected="1" zoomScale="75" workbookViewId="0">
      <selection activeCell="A5" sqref="A5:A54"/>
    </sheetView>
  </sheetViews>
  <sheetFormatPr baseColWidth="10" defaultRowHeight="16" x14ac:dyDescent="0.2"/>
  <cols>
    <col min="1" max="1" width="15.6640625" style="1" customWidth="1"/>
    <col min="2" max="2" width="9.83203125" style="1" customWidth="1"/>
    <col min="4" max="4" width="10.83203125" style="1"/>
    <col min="5" max="5" width="10.83203125" style="1" customWidth="1"/>
    <col min="7" max="8" width="10.83203125" style="1"/>
    <col min="9" max="9" width="21.1640625" style="1" customWidth="1"/>
    <col min="10" max="10" width="10.83203125" style="1"/>
    <col min="11" max="11" width="0" style="1" hidden="1" customWidth="1"/>
    <col min="13" max="15" width="10.83203125" style="1"/>
    <col min="16" max="16" width="0" style="1" hidden="1" customWidth="1"/>
    <col min="18" max="20" width="10.83203125" style="1"/>
    <col min="21" max="21" width="13.1640625" style="1" bestFit="1" customWidth="1"/>
    <col min="22" max="16384" width="10.83203125" style="1"/>
  </cols>
  <sheetData>
    <row r="1" spans="1:28" x14ac:dyDescent="0.2">
      <c r="B1" s="1" t="s">
        <v>1</v>
      </c>
      <c r="C1" t="s">
        <v>88</v>
      </c>
      <c r="D1" s="1" t="s">
        <v>89</v>
      </c>
      <c r="E1" s="1" t="s">
        <v>4</v>
      </c>
      <c r="F1" s="1" t="s">
        <v>90</v>
      </c>
      <c r="G1" s="1" t="s">
        <v>7</v>
      </c>
      <c r="H1" s="1" t="s">
        <v>8</v>
      </c>
      <c r="I1" s="1" t="s">
        <v>110</v>
      </c>
      <c r="J1" s="1" t="s">
        <v>9</v>
      </c>
      <c r="K1" s="1" t="s">
        <v>109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106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111</v>
      </c>
      <c r="V1" s="1" t="s">
        <v>10</v>
      </c>
      <c r="W1" s="1" t="s">
        <v>23</v>
      </c>
      <c r="X1" s="1" t="s">
        <v>18</v>
      </c>
      <c r="Z1" s="1" t="s">
        <v>14</v>
      </c>
      <c r="AA1" s="1" t="s">
        <v>31</v>
      </c>
      <c r="AB1" s="1" t="s">
        <v>18</v>
      </c>
    </row>
    <row r="2" spans="1:28" x14ac:dyDescent="0.2">
      <c r="A2" s="1" t="s">
        <v>112</v>
      </c>
      <c r="C2" t="s">
        <v>19</v>
      </c>
      <c r="D2" s="1" t="s">
        <v>69</v>
      </c>
      <c r="F2" s="1" t="s">
        <v>70</v>
      </c>
      <c r="G2" s="1" t="s">
        <v>7</v>
      </c>
      <c r="H2" s="1" t="s">
        <v>8</v>
      </c>
      <c r="J2" s="1" t="s">
        <v>9</v>
      </c>
      <c r="K2" s="1" t="s">
        <v>109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106</v>
      </c>
      <c r="Q2" s="1" t="s">
        <v>14</v>
      </c>
      <c r="R2" s="1" t="s">
        <v>15</v>
      </c>
      <c r="S2" s="1" t="s">
        <v>16</v>
      </c>
      <c r="T2" s="1" t="s">
        <v>17</v>
      </c>
    </row>
    <row r="3" spans="1:28" x14ac:dyDescent="0.2">
      <c r="A3" s="1" t="s">
        <v>113</v>
      </c>
      <c r="C3" s="9">
        <v>5</v>
      </c>
      <c r="D3">
        <v>3</v>
      </c>
      <c r="E3" s="9"/>
      <c r="F3" s="9">
        <v>1</v>
      </c>
      <c r="G3">
        <v>1</v>
      </c>
      <c r="H3">
        <v>1</v>
      </c>
      <c r="I3" s="9">
        <f>SUM(C3:H3)</f>
        <v>11</v>
      </c>
      <c r="J3">
        <v>1</v>
      </c>
      <c r="K3" s="9"/>
      <c r="L3" s="9">
        <v>3</v>
      </c>
      <c r="M3">
        <v>1</v>
      </c>
      <c r="N3">
        <v>1</v>
      </c>
      <c r="O3">
        <v>1</v>
      </c>
      <c r="P3" s="9"/>
      <c r="Q3" s="9">
        <v>4</v>
      </c>
      <c r="R3">
        <v>1</v>
      </c>
      <c r="S3">
        <v>1</v>
      </c>
      <c r="T3">
        <v>2</v>
      </c>
      <c r="U3">
        <f>SUM(J3:T3)</f>
        <v>15</v>
      </c>
    </row>
    <row r="4" spans="1:28" ht="51" x14ac:dyDescent="0.2">
      <c r="A4" s="10" t="s">
        <v>114</v>
      </c>
      <c r="J4" s="1" t="s">
        <v>18</v>
      </c>
      <c r="N4" s="1" t="s">
        <v>18</v>
      </c>
      <c r="O4" s="1" t="s">
        <v>18</v>
      </c>
      <c r="P4" s="1" t="s">
        <v>19</v>
      </c>
      <c r="R4" s="1" t="s">
        <v>18</v>
      </c>
      <c r="S4" s="1" t="s">
        <v>20</v>
      </c>
      <c r="T4" s="1" t="s">
        <v>107</v>
      </c>
      <c r="W4" s="1" t="s">
        <v>24</v>
      </c>
      <c r="X4" s="1" t="s">
        <v>20</v>
      </c>
      <c r="AA4" s="1" t="s">
        <v>59</v>
      </c>
      <c r="AB4" s="1" t="s">
        <v>20</v>
      </c>
    </row>
    <row r="5" spans="1:28" x14ac:dyDescent="0.2">
      <c r="A5" s="3" t="s">
        <v>31</v>
      </c>
      <c r="B5" s="1" t="s">
        <v>0</v>
      </c>
      <c r="C5" t="str">
        <f>LEFT(B5,5)</f>
        <v>01100</v>
      </c>
      <c r="D5" s="1" t="s">
        <v>3</v>
      </c>
      <c r="E5" s="1" t="s">
        <v>5</v>
      </c>
      <c r="F5" t="str">
        <f>MID(E5,2,1)</f>
        <v>0</v>
      </c>
      <c r="I5" t="str">
        <f>_xlfn.CONCAT(F5,D5)</f>
        <v>0000</v>
      </c>
      <c r="J5" s="1" t="s">
        <v>18</v>
      </c>
      <c r="N5" s="1" t="s">
        <v>18</v>
      </c>
      <c r="O5" s="1" t="s">
        <v>18</v>
      </c>
      <c r="P5" s="1" t="s">
        <v>31</v>
      </c>
      <c r="Q5" t="str">
        <f t="shared" ref="Q5:Q14" si="0">DEC2BIN(VLOOKUP(P5,$AA$1:$AB$22,2,0),4)</f>
        <v>0000</v>
      </c>
      <c r="R5" s="1" t="s">
        <v>18</v>
      </c>
      <c r="S5" s="1" t="s">
        <v>20</v>
      </c>
      <c r="T5" s="1" t="s">
        <v>107</v>
      </c>
      <c r="W5" s="1" t="s">
        <v>26</v>
      </c>
      <c r="X5" s="1" t="s">
        <v>25</v>
      </c>
      <c r="AA5" s="1" t="s">
        <v>66</v>
      </c>
      <c r="AB5" s="1" t="s">
        <v>25</v>
      </c>
    </row>
    <row r="6" spans="1:28" x14ac:dyDescent="0.2">
      <c r="A6" s="3" t="s">
        <v>59</v>
      </c>
      <c r="B6" s="1" t="s">
        <v>0</v>
      </c>
      <c r="C6" t="str">
        <f t="shared" ref="C6:C34" si="1">LEFT(B6,5)</f>
        <v>01100</v>
      </c>
      <c r="D6" s="1" t="s">
        <v>3</v>
      </c>
      <c r="E6" s="1" t="s">
        <v>68</v>
      </c>
      <c r="F6" t="str">
        <f t="shared" ref="F6:F53" si="2">MID(E6,2,1)</f>
        <v>1</v>
      </c>
      <c r="I6" t="str">
        <f t="shared" ref="I6:I24" si="3">_xlfn.CONCAT(F6,D6)</f>
        <v>1000</v>
      </c>
      <c r="J6" s="1" t="s">
        <v>18</v>
      </c>
      <c r="N6" s="1" t="s">
        <v>18</v>
      </c>
      <c r="O6" s="1" t="s">
        <v>18</v>
      </c>
      <c r="P6" s="1" t="s">
        <v>59</v>
      </c>
      <c r="Q6" t="str">
        <f t="shared" si="0"/>
        <v>0001</v>
      </c>
      <c r="R6" s="1" t="s">
        <v>18</v>
      </c>
      <c r="S6" s="1" t="s">
        <v>20</v>
      </c>
      <c r="T6" s="1" t="s">
        <v>107</v>
      </c>
      <c r="W6" s="1" t="s">
        <v>30</v>
      </c>
      <c r="X6" s="1" t="s">
        <v>27</v>
      </c>
      <c r="AA6" s="1" t="s">
        <v>67</v>
      </c>
      <c r="AB6" s="1" t="s">
        <v>27</v>
      </c>
    </row>
    <row r="7" spans="1:28" x14ac:dyDescent="0.2">
      <c r="A7" s="3" t="s">
        <v>60</v>
      </c>
      <c r="B7" s="1" t="s">
        <v>0</v>
      </c>
      <c r="C7" t="str">
        <f t="shared" si="1"/>
        <v>01100</v>
      </c>
      <c r="D7" s="1" t="s">
        <v>45</v>
      </c>
      <c r="E7" s="1" t="s">
        <v>5</v>
      </c>
      <c r="F7" t="str">
        <f t="shared" si="2"/>
        <v>0</v>
      </c>
      <c r="I7" t="str">
        <f t="shared" si="3"/>
        <v>0100</v>
      </c>
      <c r="J7" s="1" t="s">
        <v>18</v>
      </c>
      <c r="N7" s="1" t="s">
        <v>18</v>
      </c>
      <c r="O7" s="1" t="s">
        <v>18</v>
      </c>
      <c r="P7" s="1" t="s">
        <v>60</v>
      </c>
      <c r="Q7" t="str">
        <f t="shared" si="0"/>
        <v>0100</v>
      </c>
      <c r="R7" s="1" t="s">
        <v>18</v>
      </c>
      <c r="S7" s="1" t="s">
        <v>20</v>
      </c>
      <c r="T7" s="1" t="s">
        <v>107</v>
      </c>
      <c r="W7" s="1" t="s">
        <v>28</v>
      </c>
      <c r="X7" s="1" t="s">
        <v>29</v>
      </c>
      <c r="AA7" s="1" t="s">
        <v>60</v>
      </c>
      <c r="AB7" s="1" t="s">
        <v>29</v>
      </c>
    </row>
    <row r="8" spans="1:28" x14ac:dyDescent="0.2">
      <c r="A8" s="3" t="s">
        <v>61</v>
      </c>
      <c r="B8" s="1" t="s">
        <v>0</v>
      </c>
      <c r="C8" t="str">
        <f t="shared" si="1"/>
        <v>01100</v>
      </c>
      <c r="D8" s="1" t="s">
        <v>46</v>
      </c>
      <c r="E8" s="1" t="s">
        <v>5</v>
      </c>
      <c r="F8" t="str">
        <f t="shared" si="2"/>
        <v>0</v>
      </c>
      <c r="I8" t="str">
        <f t="shared" si="3"/>
        <v>0110</v>
      </c>
      <c r="J8" s="1" t="s">
        <v>18</v>
      </c>
      <c r="N8" s="1" t="s">
        <v>18</v>
      </c>
      <c r="O8" s="1" t="s">
        <v>18</v>
      </c>
      <c r="P8" s="1" t="s">
        <v>61</v>
      </c>
      <c r="Q8" t="str">
        <f t="shared" si="0"/>
        <v>0101</v>
      </c>
      <c r="R8" s="1" t="s">
        <v>18</v>
      </c>
      <c r="S8" s="1" t="s">
        <v>20</v>
      </c>
      <c r="T8" s="1" t="s">
        <v>107</v>
      </c>
      <c r="AA8" s="1" t="s">
        <v>61</v>
      </c>
      <c r="AB8" s="1" t="s">
        <v>91</v>
      </c>
    </row>
    <row r="9" spans="1:28" x14ac:dyDescent="0.2">
      <c r="A9" s="3" t="s">
        <v>62</v>
      </c>
      <c r="B9" s="1" t="s">
        <v>0</v>
      </c>
      <c r="C9" t="str">
        <f t="shared" si="1"/>
        <v>01100</v>
      </c>
      <c r="D9" s="1" t="s">
        <v>56</v>
      </c>
      <c r="E9" s="1" t="s">
        <v>5</v>
      </c>
      <c r="F9" t="str">
        <f t="shared" si="2"/>
        <v>0</v>
      </c>
      <c r="I9" t="str">
        <f t="shared" si="3"/>
        <v>0111</v>
      </c>
      <c r="J9" s="1" t="s">
        <v>18</v>
      </c>
      <c r="N9" s="1" t="s">
        <v>18</v>
      </c>
      <c r="O9" s="1" t="s">
        <v>18</v>
      </c>
      <c r="P9" s="1" t="s">
        <v>62</v>
      </c>
      <c r="Q9" t="str">
        <f t="shared" si="0"/>
        <v>0110</v>
      </c>
      <c r="R9" s="1" t="s">
        <v>18</v>
      </c>
      <c r="S9" s="1" t="s">
        <v>20</v>
      </c>
      <c r="T9" s="1" t="s">
        <v>107</v>
      </c>
      <c r="AA9" s="1" t="s">
        <v>62</v>
      </c>
      <c r="AB9" s="1" t="s">
        <v>92</v>
      </c>
    </row>
    <row r="10" spans="1:28" x14ac:dyDescent="0.2">
      <c r="A10" s="3" t="s">
        <v>63</v>
      </c>
      <c r="B10" s="1" t="s">
        <v>0</v>
      </c>
      <c r="C10" t="str">
        <f t="shared" si="1"/>
        <v>01100</v>
      </c>
      <c r="D10" s="1" t="s">
        <v>44</v>
      </c>
      <c r="E10" s="1" t="s">
        <v>5</v>
      </c>
      <c r="F10" t="str">
        <f t="shared" si="2"/>
        <v>0</v>
      </c>
      <c r="I10" t="str">
        <f t="shared" si="3"/>
        <v>0001</v>
      </c>
      <c r="J10" s="1" t="s">
        <v>18</v>
      </c>
      <c r="N10" s="1" t="s">
        <v>18</v>
      </c>
      <c r="O10" s="1" t="s">
        <v>18</v>
      </c>
      <c r="P10" s="1" t="s">
        <v>63</v>
      </c>
      <c r="Q10" t="str">
        <f t="shared" si="0"/>
        <v>0111</v>
      </c>
      <c r="R10" s="1" t="s">
        <v>18</v>
      </c>
      <c r="S10" s="1" t="s">
        <v>20</v>
      </c>
      <c r="T10" s="1" t="s">
        <v>107</v>
      </c>
      <c r="AA10" s="1" t="s">
        <v>63</v>
      </c>
      <c r="AB10" s="1" t="s">
        <v>93</v>
      </c>
    </row>
    <row r="11" spans="1:28" x14ac:dyDescent="0.2">
      <c r="A11" s="3" t="s">
        <v>64</v>
      </c>
      <c r="B11" s="1" t="s">
        <v>0</v>
      </c>
      <c r="C11" t="str">
        <f t="shared" si="1"/>
        <v>01100</v>
      </c>
      <c r="D11" s="1" t="s">
        <v>57</v>
      </c>
      <c r="E11" s="1" t="s">
        <v>5</v>
      </c>
      <c r="F11" t="str">
        <f t="shared" si="2"/>
        <v>0</v>
      </c>
      <c r="I11" t="str">
        <f t="shared" si="3"/>
        <v>0101</v>
      </c>
      <c r="J11" s="1" t="s">
        <v>18</v>
      </c>
      <c r="N11" s="1" t="s">
        <v>18</v>
      </c>
      <c r="O11" s="1" t="s">
        <v>18</v>
      </c>
      <c r="P11" s="1" t="s">
        <v>64</v>
      </c>
      <c r="Q11" t="str">
        <f t="shared" si="0"/>
        <v>1000</v>
      </c>
      <c r="R11" s="1" t="s">
        <v>18</v>
      </c>
      <c r="S11" s="1" t="s">
        <v>20</v>
      </c>
      <c r="T11" s="1" t="s">
        <v>107</v>
      </c>
      <c r="AA11" s="1" t="s">
        <v>64</v>
      </c>
      <c r="AB11" s="1" t="s">
        <v>94</v>
      </c>
    </row>
    <row r="12" spans="1:28" x14ac:dyDescent="0.2">
      <c r="A12" s="3" t="s">
        <v>65</v>
      </c>
      <c r="B12" s="1" t="s">
        <v>0</v>
      </c>
      <c r="C12" t="str">
        <f t="shared" si="1"/>
        <v>01100</v>
      </c>
      <c r="D12" s="1" t="s">
        <v>57</v>
      </c>
      <c r="E12" s="1" t="s">
        <v>68</v>
      </c>
      <c r="F12" t="str">
        <f t="shared" si="2"/>
        <v>1</v>
      </c>
      <c r="I12" t="str">
        <f t="shared" si="3"/>
        <v>1101</v>
      </c>
      <c r="J12" s="1" t="s">
        <v>18</v>
      </c>
      <c r="N12" s="1" t="s">
        <v>18</v>
      </c>
      <c r="O12" s="1" t="s">
        <v>18</v>
      </c>
      <c r="P12" s="1" t="s">
        <v>65</v>
      </c>
      <c r="Q12" t="str">
        <f t="shared" si="0"/>
        <v>1001</v>
      </c>
      <c r="R12" s="1" t="s">
        <v>18</v>
      </c>
      <c r="S12" s="1" t="s">
        <v>20</v>
      </c>
      <c r="T12" s="1" t="s">
        <v>107</v>
      </c>
      <c r="AA12" s="1" t="s">
        <v>65</v>
      </c>
      <c r="AB12" s="1" t="s">
        <v>95</v>
      </c>
    </row>
    <row r="13" spans="1:28" x14ac:dyDescent="0.2">
      <c r="A13" s="3" t="s">
        <v>66</v>
      </c>
      <c r="B13" s="1" t="s">
        <v>0</v>
      </c>
      <c r="C13" t="str">
        <f t="shared" si="1"/>
        <v>01100</v>
      </c>
      <c r="D13" s="1" t="s">
        <v>34</v>
      </c>
      <c r="E13" s="1" t="s">
        <v>5</v>
      </c>
      <c r="F13" t="str">
        <f t="shared" si="2"/>
        <v>0</v>
      </c>
      <c r="I13" t="str">
        <f t="shared" si="3"/>
        <v>0010</v>
      </c>
      <c r="J13" s="1" t="s">
        <v>18</v>
      </c>
      <c r="N13" s="1" t="s">
        <v>18</v>
      </c>
      <c r="O13" s="1" t="s">
        <v>18</v>
      </c>
      <c r="P13" s="1" t="s">
        <v>66</v>
      </c>
      <c r="Q13" t="str">
        <f t="shared" si="0"/>
        <v>0010</v>
      </c>
      <c r="R13" s="1" t="s">
        <v>18</v>
      </c>
      <c r="S13" s="1" t="s">
        <v>20</v>
      </c>
      <c r="T13" s="1" t="s">
        <v>107</v>
      </c>
      <c r="AA13" s="1" t="s">
        <v>26</v>
      </c>
      <c r="AB13" s="1" t="s">
        <v>96</v>
      </c>
    </row>
    <row r="14" spans="1:28" x14ac:dyDescent="0.2">
      <c r="A14" s="3" t="s">
        <v>67</v>
      </c>
      <c r="B14" s="1" t="s">
        <v>0</v>
      </c>
      <c r="C14" t="str">
        <f t="shared" si="1"/>
        <v>01100</v>
      </c>
      <c r="D14" s="1" t="s">
        <v>58</v>
      </c>
      <c r="E14" s="1" t="s">
        <v>5</v>
      </c>
      <c r="F14" t="str">
        <f t="shared" si="2"/>
        <v>0</v>
      </c>
      <c r="I14" t="str">
        <f t="shared" si="3"/>
        <v>0011</v>
      </c>
      <c r="J14" s="1" t="s">
        <v>18</v>
      </c>
      <c r="N14" s="1" t="s">
        <v>18</v>
      </c>
      <c r="O14" s="1" t="s">
        <v>18</v>
      </c>
      <c r="P14" s="1" t="s">
        <v>67</v>
      </c>
      <c r="Q14" t="str">
        <f t="shared" si="0"/>
        <v>0011</v>
      </c>
      <c r="R14" s="1" t="s">
        <v>18</v>
      </c>
      <c r="S14" s="1" t="s">
        <v>20</v>
      </c>
      <c r="T14" s="1" t="s">
        <v>107</v>
      </c>
      <c r="AB14" s="1" t="s">
        <v>97</v>
      </c>
    </row>
    <row r="15" spans="1:28" x14ac:dyDescent="0.2">
      <c r="A15" s="3"/>
      <c r="I15" t="str">
        <f t="shared" si="3"/>
        <v/>
      </c>
      <c r="AB15" s="1" t="s">
        <v>98</v>
      </c>
    </row>
    <row r="16" spans="1:28" x14ac:dyDescent="0.2">
      <c r="A16" s="4" t="s">
        <v>21</v>
      </c>
      <c r="B16" s="6" t="s">
        <v>22</v>
      </c>
      <c r="C16" t="str">
        <f t="shared" si="1"/>
        <v>00100</v>
      </c>
      <c r="D16" s="6" t="s">
        <v>3</v>
      </c>
      <c r="E16" s="4"/>
      <c r="F16" t="str">
        <f t="shared" si="2"/>
        <v/>
      </c>
      <c r="I16" t="str">
        <f t="shared" si="3"/>
        <v>000</v>
      </c>
      <c r="J16" s="1" t="s">
        <v>18</v>
      </c>
      <c r="K16" s="1" t="s">
        <v>23</v>
      </c>
      <c r="L16" t="str">
        <f t="shared" ref="L16:L24" si="4">DEC2BIN(VLOOKUP(K16,$W$1:$X$7,2,0),3)</f>
        <v>000</v>
      </c>
      <c r="N16" s="1" t="s">
        <v>18</v>
      </c>
      <c r="O16" s="1" t="s">
        <v>20</v>
      </c>
      <c r="P16" s="4" t="s">
        <v>31</v>
      </c>
      <c r="Q16" t="str">
        <f t="shared" ref="Q16:Q24" si="5">DEC2BIN(VLOOKUP(P16,$AA$1:$AB$22,2,0),4)</f>
        <v>0000</v>
      </c>
      <c r="R16" s="1" t="s">
        <v>18</v>
      </c>
      <c r="S16" s="1" t="s">
        <v>20</v>
      </c>
      <c r="T16" s="1" t="s">
        <v>107</v>
      </c>
      <c r="AB16" s="1" t="s">
        <v>99</v>
      </c>
    </row>
    <row r="17" spans="1:28" x14ac:dyDescent="0.2">
      <c r="A17" s="4" t="s">
        <v>71</v>
      </c>
      <c r="B17" s="6" t="s">
        <v>22</v>
      </c>
      <c r="C17" t="str">
        <f t="shared" si="1"/>
        <v>00100</v>
      </c>
      <c r="D17" s="1">
        <v>100</v>
      </c>
      <c r="E17" s="4"/>
      <c r="F17" t="str">
        <f t="shared" si="2"/>
        <v/>
      </c>
      <c r="I17" t="str">
        <f t="shared" si="3"/>
        <v>100</v>
      </c>
      <c r="J17" s="1" t="s">
        <v>18</v>
      </c>
      <c r="K17" s="1" t="s">
        <v>23</v>
      </c>
      <c r="L17" t="str">
        <f t="shared" si="4"/>
        <v>000</v>
      </c>
      <c r="N17" s="1" t="s">
        <v>18</v>
      </c>
      <c r="O17" s="1" t="s">
        <v>20</v>
      </c>
      <c r="P17" s="1" t="s">
        <v>60</v>
      </c>
      <c r="Q17" t="str">
        <f t="shared" si="5"/>
        <v>0100</v>
      </c>
      <c r="R17" s="1" t="s">
        <v>18</v>
      </c>
      <c r="S17" s="1" t="s">
        <v>20</v>
      </c>
      <c r="T17" s="1" t="s">
        <v>107</v>
      </c>
      <c r="AB17" s="1" t="s">
        <v>100</v>
      </c>
    </row>
    <row r="18" spans="1:28" x14ac:dyDescent="0.2">
      <c r="A18" s="4" t="s">
        <v>72</v>
      </c>
      <c r="B18" s="6" t="s">
        <v>22</v>
      </c>
      <c r="C18" t="str">
        <f t="shared" si="1"/>
        <v>00100</v>
      </c>
      <c r="D18" s="1">
        <v>110</v>
      </c>
      <c r="E18" s="4"/>
      <c r="F18" t="str">
        <f t="shared" si="2"/>
        <v/>
      </c>
      <c r="I18" t="str">
        <f t="shared" si="3"/>
        <v>110</v>
      </c>
      <c r="J18" s="1" t="s">
        <v>18</v>
      </c>
      <c r="K18" s="1" t="s">
        <v>23</v>
      </c>
      <c r="L18" t="str">
        <f t="shared" si="4"/>
        <v>000</v>
      </c>
      <c r="N18" s="1" t="s">
        <v>18</v>
      </c>
      <c r="O18" s="1" t="s">
        <v>20</v>
      </c>
      <c r="P18" s="1" t="s">
        <v>61</v>
      </c>
      <c r="Q18" t="str">
        <f t="shared" si="5"/>
        <v>0101</v>
      </c>
      <c r="R18" s="1" t="s">
        <v>18</v>
      </c>
      <c r="S18" s="1" t="s">
        <v>20</v>
      </c>
      <c r="T18" s="1" t="s">
        <v>107</v>
      </c>
      <c r="AB18" s="1" t="s">
        <v>101</v>
      </c>
    </row>
    <row r="19" spans="1:28" x14ac:dyDescent="0.2">
      <c r="A19" s="4" t="s">
        <v>73</v>
      </c>
      <c r="B19" s="6" t="s">
        <v>22</v>
      </c>
      <c r="C19" t="str">
        <f t="shared" si="1"/>
        <v>00100</v>
      </c>
      <c r="D19" s="1">
        <v>111</v>
      </c>
      <c r="E19" s="4"/>
      <c r="F19" t="str">
        <f t="shared" si="2"/>
        <v/>
      </c>
      <c r="I19" t="str">
        <f t="shared" si="3"/>
        <v>111</v>
      </c>
      <c r="J19" s="1" t="s">
        <v>18</v>
      </c>
      <c r="K19" s="1" t="s">
        <v>23</v>
      </c>
      <c r="L19" t="str">
        <f t="shared" si="4"/>
        <v>000</v>
      </c>
      <c r="N19" s="1" t="s">
        <v>18</v>
      </c>
      <c r="O19" s="1" t="s">
        <v>20</v>
      </c>
      <c r="P19" s="1" t="s">
        <v>62</v>
      </c>
      <c r="Q19" t="str">
        <f t="shared" si="5"/>
        <v>0110</v>
      </c>
      <c r="R19" s="1" t="s">
        <v>18</v>
      </c>
      <c r="S19" s="1" t="s">
        <v>20</v>
      </c>
      <c r="T19" s="1" t="s">
        <v>107</v>
      </c>
      <c r="AB19" s="1" t="s">
        <v>102</v>
      </c>
    </row>
    <row r="20" spans="1:28" x14ac:dyDescent="0.2">
      <c r="A20" s="4" t="s">
        <v>74</v>
      </c>
      <c r="B20" s="6" t="s">
        <v>22</v>
      </c>
      <c r="C20" t="str">
        <f t="shared" si="1"/>
        <v>00100</v>
      </c>
      <c r="D20" s="1" t="s">
        <v>44</v>
      </c>
      <c r="E20" s="4" t="s">
        <v>5</v>
      </c>
      <c r="F20" t="str">
        <f t="shared" si="2"/>
        <v>0</v>
      </c>
      <c r="I20" t="str">
        <f t="shared" si="3"/>
        <v>0001</v>
      </c>
      <c r="J20" s="1" t="s">
        <v>18</v>
      </c>
      <c r="K20" s="1" t="s">
        <v>23</v>
      </c>
      <c r="L20" t="str">
        <f t="shared" si="4"/>
        <v>000</v>
      </c>
      <c r="N20" s="1" t="s">
        <v>18</v>
      </c>
      <c r="O20" s="1" t="s">
        <v>20</v>
      </c>
      <c r="P20" s="1" t="s">
        <v>63</v>
      </c>
      <c r="Q20" t="str">
        <f t="shared" si="5"/>
        <v>0111</v>
      </c>
      <c r="R20" s="1" t="s">
        <v>18</v>
      </c>
      <c r="S20" s="1" t="s">
        <v>20</v>
      </c>
      <c r="T20" s="1" t="s">
        <v>107</v>
      </c>
      <c r="AB20" s="1" t="s">
        <v>103</v>
      </c>
    </row>
    <row r="21" spans="1:28" x14ac:dyDescent="0.2">
      <c r="A21" s="4" t="s">
        <v>75</v>
      </c>
      <c r="B21" s="6" t="s">
        <v>22</v>
      </c>
      <c r="C21" t="str">
        <f t="shared" si="1"/>
        <v>00100</v>
      </c>
      <c r="D21" s="1" t="s">
        <v>57</v>
      </c>
      <c r="E21" s="4" t="s">
        <v>5</v>
      </c>
      <c r="F21" t="str">
        <f t="shared" si="2"/>
        <v>0</v>
      </c>
      <c r="I21" t="str">
        <f t="shared" si="3"/>
        <v>0101</v>
      </c>
      <c r="J21" s="1" t="s">
        <v>18</v>
      </c>
      <c r="K21" s="1" t="s">
        <v>23</v>
      </c>
      <c r="L21" t="str">
        <f t="shared" si="4"/>
        <v>000</v>
      </c>
      <c r="N21" s="1" t="s">
        <v>18</v>
      </c>
      <c r="O21" s="1" t="s">
        <v>20</v>
      </c>
      <c r="P21" s="1" t="s">
        <v>64</v>
      </c>
      <c r="Q21" t="str">
        <f t="shared" si="5"/>
        <v>1000</v>
      </c>
      <c r="R21" s="1" t="s">
        <v>18</v>
      </c>
      <c r="S21" s="1" t="s">
        <v>20</v>
      </c>
      <c r="T21" s="1" t="s">
        <v>107</v>
      </c>
      <c r="AB21" s="1" t="s">
        <v>104</v>
      </c>
    </row>
    <row r="22" spans="1:28" x14ac:dyDescent="0.2">
      <c r="A22" s="4" t="s">
        <v>76</v>
      </c>
      <c r="B22" s="6" t="s">
        <v>22</v>
      </c>
      <c r="C22" t="str">
        <f t="shared" si="1"/>
        <v>00100</v>
      </c>
      <c r="D22" s="1" t="s">
        <v>57</v>
      </c>
      <c r="E22" s="4" t="s">
        <v>68</v>
      </c>
      <c r="F22" t="str">
        <f t="shared" si="2"/>
        <v>1</v>
      </c>
      <c r="I22" t="str">
        <f t="shared" si="3"/>
        <v>1101</v>
      </c>
      <c r="J22" s="1" t="s">
        <v>18</v>
      </c>
      <c r="K22" s="1" t="s">
        <v>23</v>
      </c>
      <c r="L22" t="str">
        <f t="shared" si="4"/>
        <v>000</v>
      </c>
      <c r="N22" s="1" t="s">
        <v>18</v>
      </c>
      <c r="O22" s="1" t="s">
        <v>20</v>
      </c>
      <c r="P22" s="1" t="s">
        <v>65</v>
      </c>
      <c r="Q22" t="str">
        <f t="shared" si="5"/>
        <v>1001</v>
      </c>
      <c r="R22" s="1" t="s">
        <v>18</v>
      </c>
      <c r="S22" s="1" t="s">
        <v>20</v>
      </c>
      <c r="T22" s="1" t="s">
        <v>107</v>
      </c>
      <c r="AB22" s="1" t="s">
        <v>105</v>
      </c>
    </row>
    <row r="23" spans="1:28" x14ac:dyDescent="0.2">
      <c r="A23" s="4" t="s">
        <v>77</v>
      </c>
      <c r="B23" s="6" t="s">
        <v>22</v>
      </c>
      <c r="C23" t="str">
        <f t="shared" si="1"/>
        <v>00100</v>
      </c>
      <c r="D23" s="1" t="s">
        <v>34</v>
      </c>
      <c r="E23" s="4"/>
      <c r="F23" t="str">
        <f t="shared" si="2"/>
        <v/>
      </c>
      <c r="I23" t="str">
        <f t="shared" si="3"/>
        <v>010</v>
      </c>
      <c r="J23" s="1" t="s">
        <v>18</v>
      </c>
      <c r="K23" s="1" t="s">
        <v>23</v>
      </c>
      <c r="L23" t="str">
        <f t="shared" si="4"/>
        <v>000</v>
      </c>
      <c r="N23" s="1" t="s">
        <v>18</v>
      </c>
      <c r="O23" s="1" t="s">
        <v>20</v>
      </c>
      <c r="P23" s="1" t="s">
        <v>66</v>
      </c>
      <c r="Q23" t="str">
        <f t="shared" si="5"/>
        <v>0010</v>
      </c>
      <c r="R23" s="1" t="s">
        <v>18</v>
      </c>
      <c r="S23" s="1" t="s">
        <v>20</v>
      </c>
      <c r="T23" s="1" t="s">
        <v>107</v>
      </c>
    </row>
    <row r="24" spans="1:28" x14ac:dyDescent="0.2">
      <c r="A24" s="4" t="s">
        <v>78</v>
      </c>
      <c r="B24" s="6" t="s">
        <v>22</v>
      </c>
      <c r="C24" t="str">
        <f t="shared" si="1"/>
        <v>00100</v>
      </c>
      <c r="D24" s="1" t="s">
        <v>58</v>
      </c>
      <c r="E24" s="4"/>
      <c r="F24" t="str">
        <f t="shared" si="2"/>
        <v/>
      </c>
      <c r="I24" t="str">
        <f t="shared" si="3"/>
        <v>011</v>
      </c>
      <c r="J24" s="1" t="s">
        <v>18</v>
      </c>
      <c r="K24" s="1" t="s">
        <v>23</v>
      </c>
      <c r="L24" t="str">
        <f t="shared" si="4"/>
        <v>000</v>
      </c>
      <c r="N24" s="1" t="s">
        <v>18</v>
      </c>
      <c r="O24" s="1" t="s">
        <v>20</v>
      </c>
      <c r="P24" s="1" t="s">
        <v>67</v>
      </c>
      <c r="Q24" t="str">
        <f t="shared" si="5"/>
        <v>0011</v>
      </c>
      <c r="R24" s="1" t="s">
        <v>18</v>
      </c>
      <c r="S24" s="1" t="s">
        <v>20</v>
      </c>
      <c r="T24" s="1" t="s">
        <v>107</v>
      </c>
    </row>
    <row r="25" spans="1:28" x14ac:dyDescent="0.2">
      <c r="A25" s="3"/>
      <c r="F25" t="str">
        <f t="shared" si="2"/>
        <v/>
      </c>
      <c r="I25"/>
    </row>
    <row r="26" spans="1:28" x14ac:dyDescent="0.2">
      <c r="A26" s="4" t="s">
        <v>79</v>
      </c>
      <c r="B26" s="1" t="s">
        <v>33</v>
      </c>
      <c r="C26" t="str">
        <f t="shared" si="1"/>
        <v>00000</v>
      </c>
      <c r="D26" s="4" t="s">
        <v>3</v>
      </c>
      <c r="F26" t="str">
        <f t="shared" si="2"/>
        <v/>
      </c>
      <c r="I26"/>
      <c r="J26" s="1" t="s">
        <v>18</v>
      </c>
      <c r="K26" s="1" t="s">
        <v>23</v>
      </c>
      <c r="L26" t="str">
        <f>DEC2BIN(VLOOKUP(K26,$W$1:$X$7,2,0),3)</f>
        <v>000</v>
      </c>
      <c r="N26" s="1" t="s">
        <v>18</v>
      </c>
      <c r="O26" s="1" t="s">
        <v>20</v>
      </c>
      <c r="P26" s="1" t="s">
        <v>31</v>
      </c>
      <c r="Q26" t="str">
        <f>DEC2BIN(VLOOKUP(P26,$AA$1:$AB$22,2,0),4)</f>
        <v>0000</v>
      </c>
      <c r="R26" s="1" t="s">
        <v>18</v>
      </c>
      <c r="S26" s="1" t="s">
        <v>20</v>
      </c>
      <c r="T26" s="1" t="s">
        <v>108</v>
      </c>
      <c r="U26" s="1" t="s">
        <v>87</v>
      </c>
    </row>
    <row r="27" spans="1:28" x14ac:dyDescent="0.2">
      <c r="A27" s="4" t="s">
        <v>80</v>
      </c>
      <c r="B27" s="1" t="s">
        <v>33</v>
      </c>
      <c r="C27" t="str">
        <f t="shared" si="1"/>
        <v>00000</v>
      </c>
      <c r="D27" s="4" t="s">
        <v>44</v>
      </c>
      <c r="F27" t="str">
        <f t="shared" si="2"/>
        <v/>
      </c>
      <c r="I27"/>
      <c r="J27" s="1" t="s">
        <v>18</v>
      </c>
      <c r="K27" s="1" t="s">
        <v>23</v>
      </c>
      <c r="L27" t="str">
        <f>DEC2BIN(VLOOKUP(K27,$W$1:$X$7,2,0),3)</f>
        <v>000</v>
      </c>
      <c r="N27" s="1" t="s">
        <v>18</v>
      </c>
      <c r="O27" s="1" t="s">
        <v>20</v>
      </c>
      <c r="P27" s="1" t="s">
        <v>31</v>
      </c>
      <c r="Q27" t="str">
        <f>DEC2BIN(VLOOKUP(P27,$AA$1:$AB$22,2,0),4)</f>
        <v>0000</v>
      </c>
      <c r="R27" s="1" t="s">
        <v>18</v>
      </c>
      <c r="S27" s="1" t="s">
        <v>20</v>
      </c>
      <c r="T27" s="1" t="s">
        <v>108</v>
      </c>
      <c r="U27" s="1" t="s">
        <v>87</v>
      </c>
    </row>
    <row r="28" spans="1:28" x14ac:dyDescent="0.2">
      <c r="A28" s="4" t="s">
        <v>32</v>
      </c>
      <c r="B28" s="1" t="s">
        <v>33</v>
      </c>
      <c r="C28" t="str">
        <f t="shared" si="1"/>
        <v>00000</v>
      </c>
      <c r="D28" s="4" t="s">
        <v>34</v>
      </c>
      <c r="F28" t="str">
        <f t="shared" si="2"/>
        <v/>
      </c>
      <c r="I28"/>
      <c r="J28" s="1" t="s">
        <v>18</v>
      </c>
      <c r="K28" s="1" t="s">
        <v>23</v>
      </c>
      <c r="L28" t="str">
        <f>DEC2BIN(VLOOKUP(K28,$W$1:$X$7,2,0),3)</f>
        <v>000</v>
      </c>
      <c r="N28" s="1" t="s">
        <v>18</v>
      </c>
      <c r="O28" s="1" t="s">
        <v>20</v>
      </c>
      <c r="P28" s="1" t="s">
        <v>31</v>
      </c>
      <c r="Q28" t="str">
        <f>DEC2BIN(VLOOKUP(P28,$AA$1:$AB$22,2,0),4)</f>
        <v>0000</v>
      </c>
      <c r="R28" s="1" t="s">
        <v>18</v>
      </c>
      <c r="S28" s="1" t="s">
        <v>20</v>
      </c>
      <c r="T28" s="1" t="s">
        <v>108</v>
      </c>
    </row>
    <row r="29" spans="1:28" x14ac:dyDescent="0.2">
      <c r="A29" s="4" t="s">
        <v>81</v>
      </c>
      <c r="B29" s="1" t="s">
        <v>33</v>
      </c>
      <c r="C29" t="str">
        <f t="shared" si="1"/>
        <v>00000</v>
      </c>
      <c r="D29" s="4" t="s">
        <v>45</v>
      </c>
      <c r="F29" t="str">
        <f t="shared" si="2"/>
        <v/>
      </c>
      <c r="I29"/>
      <c r="J29" s="1" t="s">
        <v>18</v>
      </c>
      <c r="K29" s="1" t="s">
        <v>23</v>
      </c>
      <c r="L29" t="str">
        <f>DEC2BIN(VLOOKUP(K29,$W$1:$X$7,2,0),3)</f>
        <v>000</v>
      </c>
      <c r="N29" s="1" t="s">
        <v>18</v>
      </c>
      <c r="O29" s="1" t="s">
        <v>20</v>
      </c>
      <c r="P29" s="1" t="s">
        <v>31</v>
      </c>
      <c r="Q29" t="str">
        <f>DEC2BIN(VLOOKUP(P29,$AA$1:$AB$22,2,0),4)</f>
        <v>0000</v>
      </c>
      <c r="R29" s="1" t="s">
        <v>18</v>
      </c>
      <c r="S29" s="1" t="s">
        <v>20</v>
      </c>
      <c r="T29" s="1" t="s">
        <v>108</v>
      </c>
      <c r="U29" s="1" t="s">
        <v>87</v>
      </c>
    </row>
    <row r="30" spans="1:28" x14ac:dyDescent="0.2">
      <c r="A30" s="4" t="s">
        <v>82</v>
      </c>
      <c r="B30" s="1" t="s">
        <v>33</v>
      </c>
      <c r="C30" t="str">
        <f t="shared" si="1"/>
        <v>00000</v>
      </c>
      <c r="D30" s="4" t="s">
        <v>57</v>
      </c>
      <c r="F30" t="str">
        <f t="shared" si="2"/>
        <v/>
      </c>
      <c r="I30"/>
      <c r="J30" s="1" t="s">
        <v>18</v>
      </c>
      <c r="K30" s="1" t="s">
        <v>23</v>
      </c>
      <c r="L30" t="str">
        <f>DEC2BIN(VLOOKUP(K30,$W$1:$X$7,2,0),3)</f>
        <v>000</v>
      </c>
      <c r="N30" s="1" t="s">
        <v>18</v>
      </c>
      <c r="O30" s="1" t="s">
        <v>20</v>
      </c>
      <c r="P30" s="1" t="s">
        <v>31</v>
      </c>
      <c r="Q30" t="str">
        <f>DEC2BIN(VLOOKUP(P30,$AA$1:$AB$22,2,0),4)</f>
        <v>0000</v>
      </c>
      <c r="R30" s="1" t="s">
        <v>18</v>
      </c>
      <c r="S30" s="1" t="s">
        <v>20</v>
      </c>
      <c r="T30" s="1" t="s">
        <v>108</v>
      </c>
      <c r="U30" s="1" t="s">
        <v>87</v>
      </c>
    </row>
    <row r="31" spans="1:28" x14ac:dyDescent="0.2">
      <c r="A31" s="3"/>
      <c r="F31" t="str">
        <f t="shared" si="2"/>
        <v/>
      </c>
      <c r="I31"/>
    </row>
    <row r="32" spans="1:28" x14ac:dyDescent="0.2">
      <c r="A32" s="8" t="s">
        <v>83</v>
      </c>
      <c r="B32" s="6" t="s">
        <v>36</v>
      </c>
      <c r="C32" t="str">
        <f t="shared" si="1"/>
        <v>01000</v>
      </c>
      <c r="D32" s="6" t="s">
        <v>3</v>
      </c>
      <c r="F32" t="str">
        <f t="shared" si="2"/>
        <v/>
      </c>
      <c r="I32"/>
      <c r="J32" s="1" t="s">
        <v>18</v>
      </c>
      <c r="K32" s="1" t="s">
        <v>24</v>
      </c>
      <c r="L32" t="str">
        <f>DEC2BIN(VLOOKUP(K32,$W$1:$X$7,2,0),3)</f>
        <v>001</v>
      </c>
      <c r="N32" s="1" t="s">
        <v>18</v>
      </c>
      <c r="O32" s="1" t="s">
        <v>20</v>
      </c>
      <c r="P32" s="1" t="s">
        <v>31</v>
      </c>
      <c r="Q32" t="str">
        <f>DEC2BIN(VLOOKUP(P32,$AA$1:$AB$22,2,0),4)</f>
        <v>0000</v>
      </c>
      <c r="R32" s="1" t="s">
        <v>20</v>
      </c>
      <c r="S32" s="1" t="s">
        <v>18</v>
      </c>
    </row>
    <row r="33" spans="1:19" x14ac:dyDescent="0.2">
      <c r="A33" s="8" t="s">
        <v>84</v>
      </c>
      <c r="B33" s="6" t="s">
        <v>36</v>
      </c>
      <c r="C33" t="str">
        <f t="shared" si="1"/>
        <v>01000</v>
      </c>
      <c r="D33" s="6" t="s">
        <v>44</v>
      </c>
      <c r="F33" t="str">
        <f t="shared" si="2"/>
        <v/>
      </c>
      <c r="I33"/>
      <c r="J33" s="1" t="s">
        <v>18</v>
      </c>
      <c r="K33" s="1" t="s">
        <v>24</v>
      </c>
      <c r="L33" t="str">
        <f>DEC2BIN(VLOOKUP(K33,$W$1:$X$7,2,0),3)</f>
        <v>001</v>
      </c>
      <c r="N33" s="1" t="s">
        <v>18</v>
      </c>
      <c r="O33" s="1" t="s">
        <v>20</v>
      </c>
      <c r="P33" s="1" t="s">
        <v>31</v>
      </c>
      <c r="Q33" t="str">
        <f>DEC2BIN(VLOOKUP(P33,$AA$1:$AB$22,2,0),4)</f>
        <v>0000</v>
      </c>
      <c r="R33" s="1" t="s">
        <v>20</v>
      </c>
      <c r="S33" s="1" t="s">
        <v>18</v>
      </c>
    </row>
    <row r="34" spans="1:19" x14ac:dyDescent="0.2">
      <c r="A34" s="1" t="s">
        <v>35</v>
      </c>
      <c r="B34" s="1" t="s">
        <v>36</v>
      </c>
      <c r="C34" t="str">
        <f t="shared" si="1"/>
        <v>01000</v>
      </c>
      <c r="D34" s="1" t="s">
        <v>34</v>
      </c>
      <c r="F34" t="str">
        <f t="shared" si="2"/>
        <v/>
      </c>
      <c r="I34"/>
      <c r="J34" s="1" t="s">
        <v>18</v>
      </c>
      <c r="K34" s="1" t="s">
        <v>24</v>
      </c>
      <c r="L34" t="str">
        <f>DEC2BIN(VLOOKUP(K34,$W$1:$X$7,2,0),3)</f>
        <v>001</v>
      </c>
      <c r="N34" s="1" t="s">
        <v>18</v>
      </c>
      <c r="O34" s="1" t="s">
        <v>20</v>
      </c>
      <c r="P34" s="1" t="s">
        <v>31</v>
      </c>
      <c r="Q34" t="str">
        <f>DEC2BIN(VLOOKUP(P34,$AA$1:$AB$22,2,0),4)</f>
        <v>0000</v>
      </c>
      <c r="R34" s="1" t="s">
        <v>20</v>
      </c>
      <c r="S34" s="1" t="s">
        <v>18</v>
      </c>
    </row>
    <row r="35" spans="1:19" x14ac:dyDescent="0.2">
      <c r="F35" t="str">
        <f t="shared" si="2"/>
        <v/>
      </c>
      <c r="I35"/>
    </row>
    <row r="36" spans="1:19" s="2" customFormat="1" x14ac:dyDescent="0.2">
      <c r="A36" s="2" t="s">
        <v>37</v>
      </c>
      <c r="B36" s="2" t="s">
        <v>38</v>
      </c>
      <c r="C36" t="str">
        <f t="shared" ref="C36:C49" si="6">LEFT(B36,5)</f>
        <v>11000</v>
      </c>
      <c r="D36" s="2" t="s">
        <v>3</v>
      </c>
      <c r="F36" t="str">
        <f t="shared" si="2"/>
        <v/>
      </c>
      <c r="G36" s="2" t="s">
        <v>18</v>
      </c>
      <c r="I36"/>
      <c r="J36" s="2" t="s">
        <v>18</v>
      </c>
      <c r="K36" s="2" t="s">
        <v>26</v>
      </c>
      <c r="L36" t="str">
        <f t="shared" ref="L36:L49" si="7">DEC2BIN(VLOOKUP(K36,$W$1:$X$7,2,0),3)</f>
        <v>010</v>
      </c>
      <c r="N36" s="2" t="s">
        <v>20</v>
      </c>
      <c r="O36" s="2" t="s">
        <v>20</v>
      </c>
      <c r="P36" s="2" t="s">
        <v>31</v>
      </c>
      <c r="Q36" t="str">
        <f t="shared" ref="Q36:Q49" si="8">DEC2BIN(VLOOKUP(P36,$AA$1:$AB$22,2,0),4)</f>
        <v>0000</v>
      </c>
      <c r="R36" s="2" t="s">
        <v>18</v>
      </c>
      <c r="S36" s="2" t="s">
        <v>18</v>
      </c>
    </row>
    <row r="37" spans="1:19" x14ac:dyDescent="0.2">
      <c r="A37" s="1" t="s">
        <v>37</v>
      </c>
      <c r="B37" s="1" t="s">
        <v>38</v>
      </c>
      <c r="C37" t="str">
        <f t="shared" si="6"/>
        <v>11000</v>
      </c>
      <c r="D37" s="1" t="s">
        <v>3</v>
      </c>
      <c r="F37" t="str">
        <f t="shared" si="2"/>
        <v/>
      </c>
      <c r="G37" s="1" t="s">
        <v>20</v>
      </c>
      <c r="I37"/>
      <c r="J37" s="1" t="s">
        <v>20</v>
      </c>
      <c r="K37" s="2" t="s">
        <v>26</v>
      </c>
      <c r="L37" t="str">
        <f t="shared" si="7"/>
        <v>010</v>
      </c>
      <c r="N37" s="1" t="s">
        <v>20</v>
      </c>
      <c r="O37" s="1" t="s">
        <v>20</v>
      </c>
      <c r="P37" s="1" t="s">
        <v>31</v>
      </c>
      <c r="Q37" t="str">
        <f t="shared" si="8"/>
        <v>0000</v>
      </c>
      <c r="R37" s="1" t="s">
        <v>18</v>
      </c>
      <c r="S37" s="1" t="s">
        <v>18</v>
      </c>
    </row>
    <row r="38" spans="1:19" x14ac:dyDescent="0.2">
      <c r="A38" s="1" t="s">
        <v>39</v>
      </c>
      <c r="B38" s="1" t="s">
        <v>38</v>
      </c>
      <c r="C38" t="str">
        <f t="shared" si="6"/>
        <v>11000</v>
      </c>
      <c r="D38" s="1" t="s">
        <v>44</v>
      </c>
      <c r="F38" t="str">
        <f t="shared" si="2"/>
        <v/>
      </c>
      <c r="G38" s="1" t="s">
        <v>18</v>
      </c>
      <c r="I38"/>
      <c r="J38" s="1" t="s">
        <v>20</v>
      </c>
      <c r="K38" s="2" t="s">
        <v>26</v>
      </c>
      <c r="L38" t="str">
        <f t="shared" si="7"/>
        <v>010</v>
      </c>
      <c r="N38" s="1" t="s">
        <v>20</v>
      </c>
      <c r="O38" s="1" t="s">
        <v>20</v>
      </c>
      <c r="P38" s="1" t="s">
        <v>31</v>
      </c>
      <c r="Q38" t="str">
        <f t="shared" si="8"/>
        <v>0000</v>
      </c>
      <c r="R38" s="1" t="s">
        <v>18</v>
      </c>
      <c r="S38" s="1" t="s">
        <v>18</v>
      </c>
    </row>
    <row r="39" spans="1:19" s="2" customFormat="1" x14ac:dyDescent="0.2">
      <c r="A39" s="2" t="s">
        <v>39</v>
      </c>
      <c r="B39" s="2" t="s">
        <v>38</v>
      </c>
      <c r="C39" t="str">
        <f t="shared" si="6"/>
        <v>11000</v>
      </c>
      <c r="D39" s="2" t="s">
        <v>44</v>
      </c>
      <c r="F39" t="str">
        <f t="shared" si="2"/>
        <v/>
      </c>
      <c r="G39" s="2" t="s">
        <v>20</v>
      </c>
      <c r="I39"/>
      <c r="J39" s="2" t="s">
        <v>18</v>
      </c>
      <c r="K39" s="2" t="s">
        <v>26</v>
      </c>
      <c r="L39" t="str">
        <f t="shared" si="7"/>
        <v>010</v>
      </c>
      <c r="N39" s="2" t="s">
        <v>20</v>
      </c>
      <c r="O39" s="2" t="s">
        <v>20</v>
      </c>
      <c r="P39" s="2" t="s">
        <v>31</v>
      </c>
      <c r="Q39" t="str">
        <f t="shared" si="8"/>
        <v>0000</v>
      </c>
      <c r="R39" s="2" t="s">
        <v>18</v>
      </c>
      <c r="S39" s="2" t="s">
        <v>18</v>
      </c>
    </row>
    <row r="40" spans="1:19" x14ac:dyDescent="0.2">
      <c r="A40" s="1" t="s">
        <v>40</v>
      </c>
      <c r="B40" s="1" t="s">
        <v>38</v>
      </c>
      <c r="C40" t="str">
        <f t="shared" si="6"/>
        <v>11000</v>
      </c>
      <c r="D40" s="1" t="s">
        <v>45</v>
      </c>
      <c r="F40" t="str">
        <f t="shared" si="2"/>
        <v/>
      </c>
      <c r="H40" s="1" t="s">
        <v>20</v>
      </c>
      <c r="I40"/>
      <c r="J40" s="1" t="s">
        <v>20</v>
      </c>
      <c r="K40" s="2" t="s">
        <v>26</v>
      </c>
      <c r="L40" t="str">
        <f t="shared" si="7"/>
        <v>010</v>
      </c>
      <c r="M40" s="1" t="s">
        <v>18</v>
      </c>
      <c r="N40" s="1" t="s">
        <v>20</v>
      </c>
      <c r="O40" s="1" t="s">
        <v>20</v>
      </c>
      <c r="P40" s="1" t="s">
        <v>31</v>
      </c>
      <c r="Q40" t="str">
        <f t="shared" si="8"/>
        <v>0000</v>
      </c>
      <c r="R40" s="1" t="s">
        <v>18</v>
      </c>
      <c r="S40" s="1" t="s">
        <v>18</v>
      </c>
    </row>
    <row r="41" spans="1:19" x14ac:dyDescent="0.2">
      <c r="A41" s="1" t="s">
        <v>40</v>
      </c>
      <c r="B41" s="1" t="s">
        <v>38</v>
      </c>
      <c r="C41" t="str">
        <f t="shared" si="6"/>
        <v>11000</v>
      </c>
      <c r="D41" s="1" t="s">
        <v>45</v>
      </c>
      <c r="F41" t="str">
        <f t="shared" si="2"/>
        <v/>
      </c>
      <c r="H41" s="1" t="s">
        <v>18</v>
      </c>
      <c r="I41"/>
      <c r="J41" s="1" t="s">
        <v>18</v>
      </c>
      <c r="K41" s="2" t="s">
        <v>26</v>
      </c>
      <c r="L41" t="str">
        <f t="shared" si="7"/>
        <v>010</v>
      </c>
      <c r="M41" s="1" t="s">
        <v>18</v>
      </c>
      <c r="N41" s="1" t="s">
        <v>20</v>
      </c>
      <c r="O41" s="1" t="s">
        <v>20</v>
      </c>
      <c r="P41" s="1" t="s">
        <v>31</v>
      </c>
      <c r="Q41" t="str">
        <f t="shared" si="8"/>
        <v>0000</v>
      </c>
      <c r="R41" s="1" t="s">
        <v>18</v>
      </c>
      <c r="S41" s="1" t="s">
        <v>18</v>
      </c>
    </row>
    <row r="42" spans="1:19" x14ac:dyDescent="0.2">
      <c r="A42" s="1" t="s">
        <v>41</v>
      </c>
      <c r="B42" s="1" t="s">
        <v>38</v>
      </c>
      <c r="C42" t="str">
        <f t="shared" si="6"/>
        <v>11000</v>
      </c>
      <c r="D42" s="1" t="s">
        <v>46</v>
      </c>
      <c r="F42" t="str">
        <f t="shared" si="2"/>
        <v/>
      </c>
      <c r="H42" s="1" t="s">
        <v>20</v>
      </c>
      <c r="I42"/>
      <c r="J42" s="1" t="s">
        <v>20</v>
      </c>
      <c r="K42" s="2" t="s">
        <v>26</v>
      </c>
      <c r="L42" t="str">
        <f t="shared" si="7"/>
        <v>010</v>
      </c>
      <c r="M42" s="1" t="s">
        <v>20</v>
      </c>
      <c r="N42" s="1" t="s">
        <v>20</v>
      </c>
      <c r="O42" s="1" t="s">
        <v>20</v>
      </c>
      <c r="P42" s="1" t="s">
        <v>31</v>
      </c>
      <c r="Q42" t="str">
        <f t="shared" si="8"/>
        <v>0000</v>
      </c>
      <c r="R42" s="1" t="s">
        <v>18</v>
      </c>
      <c r="S42" s="1" t="s">
        <v>18</v>
      </c>
    </row>
    <row r="43" spans="1:19" x14ac:dyDescent="0.2">
      <c r="A43" s="1" t="s">
        <v>41</v>
      </c>
      <c r="B43" s="1" t="s">
        <v>38</v>
      </c>
      <c r="C43" t="str">
        <f t="shared" si="6"/>
        <v>11000</v>
      </c>
      <c r="D43" s="1" t="s">
        <v>46</v>
      </c>
      <c r="F43" t="str">
        <f t="shared" si="2"/>
        <v/>
      </c>
      <c r="H43" s="1" t="s">
        <v>18</v>
      </c>
      <c r="I43"/>
      <c r="J43" s="1" t="s">
        <v>18</v>
      </c>
      <c r="K43" s="2" t="s">
        <v>26</v>
      </c>
      <c r="L43" t="str">
        <f t="shared" si="7"/>
        <v>010</v>
      </c>
      <c r="M43" s="1" t="s">
        <v>20</v>
      </c>
      <c r="N43" s="1" t="s">
        <v>20</v>
      </c>
      <c r="O43" s="1" t="s">
        <v>20</v>
      </c>
      <c r="P43" s="1" t="s">
        <v>31</v>
      </c>
      <c r="Q43" t="str">
        <f t="shared" si="8"/>
        <v>0000</v>
      </c>
      <c r="R43" s="1" t="s">
        <v>18</v>
      </c>
      <c r="S43" s="1" t="s">
        <v>18</v>
      </c>
    </row>
    <row r="44" spans="1:19" x14ac:dyDescent="0.2">
      <c r="A44" s="8" t="s">
        <v>85</v>
      </c>
      <c r="B44" s="6" t="s">
        <v>38</v>
      </c>
      <c r="C44" t="str">
        <f t="shared" si="6"/>
        <v>11000</v>
      </c>
      <c r="D44" s="6" t="s">
        <v>57</v>
      </c>
      <c r="F44" t="str">
        <f t="shared" si="2"/>
        <v/>
      </c>
      <c r="G44" s="1" t="s">
        <v>20</v>
      </c>
      <c r="H44" s="1" t="s">
        <v>18</v>
      </c>
      <c r="I44"/>
      <c r="J44" s="1" t="s">
        <v>20</v>
      </c>
      <c r="K44" s="2" t="s">
        <v>26</v>
      </c>
      <c r="L44" t="str">
        <f t="shared" si="7"/>
        <v>010</v>
      </c>
      <c r="M44" s="1" t="s">
        <v>18</v>
      </c>
      <c r="N44" s="1" t="s">
        <v>20</v>
      </c>
      <c r="O44" s="1" t="s">
        <v>20</v>
      </c>
      <c r="P44" s="1" t="s">
        <v>31</v>
      </c>
      <c r="Q44" t="str">
        <f t="shared" si="8"/>
        <v>0000</v>
      </c>
      <c r="R44" s="1" t="s">
        <v>18</v>
      </c>
      <c r="S44" s="1" t="s">
        <v>18</v>
      </c>
    </row>
    <row r="45" spans="1:19" x14ac:dyDescent="0.2">
      <c r="A45" s="8" t="s">
        <v>85</v>
      </c>
      <c r="B45" s="6" t="s">
        <v>38</v>
      </c>
      <c r="C45" t="str">
        <f t="shared" si="6"/>
        <v>11000</v>
      </c>
      <c r="D45" s="6" t="s">
        <v>57</v>
      </c>
      <c r="F45" t="str">
        <f t="shared" si="2"/>
        <v/>
      </c>
      <c r="G45" s="1" t="s">
        <v>18</v>
      </c>
      <c r="H45" s="1" t="s">
        <v>18</v>
      </c>
      <c r="I45"/>
      <c r="J45" s="1" t="s">
        <v>20</v>
      </c>
      <c r="K45" s="2" t="s">
        <v>26</v>
      </c>
      <c r="L45" t="str">
        <f t="shared" si="7"/>
        <v>010</v>
      </c>
      <c r="M45" s="1" t="s">
        <v>18</v>
      </c>
      <c r="N45" s="1" t="s">
        <v>20</v>
      </c>
      <c r="O45" s="1" t="s">
        <v>20</v>
      </c>
      <c r="P45" s="1" t="s">
        <v>31</v>
      </c>
      <c r="Q45" t="str">
        <f t="shared" si="8"/>
        <v>0000</v>
      </c>
      <c r="R45" s="1" t="s">
        <v>18</v>
      </c>
      <c r="S45" s="1" t="s">
        <v>18</v>
      </c>
    </row>
    <row r="46" spans="1:19" x14ac:dyDescent="0.2">
      <c r="A46" s="8" t="s">
        <v>85</v>
      </c>
      <c r="B46" s="6" t="s">
        <v>38</v>
      </c>
      <c r="C46" t="str">
        <f t="shared" si="6"/>
        <v>11000</v>
      </c>
      <c r="D46" s="6" t="s">
        <v>57</v>
      </c>
      <c r="F46" t="str">
        <f t="shared" si="2"/>
        <v/>
      </c>
      <c r="G46" s="1" t="s">
        <v>18</v>
      </c>
      <c r="H46" s="1" t="s">
        <v>20</v>
      </c>
      <c r="I46"/>
      <c r="J46" s="1" t="s">
        <v>18</v>
      </c>
      <c r="K46" s="2" t="s">
        <v>26</v>
      </c>
      <c r="L46" t="str">
        <f t="shared" si="7"/>
        <v>010</v>
      </c>
      <c r="M46" s="1" t="s">
        <v>18</v>
      </c>
      <c r="N46" s="1" t="s">
        <v>20</v>
      </c>
      <c r="O46" s="1" t="s">
        <v>20</v>
      </c>
      <c r="P46" s="1" t="s">
        <v>31</v>
      </c>
      <c r="Q46" t="str">
        <f t="shared" si="8"/>
        <v>0000</v>
      </c>
      <c r="R46" s="1" t="s">
        <v>18</v>
      </c>
      <c r="S46" s="1" t="s">
        <v>18</v>
      </c>
    </row>
    <row r="47" spans="1:19" x14ac:dyDescent="0.2">
      <c r="A47" s="8" t="s">
        <v>86</v>
      </c>
      <c r="B47" s="6" t="s">
        <v>38</v>
      </c>
      <c r="C47" t="str">
        <f t="shared" si="6"/>
        <v>11000</v>
      </c>
      <c r="D47" s="6" t="s">
        <v>56</v>
      </c>
      <c r="F47" t="str">
        <f t="shared" si="2"/>
        <v/>
      </c>
      <c r="G47" s="1" t="s">
        <v>20</v>
      </c>
      <c r="H47" s="1" t="s">
        <v>18</v>
      </c>
      <c r="I47"/>
      <c r="J47" s="1" t="s">
        <v>20</v>
      </c>
      <c r="K47" s="2" t="s">
        <v>26</v>
      </c>
      <c r="L47" t="str">
        <f t="shared" si="7"/>
        <v>010</v>
      </c>
      <c r="M47" s="1" t="s">
        <v>20</v>
      </c>
      <c r="N47" s="1" t="s">
        <v>20</v>
      </c>
      <c r="O47" s="1" t="s">
        <v>20</v>
      </c>
      <c r="P47" s="1" t="s">
        <v>31</v>
      </c>
      <c r="Q47" t="str">
        <f t="shared" si="8"/>
        <v>0000</v>
      </c>
      <c r="R47" s="1" t="s">
        <v>18</v>
      </c>
      <c r="S47" s="1" t="s">
        <v>18</v>
      </c>
    </row>
    <row r="48" spans="1:19" x14ac:dyDescent="0.2">
      <c r="A48" s="8" t="s">
        <v>86</v>
      </c>
      <c r="B48" s="6" t="s">
        <v>38</v>
      </c>
      <c r="C48" t="str">
        <f t="shared" si="6"/>
        <v>11000</v>
      </c>
      <c r="D48" s="6" t="s">
        <v>56</v>
      </c>
      <c r="F48" t="str">
        <f t="shared" si="2"/>
        <v/>
      </c>
      <c r="G48" s="1" t="s">
        <v>18</v>
      </c>
      <c r="H48" s="1" t="s">
        <v>18</v>
      </c>
      <c r="I48"/>
      <c r="J48" s="1" t="s">
        <v>20</v>
      </c>
      <c r="K48" s="2" t="s">
        <v>26</v>
      </c>
      <c r="L48" t="str">
        <f t="shared" si="7"/>
        <v>010</v>
      </c>
      <c r="M48" s="1" t="s">
        <v>20</v>
      </c>
      <c r="N48" s="1" t="s">
        <v>20</v>
      </c>
      <c r="O48" s="1" t="s">
        <v>20</v>
      </c>
      <c r="P48" s="1" t="s">
        <v>31</v>
      </c>
      <c r="Q48" t="str">
        <f t="shared" si="8"/>
        <v>0000</v>
      </c>
      <c r="R48" s="1" t="s">
        <v>18</v>
      </c>
      <c r="S48" s="1" t="s">
        <v>18</v>
      </c>
    </row>
    <row r="49" spans="1:20" x14ac:dyDescent="0.2">
      <c r="A49" s="8" t="s">
        <v>86</v>
      </c>
      <c r="B49" s="6" t="s">
        <v>38</v>
      </c>
      <c r="C49" t="str">
        <f t="shared" si="6"/>
        <v>11000</v>
      </c>
      <c r="D49" s="6" t="s">
        <v>56</v>
      </c>
      <c r="F49" t="str">
        <f t="shared" si="2"/>
        <v/>
      </c>
      <c r="G49" s="1" t="s">
        <v>18</v>
      </c>
      <c r="H49" s="1" t="s">
        <v>20</v>
      </c>
      <c r="I49"/>
      <c r="J49" s="1" t="s">
        <v>18</v>
      </c>
      <c r="K49" s="2" t="s">
        <v>26</v>
      </c>
      <c r="L49" t="str">
        <f t="shared" si="7"/>
        <v>010</v>
      </c>
      <c r="M49" s="1" t="s">
        <v>20</v>
      </c>
      <c r="N49" s="1" t="s">
        <v>20</v>
      </c>
      <c r="O49" s="1" t="s">
        <v>20</v>
      </c>
      <c r="P49" s="1" t="s">
        <v>31</v>
      </c>
      <c r="Q49" t="str">
        <f t="shared" si="8"/>
        <v>0000</v>
      </c>
      <c r="R49" s="1" t="s">
        <v>18</v>
      </c>
      <c r="S49" s="1" t="s">
        <v>18</v>
      </c>
    </row>
    <row r="50" spans="1:20" x14ac:dyDescent="0.2">
      <c r="F50" t="str">
        <f t="shared" si="2"/>
        <v/>
      </c>
      <c r="I50"/>
      <c r="L50" s="1"/>
      <c r="Q50" s="1"/>
    </row>
    <row r="51" spans="1:20" x14ac:dyDescent="0.2">
      <c r="A51" s="1" t="s">
        <v>47</v>
      </c>
      <c r="B51" s="1" t="s">
        <v>48</v>
      </c>
      <c r="C51" t="str">
        <f t="shared" ref="C51:C54" si="9">LEFT(B51,5)</f>
        <v>11011</v>
      </c>
      <c r="F51" t="str">
        <f t="shared" si="2"/>
        <v/>
      </c>
      <c r="I51"/>
      <c r="J51" s="1" t="s">
        <v>20</v>
      </c>
      <c r="K51" s="1" t="s">
        <v>28</v>
      </c>
      <c r="L51" t="str">
        <f>DEC2BIN(VLOOKUP(K51,$W$1:$X$7,2,0),3)</f>
        <v>100</v>
      </c>
      <c r="N51" s="1" t="s">
        <v>20</v>
      </c>
      <c r="O51" s="1" t="s">
        <v>20</v>
      </c>
      <c r="P51" s="1" t="s">
        <v>31</v>
      </c>
      <c r="Q51" t="str">
        <f>DEC2BIN(VLOOKUP(P51,$AA$1:$AB$22,2,0),4)</f>
        <v>0000</v>
      </c>
      <c r="R51" s="1" t="s">
        <v>18</v>
      </c>
      <c r="S51" s="1" t="s">
        <v>20</v>
      </c>
      <c r="T51" s="1" t="s">
        <v>96</v>
      </c>
    </row>
    <row r="52" spans="1:20" x14ac:dyDescent="0.2">
      <c r="A52" s="1" t="s">
        <v>42</v>
      </c>
      <c r="B52" s="1" t="s">
        <v>49</v>
      </c>
      <c r="C52" t="str">
        <f t="shared" si="9"/>
        <v>11001</v>
      </c>
      <c r="F52" t="str">
        <f t="shared" si="2"/>
        <v/>
      </c>
      <c r="I52"/>
      <c r="J52" s="1" t="s">
        <v>20</v>
      </c>
      <c r="K52" s="1" t="s">
        <v>23</v>
      </c>
      <c r="L52" t="str">
        <f>DEC2BIN(VLOOKUP(K52,$W$1:$X$7,2,0),3)</f>
        <v>000</v>
      </c>
      <c r="N52" s="1" t="s">
        <v>18</v>
      </c>
      <c r="O52" s="1" t="s">
        <v>20</v>
      </c>
      <c r="P52" s="1" t="s">
        <v>31</v>
      </c>
      <c r="Q52" t="str">
        <f>DEC2BIN(VLOOKUP(P52,$AA$1:$AB$22,2,0),4)</f>
        <v>0000</v>
      </c>
      <c r="R52" s="1" t="s">
        <v>18</v>
      </c>
      <c r="S52" s="1" t="s">
        <v>20</v>
      </c>
      <c r="T52" s="1" t="s">
        <v>96</v>
      </c>
    </row>
    <row r="53" spans="1:20" x14ac:dyDescent="0.2">
      <c r="A53" s="1" t="s">
        <v>52</v>
      </c>
      <c r="B53" s="1" t="s">
        <v>53</v>
      </c>
      <c r="C53" t="str">
        <f t="shared" si="9"/>
        <v>01101</v>
      </c>
      <c r="F53" t="str">
        <f t="shared" si="2"/>
        <v/>
      </c>
      <c r="I53"/>
      <c r="J53" s="1" t="s">
        <v>18</v>
      </c>
      <c r="K53" s="1" t="s">
        <v>30</v>
      </c>
      <c r="L53" t="str">
        <f>DEC2BIN(VLOOKUP(K53,$W$1:$X$7,2,0),3)</f>
        <v>011</v>
      </c>
      <c r="O53" s="1" t="s">
        <v>20</v>
      </c>
      <c r="P53" s="1" t="s">
        <v>26</v>
      </c>
      <c r="Q53" t="str">
        <f>DEC2BIN(VLOOKUP(P53,$AA$1:$AB$22,2,0),4)</f>
        <v>1010</v>
      </c>
      <c r="R53" s="1" t="s">
        <v>18</v>
      </c>
      <c r="S53" s="1" t="s">
        <v>20</v>
      </c>
      <c r="T53" s="1" t="s">
        <v>107</v>
      </c>
    </row>
    <row r="54" spans="1:20" x14ac:dyDescent="0.2">
      <c r="A54" s="1" t="s">
        <v>43</v>
      </c>
      <c r="B54" s="1" t="s">
        <v>50</v>
      </c>
      <c r="C54" t="str">
        <f t="shared" si="9"/>
        <v>00101</v>
      </c>
      <c r="I54"/>
      <c r="J54" s="1" t="s">
        <v>18</v>
      </c>
      <c r="K54" s="1" t="s">
        <v>30</v>
      </c>
      <c r="L54" t="str">
        <f>DEC2BIN(VLOOKUP(K54,$W$1:$X$7,2,0),3)</f>
        <v>011</v>
      </c>
      <c r="N54" s="1" t="s">
        <v>20</v>
      </c>
      <c r="O54" s="1" t="s">
        <v>20</v>
      </c>
      <c r="P54" s="1" t="s">
        <v>31</v>
      </c>
      <c r="Q54" t="str">
        <f>DEC2BIN(VLOOKUP(P54,$AA$1:$AB$22,2,0),4)</f>
        <v>0000</v>
      </c>
      <c r="R54" s="1" t="s">
        <v>18</v>
      </c>
      <c r="S54" s="1" t="s">
        <v>20</v>
      </c>
      <c r="T54" s="1" t="s">
        <v>107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5094-6EED-084A-9F5C-5D3CA46EC90B}">
  <dimension ref="A1:D11"/>
  <sheetViews>
    <sheetView zoomScale="189" workbookViewId="0">
      <selection activeCell="A2" sqref="A2:D11"/>
    </sheetView>
  </sheetViews>
  <sheetFormatPr baseColWidth="10" defaultRowHeight="16" x14ac:dyDescent="0.2"/>
  <cols>
    <col min="1" max="16384" width="10.83203125" style="1"/>
  </cols>
  <sheetData>
    <row r="1" spans="1:4" x14ac:dyDescent="0.2">
      <c r="B1" s="1" t="s">
        <v>1</v>
      </c>
      <c r="C1" s="1" t="s">
        <v>69</v>
      </c>
      <c r="D1" s="1" t="s">
        <v>70</v>
      </c>
    </row>
    <row r="2" spans="1:4" x14ac:dyDescent="0.2">
      <c r="A2" s="3" t="s">
        <v>31</v>
      </c>
      <c r="B2" s="1" t="s">
        <v>0</v>
      </c>
      <c r="C2" s="1" t="s">
        <v>3</v>
      </c>
      <c r="D2" s="1" t="s">
        <v>5</v>
      </c>
    </row>
    <row r="3" spans="1:4" x14ac:dyDescent="0.2">
      <c r="A3" s="3" t="s">
        <v>59</v>
      </c>
      <c r="B3" s="1" t="s">
        <v>0</v>
      </c>
      <c r="C3" s="1" t="s">
        <v>3</v>
      </c>
      <c r="D3" s="1" t="s">
        <v>68</v>
      </c>
    </row>
    <row r="4" spans="1:4" x14ac:dyDescent="0.2">
      <c r="A4" s="3" t="s">
        <v>60</v>
      </c>
      <c r="B4" s="1" t="s">
        <v>0</v>
      </c>
      <c r="C4" s="1" t="s">
        <v>45</v>
      </c>
      <c r="D4" s="1" t="s">
        <v>5</v>
      </c>
    </row>
    <row r="5" spans="1:4" x14ac:dyDescent="0.2">
      <c r="A5" s="3" t="s">
        <v>61</v>
      </c>
      <c r="B5" s="1" t="s">
        <v>0</v>
      </c>
      <c r="C5" s="1" t="s">
        <v>46</v>
      </c>
      <c r="D5" s="1" t="s">
        <v>5</v>
      </c>
    </row>
    <row r="6" spans="1:4" x14ac:dyDescent="0.2">
      <c r="A6" s="3" t="s">
        <v>62</v>
      </c>
      <c r="B6" s="1" t="s">
        <v>0</v>
      </c>
      <c r="C6" s="1" t="s">
        <v>56</v>
      </c>
      <c r="D6" s="1" t="s">
        <v>5</v>
      </c>
    </row>
    <row r="7" spans="1:4" x14ac:dyDescent="0.2">
      <c r="A7" s="3" t="s">
        <v>63</v>
      </c>
      <c r="B7" s="1" t="s">
        <v>0</v>
      </c>
      <c r="C7" s="1" t="s">
        <v>44</v>
      </c>
      <c r="D7" s="1" t="s">
        <v>5</v>
      </c>
    </row>
    <row r="8" spans="1:4" x14ac:dyDescent="0.2">
      <c r="A8" s="3" t="s">
        <v>64</v>
      </c>
      <c r="B8" s="1" t="s">
        <v>0</v>
      </c>
      <c r="C8" s="1" t="s">
        <v>57</v>
      </c>
      <c r="D8" s="1" t="s">
        <v>5</v>
      </c>
    </row>
    <row r="9" spans="1:4" x14ac:dyDescent="0.2">
      <c r="A9" s="3" t="s">
        <v>65</v>
      </c>
      <c r="B9" s="1" t="s">
        <v>0</v>
      </c>
      <c r="C9" s="1" t="s">
        <v>57</v>
      </c>
      <c r="D9" s="1" t="s">
        <v>68</v>
      </c>
    </row>
    <row r="10" spans="1:4" x14ac:dyDescent="0.2">
      <c r="A10" s="3" t="s">
        <v>66</v>
      </c>
      <c r="B10" s="1" t="s">
        <v>0</v>
      </c>
      <c r="C10" s="1" t="s">
        <v>34</v>
      </c>
      <c r="D10" s="1" t="s">
        <v>5</v>
      </c>
    </row>
    <row r="11" spans="1:4" x14ac:dyDescent="0.2">
      <c r="A11" s="3" t="s">
        <v>67</v>
      </c>
      <c r="B11" s="1" t="s">
        <v>0</v>
      </c>
      <c r="C11" s="1" t="s">
        <v>58</v>
      </c>
      <c r="D11" s="1" t="s">
        <v>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EC8F-ACF6-5148-951B-CB4AC17BEC15}">
  <dimension ref="A1:D21"/>
  <sheetViews>
    <sheetView zoomScale="182" workbookViewId="0">
      <selection activeCell="A12" sqref="A12:C16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6"/>
      <c r="B1" s="6" t="s">
        <v>1</v>
      </c>
      <c r="C1" s="6" t="s">
        <v>69</v>
      </c>
      <c r="D1" s="6" t="s">
        <v>70</v>
      </c>
    </row>
    <row r="2" spans="1:4" x14ac:dyDescent="0.2">
      <c r="A2" s="4" t="s">
        <v>21</v>
      </c>
      <c r="B2" s="6" t="s">
        <v>22</v>
      </c>
      <c r="C2" s="6" t="s">
        <v>3</v>
      </c>
      <c r="D2" s="4"/>
    </row>
    <row r="3" spans="1:4" x14ac:dyDescent="0.2">
      <c r="A3" s="4" t="s">
        <v>71</v>
      </c>
      <c r="B3" s="6" t="s">
        <v>22</v>
      </c>
      <c r="C3" s="1">
        <v>100</v>
      </c>
      <c r="D3" s="4"/>
    </row>
    <row r="4" spans="1:4" x14ac:dyDescent="0.2">
      <c r="A4" s="4" t="s">
        <v>72</v>
      </c>
      <c r="B4" s="6" t="s">
        <v>22</v>
      </c>
      <c r="C4" s="1">
        <v>110</v>
      </c>
      <c r="D4" s="4"/>
    </row>
    <row r="5" spans="1:4" x14ac:dyDescent="0.2">
      <c r="A5" s="4" t="s">
        <v>73</v>
      </c>
      <c r="B5" s="6" t="s">
        <v>22</v>
      </c>
      <c r="C5" s="1">
        <v>111</v>
      </c>
      <c r="D5" s="4"/>
    </row>
    <row r="6" spans="1:4" x14ac:dyDescent="0.2">
      <c r="A6" s="4" t="s">
        <v>74</v>
      </c>
      <c r="B6" s="6" t="s">
        <v>22</v>
      </c>
      <c r="C6" s="1" t="s">
        <v>44</v>
      </c>
      <c r="D6" s="4" t="s">
        <v>5</v>
      </c>
    </row>
    <row r="7" spans="1:4" x14ac:dyDescent="0.2">
      <c r="A7" s="4" t="s">
        <v>75</v>
      </c>
      <c r="B7" s="6" t="s">
        <v>22</v>
      </c>
      <c r="C7" s="1" t="s">
        <v>57</v>
      </c>
      <c r="D7" s="4" t="s">
        <v>5</v>
      </c>
    </row>
    <row r="8" spans="1:4" x14ac:dyDescent="0.2">
      <c r="A8" s="4" t="s">
        <v>76</v>
      </c>
      <c r="B8" s="6" t="s">
        <v>22</v>
      </c>
      <c r="C8" s="1" t="s">
        <v>57</v>
      </c>
      <c r="D8" s="4" t="s">
        <v>68</v>
      </c>
    </row>
    <row r="9" spans="1:4" x14ac:dyDescent="0.2">
      <c r="A9" s="4" t="s">
        <v>77</v>
      </c>
      <c r="B9" s="6" t="s">
        <v>22</v>
      </c>
      <c r="C9" s="1" t="s">
        <v>34</v>
      </c>
      <c r="D9" s="4"/>
    </row>
    <row r="10" spans="1:4" x14ac:dyDescent="0.2">
      <c r="A10" s="4" t="s">
        <v>78</v>
      </c>
      <c r="B10" s="6" t="s">
        <v>22</v>
      </c>
      <c r="C10" s="1" t="s">
        <v>58</v>
      </c>
      <c r="D10" s="4"/>
    </row>
    <row r="12" spans="1:4" x14ac:dyDescent="0.2">
      <c r="A12" s="4" t="s">
        <v>79</v>
      </c>
      <c r="B12" s="1" t="s">
        <v>33</v>
      </c>
      <c r="C12" s="4" t="s">
        <v>3</v>
      </c>
    </row>
    <row r="13" spans="1:4" x14ac:dyDescent="0.2">
      <c r="A13" s="4" t="s">
        <v>80</v>
      </c>
      <c r="B13" s="1" t="s">
        <v>33</v>
      </c>
      <c r="C13" s="4" t="s">
        <v>44</v>
      </c>
      <c r="D13" s="4"/>
    </row>
    <row r="14" spans="1:4" x14ac:dyDescent="0.2">
      <c r="A14" s="4" t="s">
        <v>32</v>
      </c>
      <c r="B14" s="1" t="s">
        <v>33</v>
      </c>
      <c r="C14" s="4" t="s">
        <v>34</v>
      </c>
      <c r="D14" s="4"/>
    </row>
    <row r="15" spans="1:4" x14ac:dyDescent="0.2">
      <c r="A15" s="4" t="s">
        <v>81</v>
      </c>
      <c r="B15" s="1" t="s">
        <v>33</v>
      </c>
      <c r="C15" s="4" t="s">
        <v>45</v>
      </c>
      <c r="D15" s="4"/>
    </row>
    <row r="16" spans="1:4" x14ac:dyDescent="0.2">
      <c r="A16" s="4" t="s">
        <v>82</v>
      </c>
      <c r="B16" s="1" t="s">
        <v>33</v>
      </c>
      <c r="C16" s="4" t="s">
        <v>57</v>
      </c>
      <c r="D16" s="4"/>
    </row>
    <row r="17" spans="1:4" x14ac:dyDescent="0.2">
      <c r="C17" s="4"/>
      <c r="D17" s="4"/>
    </row>
    <row r="18" spans="1:4" x14ac:dyDescent="0.2">
      <c r="A18" s="1" t="s">
        <v>42</v>
      </c>
      <c r="B18" s="1" t="s">
        <v>49</v>
      </c>
      <c r="C18" s="4" t="s">
        <v>3</v>
      </c>
      <c r="D18" s="4"/>
    </row>
    <row r="19" spans="1:4" x14ac:dyDescent="0.2">
      <c r="C19" s="4"/>
      <c r="D19" s="4"/>
    </row>
    <row r="20" spans="1:4" x14ac:dyDescent="0.2">
      <c r="C20" s="4"/>
      <c r="D20" s="4"/>
    </row>
    <row r="21" spans="1:4" x14ac:dyDescent="0.2">
      <c r="D21" s="4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8721-3574-C740-8C93-D578F1F603FE}">
  <dimension ref="A1:G21"/>
  <sheetViews>
    <sheetView zoomScale="189" workbookViewId="0">
      <selection activeCell="A2" sqref="A2:C3"/>
    </sheetView>
  </sheetViews>
  <sheetFormatPr baseColWidth="10" defaultRowHeight="16" x14ac:dyDescent="0.2"/>
  <sheetData>
    <row r="1" spans="1:4" x14ac:dyDescent="0.2">
      <c r="A1" s="6"/>
      <c r="B1" s="6" t="s">
        <v>1</v>
      </c>
      <c r="C1" s="6" t="s">
        <v>69</v>
      </c>
      <c r="D1" s="6" t="s">
        <v>70</v>
      </c>
    </row>
    <row r="2" spans="1:4" x14ac:dyDescent="0.2">
      <c r="A2" s="8" t="s">
        <v>83</v>
      </c>
      <c r="B2" s="6" t="s">
        <v>36</v>
      </c>
      <c r="C2" s="6" t="s">
        <v>3</v>
      </c>
      <c r="D2" s="8"/>
    </row>
    <row r="3" spans="1:4" x14ac:dyDescent="0.2">
      <c r="A3" s="8" t="s">
        <v>84</v>
      </c>
      <c r="B3" s="6" t="s">
        <v>36</v>
      </c>
      <c r="C3" s="6" t="s">
        <v>44</v>
      </c>
      <c r="D3" s="8"/>
    </row>
    <row r="4" spans="1:4" x14ac:dyDescent="0.2">
      <c r="A4" s="8" t="s">
        <v>35</v>
      </c>
      <c r="B4" s="6" t="s">
        <v>36</v>
      </c>
      <c r="C4" s="6" t="s">
        <v>34</v>
      </c>
      <c r="D4" s="8"/>
    </row>
    <row r="5" spans="1:4" x14ac:dyDescent="0.2">
      <c r="A5" s="8"/>
      <c r="B5" s="6"/>
      <c r="C5" s="6"/>
      <c r="D5" s="8"/>
    </row>
    <row r="6" spans="1:4" x14ac:dyDescent="0.2">
      <c r="A6" s="8"/>
      <c r="B6" s="6"/>
      <c r="C6" s="6"/>
      <c r="D6" s="8"/>
    </row>
    <row r="7" spans="1:4" x14ac:dyDescent="0.2">
      <c r="A7" s="8"/>
      <c r="B7" s="6"/>
      <c r="C7" s="6"/>
      <c r="D7" s="8"/>
    </row>
    <row r="8" spans="1:4" x14ac:dyDescent="0.2">
      <c r="A8" s="8"/>
      <c r="B8" s="6"/>
      <c r="C8" s="6"/>
      <c r="D8" s="8"/>
    </row>
    <row r="9" spans="1:4" x14ac:dyDescent="0.2">
      <c r="A9" s="8"/>
      <c r="B9" s="6"/>
      <c r="C9" s="6"/>
      <c r="D9" s="8"/>
    </row>
    <row r="10" spans="1:4" x14ac:dyDescent="0.2">
      <c r="A10" s="8"/>
      <c r="B10" s="6"/>
      <c r="C10" s="6"/>
      <c r="D10" s="8"/>
    </row>
    <row r="11" spans="1:4" x14ac:dyDescent="0.2">
      <c r="A11" s="6"/>
      <c r="B11" s="6"/>
      <c r="C11" s="6"/>
      <c r="D11" s="6"/>
    </row>
    <row r="12" spans="1:4" x14ac:dyDescent="0.2">
      <c r="A12" s="8"/>
      <c r="B12" s="6"/>
      <c r="C12" s="8"/>
      <c r="D12" s="6"/>
    </row>
    <row r="13" spans="1:4" x14ac:dyDescent="0.2">
      <c r="A13" s="8"/>
      <c r="B13" s="6"/>
      <c r="C13" s="8"/>
      <c r="D13" s="8"/>
    </row>
    <row r="14" spans="1:4" x14ac:dyDescent="0.2">
      <c r="A14" s="8"/>
      <c r="B14" s="6"/>
      <c r="C14" s="8"/>
      <c r="D14" s="8"/>
    </row>
    <row r="15" spans="1:4" x14ac:dyDescent="0.2">
      <c r="A15" s="8"/>
      <c r="B15" s="6"/>
      <c r="C15" s="8"/>
      <c r="D15" s="8"/>
    </row>
    <row r="16" spans="1:4" x14ac:dyDescent="0.2">
      <c r="A16" s="8"/>
      <c r="B16" s="6"/>
      <c r="C16" s="8"/>
      <c r="D16" s="8"/>
    </row>
    <row r="17" spans="1:7" x14ac:dyDescent="0.2">
      <c r="A17" s="6"/>
      <c r="B17" s="6"/>
      <c r="C17" s="8"/>
      <c r="D17" s="8"/>
    </row>
    <row r="18" spans="1:7" x14ac:dyDescent="0.2">
      <c r="A18" s="6"/>
      <c r="B18" s="6"/>
      <c r="C18" s="8"/>
      <c r="D18" s="8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4B9B-6EC9-A642-B0CF-15262DD753D9}">
  <dimension ref="A1:G21"/>
  <sheetViews>
    <sheetView zoomScale="172" zoomScaleNormal="172" workbookViewId="0">
      <selection activeCell="C5" sqref="A5:C5"/>
    </sheetView>
  </sheetViews>
  <sheetFormatPr baseColWidth="10" defaultRowHeight="16" x14ac:dyDescent="0.2"/>
  <sheetData>
    <row r="1" spans="1:7" x14ac:dyDescent="0.2">
      <c r="A1" s="6"/>
      <c r="B1" s="6" t="s">
        <v>1</v>
      </c>
      <c r="C1" s="6" t="s">
        <v>69</v>
      </c>
      <c r="D1" s="6" t="s">
        <v>70</v>
      </c>
      <c r="E1" s="5"/>
      <c r="F1" s="5"/>
      <c r="G1" s="5"/>
    </row>
    <row r="2" spans="1:7" x14ac:dyDescent="0.2">
      <c r="A2" s="8" t="s">
        <v>37</v>
      </c>
      <c r="B2" s="6" t="s">
        <v>38</v>
      </c>
      <c r="C2" s="6" t="s">
        <v>3</v>
      </c>
      <c r="D2" s="8"/>
      <c r="E2" s="5"/>
      <c r="F2" s="5"/>
      <c r="G2" s="5"/>
    </row>
    <row r="3" spans="1:7" x14ac:dyDescent="0.2">
      <c r="A3" s="8" t="s">
        <v>39</v>
      </c>
      <c r="B3" s="6" t="s">
        <v>38</v>
      </c>
      <c r="C3" s="6" t="s">
        <v>44</v>
      </c>
      <c r="D3" s="8"/>
      <c r="E3" s="5"/>
      <c r="F3" s="5"/>
      <c r="G3" s="5"/>
    </row>
    <row r="4" spans="1:7" x14ac:dyDescent="0.2">
      <c r="A4" s="8" t="s">
        <v>40</v>
      </c>
      <c r="B4" s="6" t="s">
        <v>38</v>
      </c>
      <c r="C4" s="6" t="s">
        <v>45</v>
      </c>
      <c r="D4" s="8"/>
      <c r="E4" s="5"/>
      <c r="F4" s="5"/>
      <c r="G4" s="5"/>
    </row>
    <row r="5" spans="1:7" x14ac:dyDescent="0.2">
      <c r="A5" s="8" t="s">
        <v>85</v>
      </c>
      <c r="B5" s="6" t="s">
        <v>38</v>
      </c>
      <c r="C5" s="6" t="s">
        <v>57</v>
      </c>
      <c r="D5" s="8"/>
      <c r="E5" s="5"/>
      <c r="F5" s="5"/>
      <c r="G5" s="5"/>
    </row>
    <row r="6" spans="1:7" x14ac:dyDescent="0.2">
      <c r="A6" s="8" t="s">
        <v>41</v>
      </c>
      <c r="B6" s="6" t="s">
        <v>38</v>
      </c>
      <c r="C6" s="6" t="s">
        <v>46</v>
      </c>
      <c r="D6" s="8"/>
      <c r="E6" s="5"/>
      <c r="F6" s="5"/>
      <c r="G6" s="5"/>
    </row>
    <row r="7" spans="1:7" x14ac:dyDescent="0.2">
      <c r="A7" s="8" t="s">
        <v>86</v>
      </c>
      <c r="B7" s="6" t="s">
        <v>38</v>
      </c>
      <c r="C7" s="6" t="s">
        <v>56</v>
      </c>
      <c r="D7" s="8"/>
      <c r="E7" s="5"/>
      <c r="F7" s="5"/>
      <c r="G7" s="5"/>
    </row>
    <row r="8" spans="1:7" x14ac:dyDescent="0.2">
      <c r="A8" s="8"/>
      <c r="B8" s="6"/>
      <c r="C8" s="6"/>
      <c r="D8" s="8"/>
      <c r="E8" s="5"/>
      <c r="F8" s="5"/>
      <c r="G8" s="5"/>
    </row>
    <row r="9" spans="1:7" x14ac:dyDescent="0.2">
      <c r="A9" s="8"/>
      <c r="B9" s="6"/>
      <c r="C9" s="6"/>
      <c r="D9" s="8"/>
      <c r="E9" s="5"/>
      <c r="F9" s="5"/>
      <c r="G9" s="5"/>
    </row>
    <row r="10" spans="1:7" x14ac:dyDescent="0.2">
      <c r="A10" s="8"/>
      <c r="B10" s="6"/>
      <c r="C10" s="6"/>
      <c r="D10" s="8"/>
      <c r="E10" s="5"/>
      <c r="F10" s="5"/>
      <c r="G10" s="5"/>
    </row>
    <row r="11" spans="1:7" x14ac:dyDescent="0.2">
      <c r="A11" s="6"/>
      <c r="B11" s="6"/>
      <c r="C11" s="6"/>
      <c r="D11" s="6"/>
      <c r="E11" s="5"/>
      <c r="F11" s="5"/>
      <c r="G11" s="5"/>
    </row>
    <row r="12" spans="1:7" x14ac:dyDescent="0.2">
      <c r="A12" s="8"/>
      <c r="B12" s="6"/>
      <c r="C12" s="8"/>
      <c r="D12" s="6"/>
      <c r="E12" s="5"/>
      <c r="F12" s="5"/>
      <c r="G12" s="5"/>
    </row>
    <row r="13" spans="1:7" x14ac:dyDescent="0.2">
      <c r="A13" s="8"/>
      <c r="B13" s="6"/>
      <c r="C13" s="8"/>
      <c r="D13" s="8"/>
      <c r="E13" s="5"/>
      <c r="F13" s="5"/>
      <c r="G13" s="5"/>
    </row>
    <row r="14" spans="1:7" x14ac:dyDescent="0.2">
      <c r="A14" s="8"/>
      <c r="B14" s="6"/>
      <c r="C14" s="8"/>
      <c r="D14" s="8"/>
      <c r="E14" s="5"/>
      <c r="F14" s="5"/>
      <c r="G14" s="5"/>
    </row>
    <row r="15" spans="1:7" x14ac:dyDescent="0.2">
      <c r="A15" s="8"/>
      <c r="B15" s="6"/>
      <c r="C15" s="8"/>
      <c r="D15" s="8"/>
      <c r="E15" s="5"/>
      <c r="F15" s="5"/>
      <c r="G15" s="5"/>
    </row>
    <row r="16" spans="1:7" x14ac:dyDescent="0.2">
      <c r="A16" s="8"/>
      <c r="B16" s="6"/>
      <c r="C16" s="8"/>
      <c r="D16" s="8"/>
      <c r="E16" s="5"/>
      <c r="F16" s="5"/>
      <c r="G16" s="5"/>
    </row>
    <row r="17" spans="1:7" x14ac:dyDescent="0.2">
      <c r="A17" s="6"/>
      <c r="B17" s="6"/>
      <c r="C17" s="8"/>
      <c r="D17" s="8"/>
      <c r="E17" s="5"/>
      <c r="F17" s="5"/>
      <c r="G17" s="5"/>
    </row>
    <row r="18" spans="1:7" x14ac:dyDescent="0.2">
      <c r="A18" s="6"/>
      <c r="B18" s="6"/>
      <c r="C18" s="8"/>
      <c r="D18" s="8"/>
      <c r="E18" s="5"/>
      <c r="F18" s="5"/>
      <c r="G18" s="5"/>
    </row>
    <row r="19" spans="1:7" x14ac:dyDescent="0.2">
      <c r="A19" s="7"/>
      <c r="B19" s="7"/>
      <c r="C19" s="7"/>
      <c r="D19" s="7"/>
      <c r="E19" s="7"/>
      <c r="F19" s="7"/>
      <c r="G19" s="7"/>
    </row>
    <row r="20" spans="1:7" x14ac:dyDescent="0.2">
      <c r="A20" s="7"/>
      <c r="B20" s="7"/>
      <c r="C20" s="7"/>
      <c r="D20" s="7"/>
      <c r="E20" s="7"/>
      <c r="F20" s="7"/>
      <c r="G20" s="7"/>
    </row>
    <row r="21" spans="1:7" x14ac:dyDescent="0.2">
      <c r="A21" s="7"/>
      <c r="B21" s="7"/>
      <c r="C21" s="7"/>
      <c r="D21" s="7"/>
      <c r="E21" s="7"/>
      <c r="F21" s="7"/>
      <c r="G21" s="7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969C-B6CB-F744-AE4F-8011695B937E}">
  <dimension ref="A1:H48"/>
  <sheetViews>
    <sheetView workbookViewId="0">
      <selection activeCell="C40" sqref="C40:J54"/>
    </sheetView>
  </sheetViews>
  <sheetFormatPr baseColWidth="10" defaultRowHeight="16" x14ac:dyDescent="0.2"/>
  <cols>
    <col min="1" max="16384" width="10.83203125" style="1"/>
  </cols>
  <sheetData>
    <row r="1" spans="1:4" x14ac:dyDescent="0.2">
      <c r="B1" s="1" t="s">
        <v>1</v>
      </c>
      <c r="C1" s="1" t="s">
        <v>69</v>
      </c>
      <c r="D1" s="1" t="s">
        <v>70</v>
      </c>
    </row>
    <row r="2" spans="1:4" x14ac:dyDescent="0.2">
      <c r="A2" s="1" t="s">
        <v>47</v>
      </c>
      <c r="B2" s="1" t="s">
        <v>48</v>
      </c>
    </row>
    <row r="43" spans="3:8" x14ac:dyDescent="0.2">
      <c r="C43" s="4"/>
      <c r="D43" s="4"/>
      <c r="E43" s="4"/>
      <c r="F43" s="4"/>
      <c r="G43" s="4"/>
      <c r="H43" s="4"/>
    </row>
    <row r="44" spans="3:8" x14ac:dyDescent="0.2">
      <c r="C44" s="4"/>
      <c r="D44" s="4"/>
      <c r="E44" s="4"/>
      <c r="F44" s="4"/>
      <c r="G44" s="4"/>
      <c r="H44" s="4"/>
    </row>
    <row r="45" spans="3:8" x14ac:dyDescent="0.2">
      <c r="C45" s="4"/>
      <c r="D45" s="4"/>
      <c r="E45" s="4"/>
      <c r="F45" s="4"/>
      <c r="G45" s="4"/>
      <c r="H45" s="4"/>
    </row>
    <row r="46" spans="3:8" x14ac:dyDescent="0.2">
      <c r="C46" s="4"/>
      <c r="D46" s="4"/>
      <c r="E46" s="4"/>
      <c r="F46" s="4"/>
      <c r="G46" s="4"/>
      <c r="H46" s="4"/>
    </row>
    <row r="47" spans="3:8" x14ac:dyDescent="0.2">
      <c r="C47" s="4"/>
      <c r="D47" s="4"/>
      <c r="E47" s="4"/>
      <c r="F47" s="4"/>
      <c r="G47" s="4"/>
      <c r="H47" s="4"/>
    </row>
    <row r="48" spans="3:8" x14ac:dyDescent="0.2">
      <c r="C48" s="4"/>
      <c r="D48" s="4"/>
      <c r="E48" s="4"/>
      <c r="F48" s="4"/>
      <c r="G48" s="4"/>
      <c r="H48" s="4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7E28-F181-CD4A-B42A-44097821146D}">
  <dimension ref="A1:D3"/>
  <sheetViews>
    <sheetView workbookViewId="0"/>
  </sheetViews>
  <sheetFormatPr baseColWidth="10" defaultRowHeight="16" x14ac:dyDescent="0.2"/>
  <cols>
    <col min="1" max="16384" width="10.83203125" style="1"/>
  </cols>
  <sheetData>
    <row r="1" spans="1:4" x14ac:dyDescent="0.2">
      <c r="B1" s="1" t="s">
        <v>1</v>
      </c>
      <c r="C1" s="1" t="s">
        <v>69</v>
      </c>
      <c r="D1" s="1" t="s">
        <v>70</v>
      </c>
    </row>
    <row r="2" spans="1:4" x14ac:dyDescent="0.2">
      <c r="A2" s="1" t="s">
        <v>52</v>
      </c>
      <c r="B2" s="1" t="s">
        <v>53</v>
      </c>
    </row>
    <row r="3" spans="1:4" x14ac:dyDescent="0.2">
      <c r="A3" s="1" t="s">
        <v>43</v>
      </c>
      <c r="B3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R</vt:lpstr>
      <vt:lpstr>I</vt:lpstr>
      <vt:lpstr>S</vt:lpstr>
      <vt:lpstr>B</vt:lpstr>
      <vt:lpstr>J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Link</cp:lastModifiedBy>
  <dcterms:created xsi:type="dcterms:W3CDTF">2023-10-18T09:13:58Z</dcterms:created>
  <dcterms:modified xsi:type="dcterms:W3CDTF">2023-10-29T09:45:32Z</dcterms:modified>
</cp:coreProperties>
</file>