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9585" windowHeight="6795" activeTab="3"/>
  </bookViews>
  <sheets>
    <sheet name="table1" sheetId="2" r:id="rId1"/>
    <sheet name="convert" sheetId="7" r:id="rId2"/>
    <sheet name="extracted" sheetId="1" r:id="rId3"/>
    <sheet name="poorly-controlled" sheetId="5" r:id="rId4"/>
    <sheet name="per-1-unit" sheetId="6" r:id="rId5"/>
    <sheet name="NOS" sheetId="4" r:id="rId6"/>
    <sheet name="Other" sheetId="3" r:id="rId7"/>
    <sheet name="cut-off to per-1-unit" sheetId="9" r:id="rId8"/>
    <sheet name="per-1-unit to 7% cut-off" sheetId="8" r:id="rId9"/>
  </sheets>
  <definedNames>
    <definedName name="_xlnm._FilterDatabase" localSheetId="2" hidden="1">extracted!$A$1:$Q$58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 i="5" l="1"/>
  <c r="Q8" i="5"/>
  <c r="Q9" i="5"/>
  <c r="Q10" i="5"/>
  <c r="Q2" i="5"/>
  <c r="K15" i="4" l="1"/>
  <c r="K4" i="4" l="1"/>
  <c r="K5" i="4"/>
  <c r="K6" i="4"/>
  <c r="K7" i="4"/>
  <c r="K8" i="4"/>
  <c r="K9" i="4"/>
  <c r="K10" i="4"/>
  <c r="K11" i="4"/>
  <c r="K12" i="4"/>
  <c r="K13" i="4"/>
  <c r="K14" i="4"/>
  <c r="K16" i="4"/>
  <c r="K17" i="4"/>
  <c r="K18" i="4"/>
  <c r="K19" i="4"/>
  <c r="K20" i="4"/>
  <c r="K21" i="4"/>
  <c r="K22" i="4"/>
  <c r="K3" i="4"/>
</calcChain>
</file>

<file path=xl/sharedStrings.xml><?xml version="1.0" encoding="utf-8"?>
<sst xmlns="http://schemas.openxmlformats.org/spreadsheetml/2006/main" count="1686" uniqueCount="308">
  <si>
    <t>1st author</t>
  </si>
  <si>
    <t>year</t>
  </si>
  <si>
    <t>site</t>
  </si>
  <si>
    <t>journal</t>
  </si>
  <si>
    <t>Ahn JH</t>
  </si>
  <si>
    <t>country</t>
  </si>
  <si>
    <t>The Korean Academy of Medical Sciences</t>
  </si>
  <si>
    <t>Korea</t>
  </si>
  <si>
    <t>bladder</t>
  </si>
  <si>
    <t>recurrence-free survival</t>
  </si>
  <si>
    <t>outcome</t>
  </si>
  <si>
    <t>HR</t>
  </si>
  <si>
    <t>LCI</t>
  </si>
  <si>
    <t>UCI</t>
  </si>
  <si>
    <t>strata</t>
  </si>
  <si>
    <t>#</t>
  </si>
  <si>
    <t>hba1c ≥ 7%</t>
  </si>
  <si>
    <t>N1</t>
  </si>
  <si>
    <t>n1</t>
  </si>
  <si>
    <t>N2</t>
  </si>
  <si>
    <t>n2</t>
  </si>
  <si>
    <t>BMC cancer</t>
  </si>
  <si>
    <t>Boursi B</t>
  </si>
  <si>
    <t>European Journal of Cancer</t>
  </si>
  <si>
    <t>UK</t>
  </si>
  <si>
    <t>colorectal</t>
  </si>
  <si>
    <t>per unit</t>
  </si>
  <si>
    <t>compare</t>
  </si>
  <si>
    <t>insulin treat</t>
  </si>
  <si>
    <t>breast</t>
  </si>
  <si>
    <t>pancreatic</t>
  </si>
  <si>
    <t>prostate</t>
  </si>
  <si>
    <t>overall survival/death</t>
  </si>
  <si>
    <t>Cheon YK</t>
  </si>
  <si>
    <t>Gut and Liver</t>
  </si>
  <si>
    <t>Huang WL</t>
  </si>
  <si>
    <t>BMC Urology</t>
  </si>
  <si>
    <t>Taiwan</t>
  </si>
  <si>
    <t>Iavazzo C</t>
  </si>
  <si>
    <t>Arch Gynecol Obstet</t>
  </si>
  <si>
    <t>gynaecological</t>
  </si>
  <si>
    <t>Infective complication</t>
  </si>
  <si>
    <t>Non-infective complication</t>
  </si>
  <si>
    <t>recurrence</t>
  </si>
  <si>
    <t>Kaneda K</t>
  </si>
  <si>
    <t>Journal of Surgical Oncology</t>
  </si>
  <si>
    <t>Japan</t>
  </si>
  <si>
    <t>Hepatitis C Virus-Related Hepatocellular Carcinoma</t>
  </si>
  <si>
    <t>USA</t>
  </si>
  <si>
    <t>Kondo S</t>
  </si>
  <si>
    <t>JOURNAL OF PALLIATIVE MEDICINE</t>
  </si>
  <si>
    <t>any</t>
  </si>
  <si>
    <t>hba1c ≥ 7.5%</t>
  </si>
  <si>
    <t>Lee SJ</t>
  </si>
  <si>
    <t>Diabetes Research and Clinical Practice</t>
  </si>
  <si>
    <t>colon</t>
  </si>
  <si>
    <t>hba1c ≥ 8%</t>
  </si>
  <si>
    <t>Li J</t>
  </si>
  <si>
    <t>China</t>
  </si>
  <si>
    <t>Cervical</t>
  </si>
  <si>
    <t>Nik-Ahd F</t>
  </si>
  <si>
    <t>cancer</t>
  </si>
  <si>
    <t>hba1c &lt; 6.5% vs. 6.5-7.9%</t>
  </si>
  <si>
    <t>hba1c &lt; 6.5% vs. &gt;8.0</t>
  </si>
  <si>
    <t>Metastases</t>
  </si>
  <si>
    <t>N*</t>
  </si>
  <si>
    <t>Study</t>
  </si>
  <si>
    <t>Country</t>
  </si>
  <si>
    <t>Cancer sites</t>
  </si>
  <si>
    <t>Exposure</t>
  </si>
  <si>
    <t>Median follow-up</t>
  </si>
  <si>
    <t>outcomes</t>
  </si>
  <si>
    <t>Ahn et al (2016)</t>
  </si>
  <si>
    <t>Bladder</t>
  </si>
  <si>
    <r>
      <t>HbA</t>
    </r>
    <r>
      <rPr>
        <vertAlign val="subscript"/>
        <sz val="10"/>
        <color theme="1"/>
        <rFont val="Arial"/>
        <family val="2"/>
      </rPr>
      <t xml:space="preserve">1c </t>
    </r>
    <r>
      <rPr>
        <sz val="10"/>
        <color theme="1"/>
        <rFont val="SimSun"/>
      </rPr>
      <t>≥</t>
    </r>
    <r>
      <rPr>
        <sz val="10"/>
        <color theme="1"/>
        <rFont val="Arial"/>
        <family val="2"/>
      </rPr>
      <t xml:space="preserve"> 7% vs. &lt; 7%</t>
    </r>
  </si>
  <si>
    <t>Recurrence-free survival; progression-free survival</t>
  </si>
  <si>
    <t>Boursi et al (2016)</t>
  </si>
  <si>
    <t>Bladder, breast, colorectal, pancreatic and prostate</t>
  </si>
  <si>
    <r>
      <t>Continuous HbA</t>
    </r>
    <r>
      <rPr>
        <vertAlign val="subscript"/>
        <sz val="10"/>
        <color theme="1"/>
        <rFont val="Arial"/>
        <family val="2"/>
      </rPr>
      <t>1c</t>
    </r>
  </si>
  <si>
    <t>Overall survival</t>
  </si>
  <si>
    <t>Cheon et al (2014)</t>
  </si>
  <si>
    <t>Pancreatic</t>
  </si>
  <si>
    <r>
      <t>HbA</t>
    </r>
    <r>
      <rPr>
        <vertAlign val="subscript"/>
        <sz val="10"/>
        <color theme="1"/>
        <rFont val="Arial"/>
        <family val="2"/>
      </rPr>
      <t>1c</t>
    </r>
    <r>
      <rPr>
        <sz val="10"/>
        <color theme="1"/>
        <rFont val="Arial"/>
        <family val="2"/>
      </rPr>
      <t xml:space="preserve"> </t>
    </r>
    <r>
      <rPr>
        <sz val="10"/>
        <color theme="1"/>
        <rFont val="SimSun"/>
      </rPr>
      <t>≥</t>
    </r>
    <r>
      <rPr>
        <sz val="10"/>
        <color theme="1"/>
        <rFont val="Arial"/>
        <family val="2"/>
      </rPr>
      <t xml:space="preserve"> 7% vs. &lt; 7%</t>
    </r>
  </si>
  <si>
    <t>9 months</t>
  </si>
  <si>
    <t>Hershey et al (2017)</t>
  </si>
  <si>
    <t>3 months</t>
  </si>
  <si>
    <t>Hospitalisation</t>
  </si>
  <si>
    <t>Huang et al (2020)</t>
  </si>
  <si>
    <t>Taiwan, China</t>
  </si>
  <si>
    <t>45 months</t>
  </si>
  <si>
    <t>Recurrence-free survival</t>
  </si>
  <si>
    <t>Hwang et al (2011)</t>
  </si>
  <si>
    <t>30 months</t>
  </si>
  <si>
    <t>Recurrence; progression</t>
  </si>
  <si>
    <t>Iavazzo et al (2016)</t>
  </si>
  <si>
    <t>Gynaecological</t>
  </si>
  <si>
    <t>NR</t>
  </si>
  <si>
    <t>Re-admission within 30d</t>
  </si>
  <si>
    <t>Kaneda et al (2012)</t>
  </si>
  <si>
    <t>23 months</t>
  </si>
  <si>
    <t>Recurrence</t>
  </si>
  <si>
    <t>Komatsu et al (2020)</t>
  </si>
  <si>
    <t>Lung</t>
  </si>
  <si>
    <t>39 months</t>
  </si>
  <si>
    <t>Kondo et al (2013)</t>
  </si>
  <si>
    <t>Any</t>
  </si>
  <si>
    <t>4 months</t>
  </si>
  <si>
    <t>Length of hospitalisation; length of end-of-of period.</t>
  </si>
  <si>
    <t>Lee et al (2017)</t>
  </si>
  <si>
    <t>Colon</t>
  </si>
  <si>
    <t>Li et al (2017)</t>
  </si>
  <si>
    <t>Nik-Ahd et al (2019)</t>
  </si>
  <si>
    <t>Prostate</t>
  </si>
  <si>
    <r>
      <t xml:space="preserve">Continuous HbA1c; HbA1c categories (&lt;6.5%, 6.5-7.9%, </t>
    </r>
    <r>
      <rPr>
        <sz val="10"/>
        <color theme="1"/>
        <rFont val="SimSun"/>
      </rPr>
      <t>≥</t>
    </r>
    <r>
      <rPr>
        <sz val="10"/>
        <color theme="1"/>
        <rFont val="Arial"/>
        <family val="2"/>
      </rPr>
      <t xml:space="preserve"> 8%)</t>
    </r>
  </si>
  <si>
    <t>6.8 years</t>
  </si>
  <si>
    <t>Hershey DS</t>
  </si>
  <si>
    <t>Asia‑Pacific Journal of Oncology Nursing</t>
  </si>
  <si>
    <t>hospitalisation</t>
  </si>
  <si>
    <t>Hwang EC</t>
  </si>
  <si>
    <t>International Journal of Urology</t>
  </si>
  <si>
    <t>postoperative hba1c ≥ 6.5%</t>
  </si>
  <si>
    <t>Komatsu T</t>
  </si>
  <si>
    <t>Plos One</t>
  </si>
  <si>
    <t>lung</t>
  </si>
  <si>
    <t>Erickson et al (2011)</t>
  </si>
  <si>
    <t>Breast</t>
  </si>
  <si>
    <t>analysis</t>
  </si>
  <si>
    <t>Univariate Cox</t>
  </si>
  <si>
    <t>Multivariate Cox</t>
  </si>
  <si>
    <t>logistic regression</t>
  </si>
  <si>
    <t>Erickson K</t>
  </si>
  <si>
    <t>Journal of Clinical Oncology</t>
  </si>
  <si>
    <t>with medication</t>
  </si>
  <si>
    <t>logistic regression*</t>
  </si>
  <si>
    <t>Univariate Cox*</t>
  </si>
  <si>
    <t>Kang et al (2016)</t>
  </si>
  <si>
    <t>33.8 months</t>
  </si>
  <si>
    <t>Recurrence-free survival; Bladder cancer specific survival; overall survival</t>
  </si>
  <si>
    <t>Kang SG</t>
  </si>
  <si>
    <t>Cancer Research Treatment</t>
  </si>
  <si>
    <t>hba1c ≥ 9%</t>
  </si>
  <si>
    <t>disease-free survival</t>
  </si>
  <si>
    <t>Lee et al (2016)</t>
  </si>
  <si>
    <t>20 months</t>
  </si>
  <si>
    <t>Overall survival; disease-free survival</t>
  </si>
  <si>
    <t>Okamura et al (2017)</t>
  </si>
  <si>
    <t>Esophageal cancer</t>
  </si>
  <si>
    <t>Okamura A</t>
  </si>
  <si>
    <t>World Journal of Surgery</t>
  </si>
  <si>
    <t>Siddiqui et al (2008)</t>
  </si>
  <si>
    <t>overall survival; colorectal-specific mortality</t>
  </si>
  <si>
    <t>Digestive Diseases and Sciences</t>
  </si>
  <si>
    <t>Tai et al (2015)</t>
  </si>
  <si>
    <t>51 months</t>
  </si>
  <si>
    <t>Tai YS</t>
  </si>
  <si>
    <t>Diabetes/Metabolism Research and Reviews</t>
  </si>
  <si>
    <t>Lee W</t>
  </si>
  <si>
    <t>Siddiqui AA</t>
  </si>
  <si>
    <t>Solid tumour or lymphoma</t>
  </si>
  <si>
    <t>solid tumor or lymphoma</t>
  </si>
  <si>
    <t>cervical</t>
  </si>
  <si>
    <t>esophageal</t>
  </si>
  <si>
    <t>adjustment</t>
  </si>
  <si>
    <t>hba1c 7-8% vs. hba1c&lt;7%</t>
  </si>
  <si>
    <t>hba1c &gt;8% vs. hba1c&lt;7%</t>
  </si>
  <si>
    <t>pys1</t>
  </si>
  <si>
    <t>pys2</t>
  </si>
  <si>
    <t>ascertainment of outcomes</t>
  </si>
  <si>
    <t>NA</t>
  </si>
  <si>
    <t>RFS was defined as the time from initial TUR to first tumor recurrence (regardless of grade or stage),PFS was define
as the time from initial TUR to tumor progression, any increase in grade (G1/2 to G3) or stage (Ta to T1 or T2, T1 to T2) after repeat TUR for recurrence.</t>
  </si>
  <si>
    <t>For colorectal cancer adjustment for obesity, smoking history, alcohol consumption, coronary artery disease (CAD), hypertension, hyperlipidaemia, chronic non-steroidal anti-inflammatory drugs/aspirin use and hormone replacement therapy. For breast cancer adjustment for obesity, smoking history, alcohol consumption, CAD, hypertension, hyperlipidaemia and hormone replacement therapy. For bladder cancer adjustment for obesity, smoking history, CAD, hypertension, hyperlipidaemia, chronic NSAIDs/aspirin use and oral anti-diabetes medications
other than metformin. For pancreatic cancer adjustment for obesity, smoking history, CAD, hypertension and hyperlipidaemia. For prostate cancer adjustment for obesity, smoking history, CAD, hypertension and hyperlipidaemia.</t>
  </si>
  <si>
    <t>CA 19-9, chemotherapy, and antidiabetic treatment.</t>
  </si>
  <si>
    <t>RR</t>
  </si>
  <si>
    <t>type</t>
  </si>
  <si>
    <t>OR</t>
  </si>
  <si>
    <t>ECOG PS at initial visit, diabetes medicine</t>
  </si>
  <si>
    <t>levels</t>
  </si>
  <si>
    <t>age, sex, WBC, CRP, total cholesterol, HDL, LDL, triglycerides</t>
  </si>
  <si>
    <t>deep stromal invasion, margins, nodes, parametrium</t>
  </si>
  <si>
    <t>biopsy grade group and prostate-specific antigen</t>
  </si>
  <si>
    <t>cancer specific mortality</t>
  </si>
  <si>
    <t>estimates</t>
  </si>
  <si>
    <t>study</t>
  </si>
  <si>
    <t>representativeness of the exposed</t>
  </si>
  <si>
    <t>selection of the non-exposed</t>
  </si>
  <si>
    <t>ascertainment of exposure</t>
  </si>
  <si>
    <t>outcome was not present at start of study</t>
  </si>
  <si>
    <t>selection</t>
  </si>
  <si>
    <t>controlled for age</t>
  </si>
  <si>
    <t>controlled for stage</t>
  </si>
  <si>
    <t>assessment of outcome</t>
  </si>
  <si>
    <t>follow-up long enough</t>
  </si>
  <si>
    <t>lost follow-up</t>
  </si>
  <si>
    <t>total</t>
  </si>
  <si>
    <t>a</t>
  </si>
  <si>
    <t>b</t>
  </si>
  <si>
    <t>c</t>
  </si>
  <si>
    <t>d</t>
  </si>
  <si>
    <t>e</t>
  </si>
  <si>
    <t>f</t>
  </si>
  <si>
    <t>g</t>
  </si>
  <si>
    <t>h</t>
  </si>
  <si>
    <t>i</t>
  </si>
  <si>
    <t>HCC</t>
  </si>
  <si>
    <t>hba1c &lt; 7%</t>
  </si>
  <si>
    <t>N</t>
  </si>
  <si>
    <t>n</t>
  </si>
  <si>
    <t>pys</t>
  </si>
  <si>
    <t>hba1c ≥ 6.5%</t>
  </si>
  <si>
    <t>Hba1c &lt; 6.5%</t>
  </si>
  <si>
    <t>hba1c 7-8%</t>
  </si>
  <si>
    <t>hba1c &gt;8%</t>
  </si>
  <si>
    <t>hba1c &lt; 7.5%</t>
  </si>
  <si>
    <t>Hba1c&lt;9%</t>
  </si>
  <si>
    <t>Hba1c &lt; 8%</t>
  </si>
  <si>
    <t>hba1c &lt; 6.5%</t>
  </si>
  <si>
    <t>hba1c &gt; 8.0%</t>
  </si>
  <si>
    <t>hba1c 6.5-7.9%</t>
  </si>
  <si>
    <t>category</t>
  </si>
  <si>
    <t>50 months</t>
  </si>
  <si>
    <t>dose</t>
  </si>
  <si>
    <t>methods</t>
  </si>
  <si>
    <t>reported</t>
  </si>
  <si>
    <t>re-calculate</t>
  </si>
  <si>
    <t>cut-off to continuous</t>
  </si>
  <si>
    <t>Continuous HbA1c; HbA1c categories (&lt;6.5%, 6.5-7.9%, ≥ 8%)</t>
  </si>
  <si>
    <r>
      <t>HbA</t>
    </r>
    <r>
      <rPr>
        <vertAlign val="subscript"/>
        <sz val="10"/>
        <color theme="1"/>
        <rFont val="Arial"/>
        <family val="2"/>
      </rPr>
      <t xml:space="preserve">1c </t>
    </r>
    <r>
      <rPr>
        <sz val="10"/>
        <color theme="1"/>
        <rFont val="Arial"/>
        <family val="2"/>
      </rPr>
      <t>≥ 7% vs. &lt; 7%</t>
    </r>
  </si>
  <si>
    <r>
      <t>HbA</t>
    </r>
    <r>
      <rPr>
        <vertAlign val="subscript"/>
        <sz val="10"/>
        <color theme="1"/>
        <rFont val="Arial"/>
        <family val="2"/>
      </rPr>
      <t>1c</t>
    </r>
    <r>
      <rPr>
        <sz val="10"/>
        <color theme="1"/>
        <rFont val="Arial"/>
        <family val="2"/>
      </rPr>
      <t xml:space="preserve"> ≥ 7% vs. &lt; 7%</t>
    </r>
  </si>
  <si>
    <r>
      <t>HbA</t>
    </r>
    <r>
      <rPr>
        <vertAlign val="subscript"/>
        <sz val="10"/>
        <color theme="1"/>
        <rFont val="Arial"/>
        <family val="2"/>
      </rPr>
      <t>1c</t>
    </r>
    <r>
      <rPr>
        <sz val="10"/>
        <color theme="1"/>
        <rFont val="Arial"/>
        <family val="2"/>
      </rPr>
      <t xml:space="preserve"> ≥ 6.5% vs. &lt; 6.5%</t>
    </r>
  </si>
  <si>
    <r>
      <t>HbA</t>
    </r>
    <r>
      <rPr>
        <vertAlign val="subscript"/>
        <sz val="10"/>
        <color theme="1"/>
        <rFont val="Arial"/>
        <family val="2"/>
      </rPr>
      <t>1c</t>
    </r>
    <r>
      <rPr>
        <sz val="10"/>
        <color theme="1"/>
        <rFont val="Arial"/>
        <family val="2"/>
      </rPr>
      <t xml:space="preserve"> ≥ 7.5% vs. &lt; 7.5%</t>
    </r>
  </si>
  <si>
    <r>
      <t>HbA</t>
    </r>
    <r>
      <rPr>
        <vertAlign val="subscript"/>
        <sz val="10"/>
        <color theme="1"/>
        <rFont val="Arial"/>
        <family val="2"/>
      </rPr>
      <t>1c</t>
    </r>
    <r>
      <rPr>
        <sz val="10"/>
        <color theme="1"/>
        <rFont val="Arial"/>
        <family val="2"/>
      </rPr>
      <t xml:space="preserve"> ≥ 9% vs. &lt; 9%</t>
    </r>
  </si>
  <si>
    <r>
      <t>HbA</t>
    </r>
    <r>
      <rPr>
        <vertAlign val="subscript"/>
        <sz val="10"/>
        <color theme="1"/>
        <rFont val="Arial"/>
        <family val="2"/>
      </rPr>
      <t>1c</t>
    </r>
    <r>
      <rPr>
        <sz val="10"/>
        <color theme="1"/>
        <rFont val="Arial"/>
        <family val="2"/>
      </rPr>
      <t xml:space="preserve"> ≥ 8% vs. &lt; 8%</t>
    </r>
  </si>
  <si>
    <t>parameters required</t>
  </si>
  <si>
    <t>No</t>
  </si>
  <si>
    <t>glst</t>
  </si>
  <si>
    <t>mean or SD of HbA1c</t>
  </si>
  <si>
    <t>Lee H</t>
  </si>
  <si>
    <t>Kidney</t>
  </si>
  <si>
    <t>high HbA1c</t>
  </si>
  <si>
    <t>progression</t>
  </si>
  <si>
    <t>Lee et al (2015)</t>
  </si>
  <si>
    <t>High HbA1c</t>
  </si>
  <si>
    <t>progresson</t>
  </si>
  <si>
    <t>raw data are available, HR is calculated directly from raw data</t>
  </si>
  <si>
    <t>Multivariate Cox*</t>
  </si>
  <si>
    <t>age, sex, smoking, BMI and stage</t>
  </si>
  <si>
    <r>
      <t>Continuous HbA1c; HbA</t>
    </r>
    <r>
      <rPr>
        <vertAlign val="subscript"/>
        <sz val="10"/>
        <color theme="1"/>
        <rFont val="Arial"/>
        <family val="2"/>
      </rPr>
      <t>1c</t>
    </r>
    <r>
      <rPr>
        <sz val="10"/>
        <color theme="1"/>
        <rFont val="Arial"/>
        <family val="2"/>
      </rPr>
      <t xml:space="preserve"> </t>
    </r>
    <r>
      <rPr>
        <sz val="10"/>
        <color theme="1"/>
        <rFont val="SimSun"/>
      </rPr>
      <t>≥</t>
    </r>
    <r>
      <rPr>
        <sz val="10"/>
        <color theme="1"/>
        <rFont val="Arial"/>
        <family val="2"/>
      </rPr>
      <t xml:space="preserve"> 7% vs. &lt; 7%</t>
    </r>
  </si>
  <si>
    <t>3.3 years for colorectal; 4.4 for breast; 4.1 for  bladder; 1.2 for pancreatic; 4.2 for prostate</t>
  </si>
  <si>
    <t>7.3 years</t>
  </si>
  <si>
    <t>all-cause death</t>
  </si>
  <si>
    <t>New primary tumour, locorengial and distant recurrence</t>
  </si>
  <si>
    <t>Recurrence-free survival (RFS) was defined as the period from the date of the initial transurethral resection of bladder tumor (TURBT) to the date of the operation in which the first cancer recurrence was found.</t>
  </si>
  <si>
    <t>Recurrence free survival (RFS) was defined as the time from initial TUR to first tumor recurrence (regardless of grade or stage), whereas progression-free survival (PFS) was defined as the time from initial TUR to tumor progression (any increase in grade [G1/2 to G3] or stage [Ta to T1 or T2, T1 to T2]) after repeat TUR for recurrence.</t>
  </si>
  <si>
    <t>The survival data, including recurrence-free survival (RFS), cancer-specific survival (CSS), and overall survival (OS), were defined from the date of surgery to the date of recurrence, death from UTUC and death from any cause, or were censored at the
date of the last follow-up.</t>
  </si>
  <si>
    <t>time stayed in hospital; time to death</t>
  </si>
  <si>
    <t>disease-free survival: recurrence + death</t>
  </si>
  <si>
    <t>RFS, CSS and OS were calculated from the date of NACT until the date of events (recurrence OR death from cervical cancer OR death from any cause)</t>
  </si>
  <si>
    <t>Metastases; recurrece; overall survival; prostate-specific cancer mortality</t>
  </si>
  <si>
    <t>We defined BCR as 2 PSA values of&gt;0.2 ng/mL or a single PSA value &gt;0.2 ng/mL, or secondary treatment for an elevated PSA level after RP. CRPC was defined as a PSA increase of =2 ng/mL and 25% from the PSA nadir after androgen deprivation therapy (ADT) while receiving continuous ADT. Metastases were defined as the first metastasis determined from any type of imaging test. ACM was determined from medical records. PCSM was defined as death secondary to progressive, metastatic CRPC with no other obvious cause of death.</t>
  </si>
  <si>
    <t>Overall survival; disease-specific mortality</t>
  </si>
  <si>
    <t>Overall and disease-specific survivals were calculated from either surgery to death or last follow-up</t>
  </si>
  <si>
    <t>Disease recurrence referred to tumour relapse in operative filed, regional lymph nodes and/or distant metastasis.</t>
  </si>
  <si>
    <t>all-cause death; cause-specific death</t>
  </si>
  <si>
    <t>Cancer events</t>
  </si>
  <si>
    <t>Colorectal</t>
  </si>
  <si>
    <r>
      <t>HbA</t>
    </r>
    <r>
      <rPr>
        <vertAlign val="subscript"/>
        <sz val="10"/>
        <color rgb="FFFF0000"/>
        <rFont val="Arial"/>
        <family val="2"/>
      </rPr>
      <t>1c</t>
    </r>
    <r>
      <rPr>
        <sz val="10"/>
        <color rgb="FFFF0000"/>
        <rFont val="Arial"/>
        <family val="2"/>
      </rPr>
      <t xml:space="preserve"> </t>
    </r>
    <r>
      <rPr>
        <sz val="10"/>
        <color rgb="FFFF0000"/>
        <rFont val="SimSun"/>
      </rPr>
      <t>≥</t>
    </r>
    <r>
      <rPr>
        <sz val="10"/>
        <color rgb="FFFF0000"/>
        <rFont val="Arial"/>
        <family val="2"/>
      </rPr>
      <t xml:space="preserve"> 7.5% vs. &lt; 7.5%</t>
    </r>
  </si>
  <si>
    <t>Mean/Median of HbA1c</t>
  </si>
  <si>
    <t>actions</t>
  </si>
  <si>
    <t>not included in per-1-unit analysis</t>
  </si>
  <si>
    <t>assuming HbA1c normally distributed, calculated mean/SD from median/IQR (BMC Med Res Methodol 14, 135 (2014)); calculate mean/SD for two groups with as cut-off of 7%; estimate the HR for HbA1c &gt;7% vs. &lt;7% using the mean</t>
  </si>
  <si>
    <t>lnrr</t>
  </si>
  <si>
    <t>se</t>
  </si>
  <si>
    <t>mean</t>
  </si>
  <si>
    <t>SD</t>
  </si>
  <si>
    <t>median/range of HbA1c of each group</t>
  </si>
  <si>
    <t>assuming HbA1c normally distributed, calculated mean/SD or two groups from median/range (BMC Med Res Methodol 14, 135 (2014));estimate the HR forper-1-unit using the mean of two groups (glst).</t>
  </si>
  <si>
    <t>Median/IQR of HbA1c of whole group</t>
  </si>
  <si>
    <t>median/10th/90th percentiles of HbA1c of whole group</t>
  </si>
  <si>
    <t>assuming HbA1c normally distributed, calculated mean/SD from median/range (BMC Med Res Methodol 14, 135 (2014)); calculate mean for two groups with as cut-off of 6.5% (as reported); estimate the HR for per-1-unit using the mean of two groups; calculate mean for two groups as cut-off of 7% and then estimate HR for HbA1c &gt;7% vs. &lt;7% using the mean</t>
  </si>
  <si>
    <t>mean/SD</t>
  </si>
  <si>
    <t>estimate the HR for per-1-unit using the mean of two groups; calculate mean for two groups as cut-off of 7% and then estimate HR for HbA1c &gt;7% vs. &lt;7% using the mean</t>
  </si>
  <si>
    <t>hba1c &lt; 9%</t>
  </si>
  <si>
    <t>hba1c &lt; 8%</t>
  </si>
  <si>
    <r>
      <t>HbA</t>
    </r>
    <r>
      <rPr>
        <vertAlign val="subscript"/>
        <sz val="10"/>
        <color theme="1"/>
        <rFont val="Arial"/>
        <family val="2"/>
      </rPr>
      <t>1c</t>
    </r>
    <r>
      <rPr>
        <sz val="10"/>
        <color theme="1"/>
        <rFont val="Arial"/>
        <family val="2"/>
      </rPr>
      <t xml:space="preserve"> ≥ 7% vs. &lt; 7%; continuous HbA1c</t>
    </r>
  </si>
  <si>
    <t>no need to convert</t>
  </si>
  <si>
    <r>
      <t>HbA</t>
    </r>
    <r>
      <rPr>
        <vertAlign val="subscript"/>
        <sz val="10"/>
        <color theme="1"/>
        <rFont val="Arial"/>
        <family val="2"/>
      </rPr>
      <t>1c</t>
    </r>
    <r>
      <rPr>
        <sz val="10"/>
        <color theme="1"/>
        <rFont val="Arial"/>
        <family val="2"/>
      </rPr>
      <t xml:space="preserve"> </t>
    </r>
    <r>
      <rPr>
        <sz val="10"/>
        <color theme="1"/>
        <rFont val="SimSun"/>
      </rPr>
      <t>≥</t>
    </r>
    <r>
      <rPr>
        <sz val="10"/>
        <color theme="1"/>
        <rFont val="Arial"/>
        <family val="2"/>
      </rPr>
      <t xml:space="preserve"> 7% vs. &lt; 7%; continuous HbA1c</t>
    </r>
  </si>
  <si>
    <t>continuous to cut-off 7%</t>
  </si>
  <si>
    <t>cutpconv</t>
  </si>
  <si>
    <t>median/percentiles of HbA1c of whole group</t>
  </si>
  <si>
    <t>mean/SD of hbA1c of each group</t>
  </si>
  <si>
    <t>estimate the HR forper-1-unit using the median of two groups (glst).</t>
  </si>
  <si>
    <t>cut-off 6.5% to continuous; continuous to cut-off 7%</t>
  </si>
  <si>
    <t>cut-off 9% to continuous; continuous to cut-off 7%</t>
  </si>
  <si>
    <t>cut-off 8% to continuous; continuous to cut-off 7%</t>
  </si>
  <si>
    <t>cut-off 7.5% to continuous; continuous to cut-off 7%</t>
  </si>
  <si>
    <r>
      <t>HbA</t>
    </r>
    <r>
      <rPr>
        <vertAlign val="subscript"/>
        <sz val="10"/>
        <rFont val="Arial"/>
        <family val="2"/>
      </rPr>
      <t>1c</t>
    </r>
    <r>
      <rPr>
        <sz val="10"/>
        <rFont val="Arial"/>
        <family val="2"/>
      </rPr>
      <t xml:space="preserve"> </t>
    </r>
    <r>
      <rPr>
        <sz val="10"/>
        <rFont val="SimSun"/>
      </rPr>
      <t>≥</t>
    </r>
    <r>
      <rPr>
        <sz val="10"/>
        <rFont val="Arial"/>
        <family val="2"/>
      </rPr>
      <t xml:space="preserve"> 6.5% vs. &lt; 6.5%</t>
    </r>
  </si>
  <si>
    <r>
      <t>HbA</t>
    </r>
    <r>
      <rPr>
        <vertAlign val="subscript"/>
        <sz val="10"/>
        <rFont val="Arial"/>
        <family val="2"/>
      </rPr>
      <t>1c</t>
    </r>
    <r>
      <rPr>
        <sz val="10"/>
        <rFont val="Arial"/>
        <family val="2"/>
      </rPr>
      <t xml:space="preserve"> </t>
    </r>
    <r>
      <rPr>
        <sz val="10"/>
        <rFont val="SimSun"/>
      </rPr>
      <t>≥</t>
    </r>
    <r>
      <rPr>
        <sz val="10"/>
        <rFont val="Arial"/>
        <family val="2"/>
      </rPr>
      <t xml:space="preserve"> 9% vs. &lt; 9%</t>
    </r>
  </si>
  <si>
    <r>
      <t>HbA</t>
    </r>
    <r>
      <rPr>
        <vertAlign val="subscript"/>
        <sz val="10"/>
        <rFont val="Arial"/>
        <family val="2"/>
      </rPr>
      <t>1c</t>
    </r>
    <r>
      <rPr>
        <sz val="10"/>
        <rFont val="Arial"/>
        <family val="2"/>
      </rPr>
      <t xml:space="preserve"> </t>
    </r>
    <r>
      <rPr>
        <sz val="10"/>
        <rFont val="SimSun"/>
      </rPr>
      <t>≥</t>
    </r>
    <r>
      <rPr>
        <sz val="10"/>
        <rFont val="Arial"/>
        <family val="2"/>
      </rPr>
      <t xml:space="preserve"> 8% vs. &lt; 8%</t>
    </r>
  </si>
  <si>
    <r>
      <t>HbA</t>
    </r>
    <r>
      <rPr>
        <vertAlign val="subscript"/>
        <sz val="10"/>
        <rFont val="Arial"/>
        <family val="2"/>
      </rPr>
      <t>1c</t>
    </r>
    <r>
      <rPr>
        <sz val="10"/>
        <rFont val="Arial"/>
        <family val="2"/>
      </rPr>
      <t xml:space="preserve"> </t>
    </r>
    <r>
      <rPr>
        <sz val="10"/>
        <rFont val="SimSun"/>
      </rPr>
      <t>≥</t>
    </r>
    <r>
      <rPr>
        <sz val="10"/>
        <rFont val="Arial"/>
        <family val="2"/>
      </rPr>
      <t xml:space="preserve"> 7.5% vs. &lt; 7.5%</t>
    </r>
  </si>
  <si>
    <t>estimate the HR forper-1-unit using the mean of two groups (glst); calculate mean for two groups as cut-off of 7% and then estimate HR for HbA1c &gt;7% vs. &lt;7% using the mean</t>
  </si>
  <si>
    <t>not included in the meta-analysis as outcomes can not be combined with other studies</t>
  </si>
  <si>
    <t>mean1</t>
  </si>
  <si>
    <t>mean2</t>
  </si>
  <si>
    <t>any cancer events</t>
  </si>
  <si>
    <t>length of end-of-life</t>
  </si>
  <si>
    <t>length of hospitalisation</t>
  </si>
  <si>
    <t>Any hospitalisation</t>
  </si>
  <si>
    <t>Recurrence-free survival; cancer specific mortality; overall survival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</si>
</sst>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sz val="10"/>
      <color theme="1"/>
      <name val="Arial"/>
      <family val="2"/>
    </font>
    <font>
      <vertAlign val="subscript"/>
      <sz val="10"/>
      <color theme="1"/>
      <name val="Arial"/>
      <family val="2"/>
    </font>
    <font>
      <sz val="10"/>
      <color theme="1"/>
      <name val="SimSun"/>
    </font>
    <font>
      <sz val="11"/>
      <name val="Calibri"/>
      <family val="2"/>
      <scheme val="minor"/>
    </font>
    <font>
      <b/>
      <sz val="11"/>
      <name val="Calibri"/>
      <family val="2"/>
      <scheme val="minor"/>
    </font>
    <font>
      <sz val="10"/>
      <color rgb="FF000000"/>
      <name val="Arial"/>
      <family val="2"/>
    </font>
    <font>
      <sz val="10"/>
      <color rgb="FFFF0000"/>
      <name val="Arial"/>
      <family val="2"/>
    </font>
    <font>
      <vertAlign val="subscript"/>
      <sz val="10"/>
      <color rgb="FFFF0000"/>
      <name val="Arial"/>
      <family val="2"/>
    </font>
    <font>
      <sz val="10"/>
      <color rgb="FFFF0000"/>
      <name val="SimSun"/>
    </font>
    <font>
      <sz val="10"/>
      <name val="Arial"/>
      <family val="2"/>
    </font>
    <font>
      <vertAlign val="subscript"/>
      <sz val="10"/>
      <name val="Arial"/>
      <family val="2"/>
    </font>
    <font>
      <sz val="10"/>
      <name val="SimSun"/>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63">
    <xf numFmtId="0" fontId="0" fillId="0" borderId="0" xfId="0"/>
    <xf numFmtId="0" fontId="0" fillId="0" borderId="0" xfId="0" applyAlignment="1"/>
    <xf numFmtId="0" fontId="5" fillId="0" borderId="1" xfId="0" applyFont="1" applyBorder="1" applyAlignment="1">
      <alignmen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0" fontId="0" fillId="0" borderId="0" xfId="0" applyAlignment="1">
      <alignment horizontal="center"/>
    </xf>
    <xf numFmtId="2" fontId="0" fillId="0" borderId="0" xfId="0" applyNumberFormat="1" applyAlignment="1">
      <alignment horizontal="center"/>
    </xf>
    <xf numFmtId="0" fontId="4" fillId="0" borderId="0" xfId="0" applyFont="1"/>
    <xf numFmtId="0" fontId="4" fillId="0" borderId="0" xfId="0" applyFont="1" applyAlignment="1">
      <alignment horizontal="center"/>
    </xf>
    <xf numFmtId="0" fontId="8" fillId="0" borderId="0" xfId="3" applyFont="1" applyFill="1"/>
    <xf numFmtId="2" fontId="4" fillId="0" borderId="0" xfId="0" applyNumberFormat="1" applyFont="1" applyAlignment="1">
      <alignment horizontal="center"/>
    </xf>
    <xf numFmtId="1" fontId="0" fillId="0" borderId="0" xfId="0" applyNumberFormat="1" applyAlignment="1">
      <alignment horizontal="center"/>
    </xf>
    <xf numFmtId="0" fontId="8" fillId="0" borderId="0" xfId="0" applyFont="1" applyFill="1"/>
    <xf numFmtId="0" fontId="8" fillId="0" borderId="0" xfId="2" applyFont="1" applyFill="1"/>
    <xf numFmtId="0" fontId="9" fillId="0" borderId="0" xfId="0" applyFont="1" applyFill="1"/>
    <xf numFmtId="0" fontId="8" fillId="0" borderId="0" xfId="1" applyFont="1" applyFill="1"/>
    <xf numFmtId="0" fontId="5" fillId="0" borderId="6" xfId="0" applyFont="1" applyBorder="1" applyAlignment="1">
      <alignment vertical="center" wrapText="1"/>
    </xf>
    <xf numFmtId="0" fontId="0" fillId="0" borderId="5" xfId="0" applyBorder="1"/>
    <xf numFmtId="0" fontId="0" fillId="0" borderId="7" xfId="0" applyBorder="1"/>
    <xf numFmtId="0" fontId="0" fillId="0" borderId="0" xfId="0" applyBorder="1"/>
    <xf numFmtId="0" fontId="4" fillId="0" borderId="5" xfId="0" applyFont="1" applyBorder="1" applyAlignment="1">
      <alignment horizontal="center" vertical="center"/>
    </xf>
    <xf numFmtId="2" fontId="4" fillId="0" borderId="0" xfId="0" applyNumberFormat="1" applyFont="1" applyAlignment="1">
      <alignment horizontal="center" vertical="center"/>
    </xf>
    <xf numFmtId="2" fontId="0" fillId="0" borderId="0" xfId="0" applyNumberFormat="1" applyAlignment="1">
      <alignment horizontal="center" vertical="center"/>
    </xf>
    <xf numFmtId="0" fontId="5" fillId="0" borderId="9" xfId="0" applyFont="1" applyFill="1" applyBorder="1" applyAlignment="1">
      <alignment vertical="center" wrapText="1"/>
    </xf>
    <xf numFmtId="0" fontId="5" fillId="0" borderId="10" xfId="0" applyFont="1" applyBorder="1" applyAlignment="1">
      <alignment vertical="center" wrapText="1"/>
    </xf>
    <xf numFmtId="0" fontId="5" fillId="0" borderId="11" xfId="0" applyFont="1" applyBorder="1" applyAlignment="1">
      <alignment vertical="center" wrapText="1"/>
    </xf>
    <xf numFmtId="0" fontId="5" fillId="0" borderId="5" xfId="0" applyFont="1" applyBorder="1" applyAlignment="1">
      <alignment vertical="center" wrapText="1"/>
    </xf>
    <xf numFmtId="0" fontId="5" fillId="0" borderId="9" xfId="0" applyFont="1" applyBorder="1" applyAlignment="1">
      <alignment vertical="center" wrapText="1"/>
    </xf>
    <xf numFmtId="0" fontId="5" fillId="0" borderId="5" xfId="0" applyFont="1" applyBorder="1"/>
    <xf numFmtId="0" fontId="5" fillId="0" borderId="5" xfId="0" applyFont="1" applyBorder="1" applyAlignment="1">
      <alignment vertical="center"/>
    </xf>
    <xf numFmtId="0" fontId="0" fillId="0" borderId="0" xfId="0" applyAlignment="1">
      <alignment vertical="center"/>
    </xf>
    <xf numFmtId="0" fontId="5" fillId="5" borderId="5" xfId="0" applyFont="1" applyFill="1" applyBorder="1"/>
    <xf numFmtId="0" fontId="0" fillId="0" borderId="0" xfId="0" applyFill="1"/>
    <xf numFmtId="0" fontId="0" fillId="0" borderId="0" xfId="0" applyFill="1" applyAlignment="1">
      <alignment horizontal="center"/>
    </xf>
    <xf numFmtId="2" fontId="0" fillId="0" borderId="0" xfId="0" applyNumberFormat="1" applyFill="1" applyAlignment="1">
      <alignment horizontal="center"/>
    </xf>
    <xf numFmtId="0" fontId="10" fillId="0" borderId="1" xfId="0" applyFont="1" applyBorder="1" applyAlignment="1">
      <alignment vertical="center" wrapText="1"/>
    </xf>
    <xf numFmtId="0" fontId="10" fillId="0" borderId="3" xfId="0" applyFont="1" applyBorder="1" applyAlignment="1">
      <alignment vertical="center" wrapText="1"/>
    </xf>
    <xf numFmtId="0" fontId="10" fillId="0" borderId="3" xfId="0" applyFont="1" applyBorder="1" applyAlignment="1">
      <alignment vertical="center"/>
    </xf>
    <xf numFmtId="0" fontId="5" fillId="0" borderId="5" xfId="0" applyFont="1" applyFill="1" applyBorder="1"/>
    <xf numFmtId="0" fontId="5" fillId="5" borderId="4" xfId="0" applyFont="1" applyFill="1" applyBorder="1" applyAlignment="1">
      <alignment vertical="center" wrapText="1"/>
    </xf>
    <xf numFmtId="0" fontId="11" fillId="0" borderId="4" xfId="0" applyFont="1" applyBorder="1" applyAlignment="1">
      <alignment vertical="center" wrapText="1"/>
    </xf>
    <xf numFmtId="0" fontId="5" fillId="0" borderId="5" xfId="0" applyFont="1" applyFill="1" applyBorder="1" applyAlignment="1">
      <alignment vertical="center"/>
    </xf>
    <xf numFmtId="0" fontId="11" fillId="5" borderId="5" xfId="0" applyFont="1" applyFill="1" applyBorder="1"/>
    <xf numFmtId="0" fontId="5" fillId="0" borderId="12" xfId="0" applyFont="1" applyBorder="1" applyAlignment="1"/>
    <xf numFmtId="0" fontId="5" fillId="0" borderId="13" xfId="0" applyFont="1" applyBorder="1" applyAlignment="1"/>
    <xf numFmtId="0" fontId="5" fillId="0" borderId="5" xfId="0" applyFont="1" applyFill="1" applyBorder="1" applyAlignment="1">
      <alignment wrapText="1"/>
    </xf>
    <xf numFmtId="0" fontId="5" fillId="0" borderId="5" xfId="0" applyFont="1" applyFill="1" applyBorder="1" applyAlignment="1">
      <alignment vertical="center" wrapText="1"/>
    </xf>
    <xf numFmtId="0" fontId="5" fillId="0" borderId="5" xfId="0" applyFont="1" applyBorder="1" applyAlignment="1">
      <alignment horizontal="left" vertical="center" wrapText="1"/>
    </xf>
    <xf numFmtId="0" fontId="5" fillId="0" borderId="5" xfId="0" applyFont="1" applyFill="1" applyBorder="1" applyAlignment="1">
      <alignment horizontal="left" vertical="center" wrapText="1"/>
    </xf>
    <xf numFmtId="0" fontId="5" fillId="0" borderId="5" xfId="0" applyFont="1" applyFill="1" applyBorder="1" applyAlignment="1">
      <alignment horizontal="left" vertical="center"/>
    </xf>
    <xf numFmtId="0" fontId="0" fillId="0" borderId="0" xfId="0" applyFill="1" applyAlignment="1">
      <alignment horizontal="left" vertical="center"/>
    </xf>
    <xf numFmtId="0" fontId="5" fillId="5" borderId="5" xfId="0" applyFont="1" applyFill="1" applyBorder="1" applyAlignment="1">
      <alignment horizontal="left" vertical="center"/>
    </xf>
    <xf numFmtId="0" fontId="5" fillId="0" borderId="12" xfId="0" applyFont="1" applyFill="1" applyBorder="1" applyAlignment="1"/>
    <xf numFmtId="0" fontId="5" fillId="0" borderId="13" xfId="0" applyFont="1" applyFill="1" applyBorder="1" applyAlignment="1"/>
    <xf numFmtId="0" fontId="14" fillId="0" borderId="4" xfId="0" applyFont="1" applyFill="1" applyBorder="1" applyAlignment="1">
      <alignment vertical="center" wrapText="1"/>
    </xf>
    <xf numFmtId="2" fontId="0" fillId="0" borderId="0" xfId="0" applyNumberFormat="1" applyAlignment="1">
      <alignment vertical="center"/>
    </xf>
    <xf numFmtId="2" fontId="4" fillId="0" borderId="0" xfId="0" applyNumberFormat="1" applyFont="1" applyAlignment="1">
      <alignment vertical="center"/>
    </xf>
    <xf numFmtId="0" fontId="4" fillId="0" borderId="5" xfId="0" applyFont="1" applyBorder="1" applyAlignment="1">
      <alignment horizontal="center" vertical="center" wrapText="1"/>
    </xf>
    <xf numFmtId="0" fontId="4" fillId="0" borderId="5" xfId="0" applyFont="1" applyBorder="1" applyAlignment="1">
      <alignment horizontal="center"/>
    </xf>
    <xf numFmtId="0" fontId="4" fillId="0" borderId="5" xfId="0" applyFont="1" applyBorder="1" applyAlignment="1">
      <alignment horizontal="center" vertical="center"/>
    </xf>
    <xf numFmtId="0" fontId="4" fillId="0" borderId="5" xfId="0" applyFont="1" applyBorder="1" applyAlignment="1">
      <alignment horizontal="center" wrapText="1"/>
    </xf>
    <xf numFmtId="0" fontId="4" fillId="0" borderId="8" xfId="0" applyFont="1" applyBorder="1" applyAlignment="1">
      <alignment horizontal="center" vertical="center"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pane xSplit="1" ySplit="1" topLeftCell="B11" activePane="bottomRight" state="frozen"/>
      <selection pane="topRight" activeCell="B1" sqref="B1"/>
      <selection pane="bottomLeft" activeCell="A2" sqref="A2"/>
      <selection pane="bottomRight" activeCell="G18" sqref="G18"/>
    </sheetView>
  </sheetViews>
  <sheetFormatPr defaultRowHeight="14.25" x14ac:dyDescent="0.45"/>
  <cols>
    <col min="1" max="1" width="21.1328125" customWidth="1"/>
    <col min="2" max="2" width="12.265625" bestFit="1" customWidth="1"/>
    <col min="3" max="3" width="4.73046875" bestFit="1" customWidth="1"/>
    <col min="4" max="4" width="18.46484375" customWidth="1"/>
    <col min="5" max="5" width="25.53125" customWidth="1"/>
    <col min="6" max="6" width="14.265625" customWidth="1"/>
    <col min="7" max="7" width="21.86328125" customWidth="1"/>
    <col min="8" max="8" width="16.9296875" customWidth="1"/>
    <col min="9" max="9" width="54.73046875" customWidth="1"/>
    <col min="10" max="10" width="21.86328125" customWidth="1"/>
  </cols>
  <sheetData>
    <row r="1" spans="1:10" ht="25.9" thickBot="1" x14ac:dyDescent="0.5">
      <c r="A1" s="2" t="s">
        <v>66</v>
      </c>
      <c r="B1" s="4" t="s">
        <v>67</v>
      </c>
      <c r="C1" s="4" t="s">
        <v>65</v>
      </c>
      <c r="D1" s="4" t="s">
        <v>68</v>
      </c>
      <c r="E1" s="4" t="s">
        <v>69</v>
      </c>
      <c r="F1" s="4" t="s">
        <v>70</v>
      </c>
      <c r="G1" s="4" t="s">
        <v>71</v>
      </c>
      <c r="H1" s="4" t="s">
        <v>126</v>
      </c>
      <c r="I1" s="4" t="s">
        <v>162</v>
      </c>
      <c r="J1" s="4" t="s">
        <v>167</v>
      </c>
    </row>
    <row r="2" spans="1:10" ht="153.4" thickBot="1" x14ac:dyDescent="0.5">
      <c r="A2" s="3" t="s">
        <v>72</v>
      </c>
      <c r="B2" s="5" t="s">
        <v>7</v>
      </c>
      <c r="C2" s="5">
        <v>127</v>
      </c>
      <c r="D2" s="5" t="s">
        <v>73</v>
      </c>
      <c r="E2" s="5" t="s">
        <v>74</v>
      </c>
      <c r="F2" s="5" t="s">
        <v>219</v>
      </c>
      <c r="G2" s="5" t="s">
        <v>75</v>
      </c>
      <c r="H2" s="4" t="s">
        <v>127</v>
      </c>
      <c r="I2" s="4" t="s">
        <v>168</v>
      </c>
      <c r="J2" s="5" t="s">
        <v>169</v>
      </c>
    </row>
    <row r="3" spans="1:10" ht="166.15" thickBot="1" x14ac:dyDescent="0.5">
      <c r="A3" s="3" t="s">
        <v>76</v>
      </c>
      <c r="B3" s="5" t="s">
        <v>24</v>
      </c>
      <c r="C3" s="5">
        <v>7916</v>
      </c>
      <c r="D3" s="5" t="s">
        <v>77</v>
      </c>
      <c r="E3" s="5" t="s">
        <v>78</v>
      </c>
      <c r="F3" s="5" t="s">
        <v>247</v>
      </c>
      <c r="G3" s="5" t="s">
        <v>79</v>
      </c>
      <c r="H3" s="4" t="s">
        <v>128</v>
      </c>
      <c r="I3" s="4" t="s">
        <v>170</v>
      </c>
      <c r="J3" s="5" t="s">
        <v>249</v>
      </c>
    </row>
    <row r="4" spans="1:10" ht="15.4" thickBot="1" x14ac:dyDescent="0.5">
      <c r="A4" s="3" t="s">
        <v>80</v>
      </c>
      <c r="B4" s="5" t="s">
        <v>7</v>
      </c>
      <c r="C4" s="5">
        <v>65</v>
      </c>
      <c r="D4" s="5" t="s">
        <v>81</v>
      </c>
      <c r="E4" s="5" t="s">
        <v>82</v>
      </c>
      <c r="F4" s="5" t="s">
        <v>83</v>
      </c>
      <c r="G4" s="5" t="s">
        <v>79</v>
      </c>
      <c r="H4" s="4" t="s">
        <v>128</v>
      </c>
      <c r="I4" s="4" t="s">
        <v>171</v>
      </c>
      <c r="J4" s="5" t="s">
        <v>249</v>
      </c>
    </row>
    <row r="5" spans="1:10" ht="38.65" thickBot="1" x14ac:dyDescent="0.5">
      <c r="A5" s="3" t="s">
        <v>124</v>
      </c>
      <c r="B5" s="5" t="s">
        <v>48</v>
      </c>
      <c r="C5" s="5">
        <v>55</v>
      </c>
      <c r="D5" s="5" t="s">
        <v>125</v>
      </c>
      <c r="E5" s="5" t="s">
        <v>82</v>
      </c>
      <c r="F5" s="5" t="s">
        <v>248</v>
      </c>
      <c r="G5" s="40" t="s">
        <v>263</v>
      </c>
      <c r="H5" s="4" t="s">
        <v>133</v>
      </c>
      <c r="I5" s="4" t="s">
        <v>168</v>
      </c>
      <c r="J5" s="5" t="s">
        <v>250</v>
      </c>
    </row>
    <row r="6" spans="1:10" ht="25.9" thickBot="1" x14ac:dyDescent="0.5">
      <c r="A6" s="3" t="s">
        <v>84</v>
      </c>
      <c r="B6" s="5" t="s">
        <v>48</v>
      </c>
      <c r="C6" s="5">
        <v>18</v>
      </c>
      <c r="D6" s="5" t="s">
        <v>158</v>
      </c>
      <c r="E6" s="5" t="s">
        <v>82</v>
      </c>
      <c r="F6" s="5" t="s">
        <v>85</v>
      </c>
      <c r="G6" s="40" t="s">
        <v>86</v>
      </c>
      <c r="H6" s="4" t="s">
        <v>129</v>
      </c>
      <c r="I6" s="4" t="s">
        <v>168</v>
      </c>
      <c r="J6" s="5" t="s">
        <v>306</v>
      </c>
    </row>
    <row r="7" spans="1:10" ht="115.15" thickBot="1" x14ac:dyDescent="0.5">
      <c r="A7" s="3" t="s">
        <v>87</v>
      </c>
      <c r="B7" s="5" t="s">
        <v>88</v>
      </c>
      <c r="C7" s="5">
        <v>33</v>
      </c>
      <c r="D7" s="5" t="s">
        <v>73</v>
      </c>
      <c r="E7" s="5" t="s">
        <v>82</v>
      </c>
      <c r="F7" s="5" t="s">
        <v>89</v>
      </c>
      <c r="G7" s="5" t="s">
        <v>90</v>
      </c>
      <c r="H7" s="4" t="s">
        <v>127</v>
      </c>
      <c r="I7" s="4" t="s">
        <v>168</v>
      </c>
      <c r="J7" s="5" t="s">
        <v>251</v>
      </c>
    </row>
    <row r="8" spans="1:10" ht="191.65" thickBot="1" x14ac:dyDescent="0.5">
      <c r="A8" s="3" t="s">
        <v>91</v>
      </c>
      <c r="B8" s="5" t="s">
        <v>7</v>
      </c>
      <c r="C8" s="5">
        <v>92</v>
      </c>
      <c r="D8" s="5" t="s">
        <v>73</v>
      </c>
      <c r="E8" s="5" t="s">
        <v>82</v>
      </c>
      <c r="F8" s="5" t="s">
        <v>92</v>
      </c>
      <c r="G8" s="5" t="s">
        <v>93</v>
      </c>
      <c r="H8" s="4" t="s">
        <v>133</v>
      </c>
      <c r="I8" s="4" t="s">
        <v>168</v>
      </c>
      <c r="J8" s="5" t="s">
        <v>252</v>
      </c>
    </row>
    <row r="9" spans="1:10" ht="15.4" thickBot="1" x14ac:dyDescent="0.5">
      <c r="A9" s="3" t="s">
        <v>94</v>
      </c>
      <c r="B9" s="5" t="s">
        <v>24</v>
      </c>
      <c r="C9" s="5">
        <v>34</v>
      </c>
      <c r="D9" s="5" t="s">
        <v>95</v>
      </c>
      <c r="E9" s="5" t="s">
        <v>78</v>
      </c>
      <c r="F9" s="5" t="s">
        <v>96</v>
      </c>
      <c r="G9" s="40" t="s">
        <v>86</v>
      </c>
      <c r="H9" s="4" t="s">
        <v>129</v>
      </c>
      <c r="I9" s="4" t="s">
        <v>168</v>
      </c>
      <c r="J9" s="5" t="s">
        <v>97</v>
      </c>
    </row>
    <row r="10" spans="1:10" ht="15.4" thickBot="1" x14ac:dyDescent="0.5">
      <c r="A10" s="3" t="s">
        <v>98</v>
      </c>
      <c r="B10" s="5" t="s">
        <v>46</v>
      </c>
      <c r="C10" s="5">
        <v>26</v>
      </c>
      <c r="D10" s="5" t="s">
        <v>203</v>
      </c>
      <c r="E10" s="55" t="s">
        <v>295</v>
      </c>
      <c r="F10" s="5" t="s">
        <v>99</v>
      </c>
      <c r="G10" s="5" t="s">
        <v>100</v>
      </c>
      <c r="H10" s="4" t="s">
        <v>134</v>
      </c>
      <c r="I10" s="4" t="s">
        <v>168</v>
      </c>
      <c r="J10" s="5" t="s">
        <v>168</v>
      </c>
    </row>
    <row r="11" spans="1:10" ht="153.4" thickBot="1" x14ac:dyDescent="0.5">
      <c r="A11" s="3" t="s">
        <v>135</v>
      </c>
      <c r="B11" s="5" t="s">
        <v>7</v>
      </c>
      <c r="C11" s="5">
        <v>135</v>
      </c>
      <c r="D11" s="5" t="s">
        <v>73</v>
      </c>
      <c r="E11" s="5" t="s">
        <v>82</v>
      </c>
      <c r="F11" s="5" t="s">
        <v>136</v>
      </c>
      <c r="G11" s="5" t="s">
        <v>137</v>
      </c>
      <c r="H11" s="4" t="s">
        <v>134</v>
      </c>
      <c r="I11" s="4" t="s">
        <v>168</v>
      </c>
      <c r="J11" s="5" t="s">
        <v>253</v>
      </c>
    </row>
    <row r="12" spans="1:10" ht="28.15" thickBot="1" x14ac:dyDescent="0.5">
      <c r="A12" s="3" t="s">
        <v>101</v>
      </c>
      <c r="B12" s="5" t="s">
        <v>46</v>
      </c>
      <c r="C12" s="5">
        <v>259</v>
      </c>
      <c r="D12" s="5" t="s">
        <v>102</v>
      </c>
      <c r="E12" s="5" t="s">
        <v>246</v>
      </c>
      <c r="F12" s="5" t="s">
        <v>103</v>
      </c>
      <c r="G12" s="5" t="s">
        <v>79</v>
      </c>
      <c r="H12" s="4" t="s">
        <v>244</v>
      </c>
      <c r="I12" s="4" t="s">
        <v>245</v>
      </c>
      <c r="J12" s="5" t="s">
        <v>249</v>
      </c>
    </row>
    <row r="13" spans="1:10" ht="25.9" thickBot="1" x14ac:dyDescent="0.5">
      <c r="A13" s="3" t="s">
        <v>104</v>
      </c>
      <c r="B13" s="5" t="s">
        <v>46</v>
      </c>
      <c r="C13" s="5">
        <v>53</v>
      </c>
      <c r="D13" s="5" t="s">
        <v>105</v>
      </c>
      <c r="E13" s="41" t="s">
        <v>265</v>
      </c>
      <c r="F13" s="5" t="s">
        <v>106</v>
      </c>
      <c r="G13" s="40" t="s">
        <v>107</v>
      </c>
      <c r="H13" s="4" t="s">
        <v>128</v>
      </c>
      <c r="I13" s="4" t="s">
        <v>175</v>
      </c>
      <c r="J13" s="5" t="s">
        <v>254</v>
      </c>
    </row>
    <row r="14" spans="1:10" ht="14.65" thickBot="1" x14ac:dyDescent="0.5">
      <c r="A14" s="3" t="s">
        <v>240</v>
      </c>
      <c r="B14" s="5" t="s">
        <v>7</v>
      </c>
      <c r="C14" s="5">
        <v>417</v>
      </c>
      <c r="D14" s="5" t="s">
        <v>237</v>
      </c>
      <c r="E14" s="40" t="s">
        <v>241</v>
      </c>
      <c r="F14" s="5" t="s">
        <v>96</v>
      </c>
      <c r="G14" s="40" t="s">
        <v>242</v>
      </c>
      <c r="H14" s="4" t="s">
        <v>96</v>
      </c>
      <c r="I14" s="4" t="s">
        <v>96</v>
      </c>
      <c r="J14" s="5" t="s">
        <v>96</v>
      </c>
    </row>
    <row r="15" spans="1:10" ht="25.9" thickBot="1" x14ac:dyDescent="0.5">
      <c r="A15" s="3" t="s">
        <v>142</v>
      </c>
      <c r="B15" s="5" t="s">
        <v>7</v>
      </c>
      <c r="C15" s="5">
        <v>77</v>
      </c>
      <c r="D15" s="5" t="s">
        <v>81</v>
      </c>
      <c r="E15" s="55" t="s">
        <v>296</v>
      </c>
      <c r="F15" s="5" t="s">
        <v>143</v>
      </c>
      <c r="G15" s="5" t="s">
        <v>144</v>
      </c>
      <c r="H15" s="4" t="s">
        <v>134</v>
      </c>
      <c r="I15" s="4" t="s">
        <v>168</v>
      </c>
      <c r="J15" s="5" t="s">
        <v>255</v>
      </c>
    </row>
    <row r="16" spans="1:10" ht="15.4" thickBot="1" x14ac:dyDescent="0.5">
      <c r="A16" s="3" t="s">
        <v>108</v>
      </c>
      <c r="B16" s="5" t="s">
        <v>7</v>
      </c>
      <c r="C16" s="5">
        <v>61</v>
      </c>
      <c r="D16" s="5" t="s">
        <v>109</v>
      </c>
      <c r="E16" s="55" t="s">
        <v>297</v>
      </c>
      <c r="F16" s="5" t="s">
        <v>96</v>
      </c>
      <c r="G16" s="5" t="s">
        <v>79</v>
      </c>
      <c r="H16" s="4" t="s">
        <v>128</v>
      </c>
      <c r="I16" s="4" t="s">
        <v>177</v>
      </c>
      <c r="J16" s="5" t="s">
        <v>249</v>
      </c>
    </row>
    <row r="17" spans="1:10" ht="89.65" thickBot="1" x14ac:dyDescent="0.5">
      <c r="A17" s="3" t="s">
        <v>110</v>
      </c>
      <c r="B17" s="5" t="s">
        <v>58</v>
      </c>
      <c r="C17" s="5">
        <v>89</v>
      </c>
      <c r="D17" s="5" t="s">
        <v>59</v>
      </c>
      <c r="E17" s="5" t="s">
        <v>285</v>
      </c>
      <c r="F17" s="5" t="s">
        <v>103</v>
      </c>
      <c r="G17" s="5" t="s">
        <v>307</v>
      </c>
      <c r="H17" s="4" t="s">
        <v>128</v>
      </c>
      <c r="I17" s="4" t="s">
        <v>178</v>
      </c>
      <c r="J17" s="5" t="s">
        <v>256</v>
      </c>
    </row>
    <row r="18" spans="1:10" ht="306.39999999999998" thickBot="1" x14ac:dyDescent="0.5">
      <c r="A18" s="3" t="s">
        <v>111</v>
      </c>
      <c r="B18" s="5" t="s">
        <v>48</v>
      </c>
      <c r="C18" s="5">
        <v>1409</v>
      </c>
      <c r="D18" s="5" t="s">
        <v>112</v>
      </c>
      <c r="E18" s="5" t="s">
        <v>113</v>
      </c>
      <c r="F18" s="5" t="s">
        <v>114</v>
      </c>
      <c r="G18" s="5" t="s">
        <v>257</v>
      </c>
      <c r="H18" s="4" t="s">
        <v>128</v>
      </c>
      <c r="I18" s="4" t="s">
        <v>179</v>
      </c>
      <c r="J18" s="5" t="s">
        <v>258</v>
      </c>
    </row>
    <row r="19" spans="1:10" ht="64.150000000000006" thickBot="1" x14ac:dyDescent="0.5">
      <c r="A19" s="3" t="s">
        <v>145</v>
      </c>
      <c r="B19" s="3" t="s">
        <v>46</v>
      </c>
      <c r="C19" s="3">
        <v>64</v>
      </c>
      <c r="D19" s="3" t="s">
        <v>146</v>
      </c>
      <c r="E19" s="5" t="s">
        <v>82</v>
      </c>
      <c r="F19" s="3" t="s">
        <v>96</v>
      </c>
      <c r="G19" s="3" t="s">
        <v>259</v>
      </c>
      <c r="H19" s="3" t="s">
        <v>134</v>
      </c>
      <c r="I19" s="4" t="s">
        <v>168</v>
      </c>
      <c r="J19" s="3" t="s">
        <v>260</v>
      </c>
    </row>
    <row r="20" spans="1:10" ht="25.9" thickBot="1" x14ac:dyDescent="0.5">
      <c r="A20" s="3" t="s">
        <v>149</v>
      </c>
      <c r="B20" s="3" t="s">
        <v>48</v>
      </c>
      <c r="C20" s="3">
        <v>155</v>
      </c>
      <c r="D20" s="3" t="s">
        <v>264</v>
      </c>
      <c r="E20" s="55" t="s">
        <v>298</v>
      </c>
      <c r="F20" s="3" t="s">
        <v>96</v>
      </c>
      <c r="G20" s="3" t="s">
        <v>150</v>
      </c>
      <c r="H20" s="3" t="s">
        <v>129</v>
      </c>
      <c r="I20" s="4" t="s">
        <v>168</v>
      </c>
      <c r="J20" s="3" t="s">
        <v>262</v>
      </c>
    </row>
    <row r="21" spans="1:10" ht="64.150000000000006" thickBot="1" x14ac:dyDescent="0.5">
      <c r="A21" s="3" t="s">
        <v>152</v>
      </c>
      <c r="B21" s="3" t="s">
        <v>88</v>
      </c>
      <c r="C21" s="3">
        <v>55</v>
      </c>
      <c r="D21" s="3" t="s">
        <v>73</v>
      </c>
      <c r="E21" s="5" t="s">
        <v>82</v>
      </c>
      <c r="F21" s="3" t="s">
        <v>153</v>
      </c>
      <c r="G21" s="3" t="s">
        <v>141</v>
      </c>
      <c r="H21" s="3" t="s">
        <v>134</v>
      </c>
      <c r="I21" s="4" t="s">
        <v>168</v>
      </c>
      <c r="J21" s="3" t="s">
        <v>261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A18" sqref="A18"/>
    </sheetView>
  </sheetViews>
  <sheetFormatPr defaultRowHeight="14.25" x14ac:dyDescent="0.45"/>
  <cols>
    <col min="1" max="1" width="21.1328125" customWidth="1"/>
    <col min="2" max="2" width="25.53125" customWidth="1"/>
    <col min="3" max="3" width="16.9296875" customWidth="1"/>
    <col min="4" max="4" width="22.53125" bestFit="1" customWidth="1"/>
    <col min="5" max="5" width="10.796875" bestFit="1" customWidth="1"/>
    <col min="6" max="6" width="19.796875" bestFit="1" customWidth="1"/>
    <col min="7" max="7" width="19.06640625" bestFit="1" customWidth="1"/>
    <col min="8" max="8" width="76" customWidth="1"/>
  </cols>
  <sheetData>
    <row r="1" spans="1:9" x14ac:dyDescent="0.45">
      <c r="A1" s="25" t="s">
        <v>66</v>
      </c>
      <c r="B1" s="26" t="s">
        <v>69</v>
      </c>
      <c r="C1" s="26" t="s">
        <v>126</v>
      </c>
      <c r="D1" s="26" t="s">
        <v>223</v>
      </c>
      <c r="E1" s="26" t="s">
        <v>221</v>
      </c>
      <c r="F1" s="28" t="s">
        <v>232</v>
      </c>
      <c r="G1" s="28" t="s">
        <v>222</v>
      </c>
      <c r="H1" s="24" t="s">
        <v>267</v>
      </c>
    </row>
    <row r="2" spans="1:9" ht="15" customHeight="1" x14ac:dyDescent="0.45">
      <c r="A2" s="27" t="s">
        <v>72</v>
      </c>
      <c r="B2" s="27" t="s">
        <v>226</v>
      </c>
      <c r="C2" s="27" t="s">
        <v>127</v>
      </c>
      <c r="D2" s="27" t="s">
        <v>224</v>
      </c>
      <c r="E2" s="29"/>
      <c r="F2" s="32" t="s">
        <v>266</v>
      </c>
      <c r="G2" s="32" t="s">
        <v>233</v>
      </c>
      <c r="H2" s="32" t="s">
        <v>268</v>
      </c>
    </row>
    <row r="3" spans="1:9" s="31" customFormat="1" ht="38.25" x14ac:dyDescent="0.45">
      <c r="A3" s="27" t="s">
        <v>76</v>
      </c>
      <c r="B3" s="27" t="s">
        <v>78</v>
      </c>
      <c r="C3" s="27" t="s">
        <v>128</v>
      </c>
      <c r="D3" s="27" t="s">
        <v>286</v>
      </c>
      <c r="E3" s="30" t="s">
        <v>287</v>
      </c>
      <c r="F3" s="42" t="s">
        <v>266</v>
      </c>
      <c r="G3" s="48" t="s">
        <v>276</v>
      </c>
      <c r="H3" s="27" t="s">
        <v>269</v>
      </c>
    </row>
    <row r="4" spans="1:9" ht="38.25" x14ac:dyDescent="0.45">
      <c r="A4" s="27" t="s">
        <v>80</v>
      </c>
      <c r="B4" s="27" t="s">
        <v>227</v>
      </c>
      <c r="C4" s="27" t="s">
        <v>128</v>
      </c>
      <c r="D4" s="27" t="s">
        <v>224</v>
      </c>
      <c r="E4" s="29" t="s">
        <v>234</v>
      </c>
      <c r="F4" s="42" t="s">
        <v>266</v>
      </c>
      <c r="G4" s="47" t="s">
        <v>274</v>
      </c>
      <c r="H4" s="27" t="s">
        <v>275</v>
      </c>
    </row>
    <row r="5" spans="1:9" ht="15" customHeight="1" x14ac:dyDescent="0.45">
      <c r="A5" s="27" t="s">
        <v>124</v>
      </c>
      <c r="B5" s="27" t="s">
        <v>227</v>
      </c>
      <c r="C5" s="27" t="s">
        <v>133</v>
      </c>
      <c r="D5" s="27" t="s">
        <v>224</v>
      </c>
      <c r="E5" s="29"/>
      <c r="F5" s="32" t="s">
        <v>266</v>
      </c>
      <c r="G5" s="32" t="s">
        <v>233</v>
      </c>
      <c r="H5" s="43" t="s">
        <v>300</v>
      </c>
    </row>
    <row r="6" spans="1:9" ht="15" customHeight="1" x14ac:dyDescent="0.45">
      <c r="A6" s="27" t="s">
        <v>84</v>
      </c>
      <c r="B6" s="27" t="s">
        <v>227</v>
      </c>
      <c r="C6" s="27" t="s">
        <v>129</v>
      </c>
      <c r="D6" s="27" t="s">
        <v>224</v>
      </c>
      <c r="E6" s="29"/>
      <c r="F6" s="32" t="s">
        <v>266</v>
      </c>
      <c r="G6" s="32" t="s">
        <v>233</v>
      </c>
      <c r="H6" s="43" t="s">
        <v>300</v>
      </c>
    </row>
    <row r="7" spans="1:9" ht="15" customHeight="1" x14ac:dyDescent="0.45">
      <c r="A7" s="27" t="s">
        <v>87</v>
      </c>
      <c r="B7" s="27" t="s">
        <v>227</v>
      </c>
      <c r="C7" s="27" t="s">
        <v>127</v>
      </c>
      <c r="D7" s="27" t="s">
        <v>224</v>
      </c>
      <c r="E7" s="29"/>
      <c r="F7" s="32" t="s">
        <v>266</v>
      </c>
      <c r="G7" s="32" t="s">
        <v>233</v>
      </c>
      <c r="H7" s="32" t="s">
        <v>268</v>
      </c>
    </row>
    <row r="8" spans="1:9" ht="15" customHeight="1" x14ac:dyDescent="0.45">
      <c r="A8" s="27" t="s">
        <v>91</v>
      </c>
      <c r="B8" s="27" t="s">
        <v>227</v>
      </c>
      <c r="C8" s="27" t="s">
        <v>133</v>
      </c>
      <c r="D8" s="27" t="s">
        <v>224</v>
      </c>
      <c r="E8" s="29"/>
      <c r="F8" s="32" t="s">
        <v>266</v>
      </c>
      <c r="G8" s="32" t="s">
        <v>233</v>
      </c>
      <c r="H8" s="32" t="s">
        <v>268</v>
      </c>
    </row>
    <row r="9" spans="1:9" ht="15" x14ac:dyDescent="0.45">
      <c r="A9" s="27" t="s">
        <v>94</v>
      </c>
      <c r="B9" s="27" t="s">
        <v>78</v>
      </c>
      <c r="C9" s="27" t="s">
        <v>129</v>
      </c>
      <c r="D9" s="27" t="s">
        <v>286</v>
      </c>
      <c r="E9" s="29"/>
      <c r="F9" s="44"/>
      <c r="G9" s="45"/>
      <c r="H9" s="43" t="s">
        <v>300</v>
      </c>
    </row>
    <row r="10" spans="1:9" s="51" customFormat="1" ht="51" x14ac:dyDescent="0.45">
      <c r="A10" s="49" t="s">
        <v>98</v>
      </c>
      <c r="B10" s="49" t="s">
        <v>228</v>
      </c>
      <c r="C10" s="49" t="s">
        <v>134</v>
      </c>
      <c r="D10" s="49" t="s">
        <v>291</v>
      </c>
      <c r="E10" s="50" t="s">
        <v>234</v>
      </c>
      <c r="F10" s="50" t="s">
        <v>235</v>
      </c>
      <c r="G10" s="49" t="s">
        <v>277</v>
      </c>
      <c r="H10" s="49" t="s">
        <v>278</v>
      </c>
    </row>
    <row r="11" spans="1:9" ht="15" customHeight="1" x14ac:dyDescent="0.45">
      <c r="A11" s="27" t="s">
        <v>135</v>
      </c>
      <c r="B11" s="27" t="s">
        <v>227</v>
      </c>
      <c r="C11" s="27" t="s">
        <v>134</v>
      </c>
      <c r="D11" s="27" t="s">
        <v>224</v>
      </c>
      <c r="E11" s="29"/>
      <c r="F11" s="32" t="s">
        <v>266</v>
      </c>
      <c r="G11" s="32" t="s">
        <v>233</v>
      </c>
      <c r="H11" s="32" t="s">
        <v>268</v>
      </c>
    </row>
    <row r="12" spans="1:9" ht="15" customHeight="1" x14ac:dyDescent="0.45">
      <c r="A12" s="27" t="s">
        <v>101</v>
      </c>
      <c r="B12" s="27" t="s">
        <v>227</v>
      </c>
      <c r="C12" s="27" t="s">
        <v>134</v>
      </c>
      <c r="D12" s="27" t="s">
        <v>224</v>
      </c>
      <c r="F12" s="54"/>
      <c r="G12" s="54"/>
      <c r="H12" s="53" t="s">
        <v>243</v>
      </c>
    </row>
    <row r="13" spans="1:9" ht="15" customHeight="1" thickBot="1" x14ac:dyDescent="0.5">
      <c r="A13" s="27" t="s">
        <v>104</v>
      </c>
      <c r="B13" s="27" t="s">
        <v>229</v>
      </c>
      <c r="C13" s="27" t="s">
        <v>128</v>
      </c>
      <c r="D13" s="27" t="s">
        <v>224</v>
      </c>
      <c r="E13" s="29"/>
      <c r="F13" s="32" t="s">
        <v>266</v>
      </c>
      <c r="G13" s="32" t="s">
        <v>233</v>
      </c>
      <c r="H13" s="43" t="s">
        <v>300</v>
      </c>
    </row>
    <row r="14" spans="1:9" ht="15" customHeight="1" thickBot="1" x14ac:dyDescent="0.5">
      <c r="A14" s="36" t="s">
        <v>240</v>
      </c>
      <c r="B14" s="37" t="s">
        <v>96</v>
      </c>
      <c r="C14" s="37" t="s">
        <v>168</v>
      </c>
      <c r="D14" s="38" t="s">
        <v>168</v>
      </c>
      <c r="E14" s="29"/>
      <c r="F14" s="52" t="s">
        <v>235</v>
      </c>
      <c r="G14" s="32" t="s">
        <v>168</v>
      </c>
      <c r="H14" s="43" t="s">
        <v>300</v>
      </c>
      <c r="I14" s="33"/>
    </row>
    <row r="15" spans="1:9" s="51" customFormat="1" ht="25.5" x14ac:dyDescent="0.45">
      <c r="A15" s="49" t="s">
        <v>142</v>
      </c>
      <c r="B15" s="49" t="s">
        <v>230</v>
      </c>
      <c r="C15" s="49" t="s">
        <v>134</v>
      </c>
      <c r="D15" s="49" t="s">
        <v>292</v>
      </c>
      <c r="E15" s="50" t="s">
        <v>234</v>
      </c>
      <c r="F15" s="50" t="s">
        <v>266</v>
      </c>
      <c r="G15" s="50" t="s">
        <v>279</v>
      </c>
      <c r="H15" s="49" t="s">
        <v>280</v>
      </c>
    </row>
    <row r="16" spans="1:9" s="51" customFormat="1" ht="25.5" x14ac:dyDescent="0.45">
      <c r="A16" s="49" t="s">
        <v>108</v>
      </c>
      <c r="B16" s="49" t="s">
        <v>231</v>
      </c>
      <c r="C16" s="49" t="s">
        <v>128</v>
      </c>
      <c r="D16" s="49" t="s">
        <v>293</v>
      </c>
      <c r="E16" s="50" t="s">
        <v>234</v>
      </c>
      <c r="F16" s="50" t="s">
        <v>266</v>
      </c>
      <c r="G16" s="50" t="s">
        <v>279</v>
      </c>
      <c r="H16" s="49" t="s">
        <v>280</v>
      </c>
    </row>
    <row r="17" spans="1:8" s="51" customFormat="1" ht="27.75" x14ac:dyDescent="0.45">
      <c r="A17" s="49" t="s">
        <v>110</v>
      </c>
      <c r="B17" s="49" t="s">
        <v>283</v>
      </c>
      <c r="C17" s="49" t="s">
        <v>128</v>
      </c>
      <c r="D17" s="27" t="s">
        <v>284</v>
      </c>
      <c r="E17" s="50"/>
      <c r="F17" s="50"/>
      <c r="G17" s="49"/>
      <c r="H17" s="27"/>
    </row>
    <row r="18" spans="1:8" s="31" customFormat="1" ht="38.25" x14ac:dyDescent="0.45">
      <c r="A18" s="27" t="s">
        <v>111</v>
      </c>
      <c r="B18" s="27" t="s">
        <v>225</v>
      </c>
      <c r="C18" s="27" t="s">
        <v>128</v>
      </c>
      <c r="D18" s="27" t="s">
        <v>286</v>
      </c>
      <c r="E18" s="30" t="s">
        <v>287</v>
      </c>
      <c r="F18" s="30" t="s">
        <v>266</v>
      </c>
      <c r="G18" s="27" t="s">
        <v>288</v>
      </c>
      <c r="H18" s="27" t="s">
        <v>269</v>
      </c>
    </row>
    <row r="19" spans="1:8" ht="15" customHeight="1" x14ac:dyDescent="0.45">
      <c r="A19" s="27" t="s">
        <v>145</v>
      </c>
      <c r="B19" s="27" t="s">
        <v>227</v>
      </c>
      <c r="C19" s="27" t="s">
        <v>134</v>
      </c>
      <c r="D19" s="27" t="s">
        <v>224</v>
      </c>
      <c r="E19" s="29" t="s">
        <v>234</v>
      </c>
      <c r="F19" s="39" t="s">
        <v>266</v>
      </c>
      <c r="G19" s="39" t="s">
        <v>274</v>
      </c>
      <c r="H19" s="39" t="s">
        <v>290</v>
      </c>
    </row>
    <row r="20" spans="1:8" ht="26.25" x14ac:dyDescent="0.45">
      <c r="A20" s="27" t="s">
        <v>149</v>
      </c>
      <c r="B20" s="27" t="s">
        <v>229</v>
      </c>
      <c r="C20" s="27" t="s">
        <v>129</v>
      </c>
      <c r="D20" s="49" t="s">
        <v>294</v>
      </c>
      <c r="E20" s="29" t="s">
        <v>234</v>
      </c>
      <c r="F20" s="39" t="s">
        <v>266</v>
      </c>
      <c r="G20" s="39" t="s">
        <v>289</v>
      </c>
      <c r="H20" s="46" t="s">
        <v>299</v>
      </c>
    </row>
    <row r="21" spans="1:8" ht="15" customHeight="1" x14ac:dyDescent="0.45">
      <c r="A21" s="27" t="s">
        <v>152</v>
      </c>
      <c r="B21" s="27" t="s">
        <v>227</v>
      </c>
      <c r="C21" s="27" t="s">
        <v>134</v>
      </c>
      <c r="D21" s="27" t="s">
        <v>224</v>
      </c>
      <c r="E21" s="29" t="s">
        <v>234</v>
      </c>
      <c r="F21" s="32" t="s">
        <v>266</v>
      </c>
      <c r="G21" s="32" t="s">
        <v>233</v>
      </c>
      <c r="H21" s="32" t="s">
        <v>268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8"/>
  <sheetViews>
    <sheetView zoomScale="115" zoomScaleNormal="115" workbookViewId="0">
      <pane xSplit="2" ySplit="1" topLeftCell="C26" activePane="bottomRight" state="frozen"/>
      <selection pane="topRight" activeCell="C1" sqref="C1"/>
      <selection pane="bottomLeft" activeCell="A2" sqref="A2"/>
      <selection pane="bottomRight" activeCell="H42" sqref="H42:H49"/>
    </sheetView>
  </sheetViews>
  <sheetFormatPr defaultRowHeight="14.25" x14ac:dyDescent="0.45"/>
  <cols>
    <col min="5" max="5" width="22.796875" customWidth="1"/>
    <col min="6" max="6" width="10.19921875" bestFit="1" customWidth="1"/>
    <col min="7" max="7" width="21.33203125" bestFit="1" customWidth="1"/>
    <col min="8" max="8" width="4.73046875" style="6" bestFit="1" customWidth="1"/>
    <col min="9" max="9" width="3.73046875" style="6" bestFit="1" customWidth="1"/>
    <col min="10" max="10" width="5.33203125" style="6" bestFit="1" customWidth="1"/>
    <col min="11" max="11" width="3.73046875" style="6" bestFit="1" customWidth="1"/>
    <col min="12" max="12" width="7.19921875" style="7" bestFit="1" customWidth="1"/>
    <col min="13" max="13" width="6.73046875" style="7" customWidth="1"/>
    <col min="14" max="14" width="30.796875" style="13" bestFit="1" customWidth="1"/>
    <col min="15" max="16" width="4.796875" style="6" bestFit="1" customWidth="1"/>
    <col min="17" max="17" width="5.19921875" style="6" bestFit="1" customWidth="1"/>
    <col min="20" max="20" width="9.06640625" style="12"/>
  </cols>
  <sheetData>
    <row r="1" spans="1:20" x14ac:dyDescent="0.45">
      <c r="A1" s="8" t="s">
        <v>0</v>
      </c>
      <c r="B1" s="8" t="s">
        <v>1</v>
      </c>
      <c r="C1" s="8" t="s">
        <v>3</v>
      </c>
      <c r="D1" s="8" t="s">
        <v>5</v>
      </c>
      <c r="E1" s="8" t="s">
        <v>2</v>
      </c>
      <c r="F1" s="8" t="s">
        <v>14</v>
      </c>
      <c r="G1" s="8" t="s">
        <v>27</v>
      </c>
      <c r="H1" s="9" t="s">
        <v>17</v>
      </c>
      <c r="I1" s="9" t="s">
        <v>18</v>
      </c>
      <c r="J1" s="9" t="s">
        <v>19</v>
      </c>
      <c r="K1" s="9" t="s">
        <v>20</v>
      </c>
      <c r="L1" s="11" t="s">
        <v>165</v>
      </c>
      <c r="M1" s="11" t="s">
        <v>166</v>
      </c>
      <c r="N1" s="15" t="s">
        <v>10</v>
      </c>
      <c r="O1" s="9" t="s">
        <v>172</v>
      </c>
      <c r="P1" s="9" t="s">
        <v>12</v>
      </c>
      <c r="Q1" s="9" t="s">
        <v>13</v>
      </c>
      <c r="R1" s="9" t="s">
        <v>181</v>
      </c>
      <c r="S1" s="9" t="s">
        <v>173</v>
      </c>
      <c r="T1" s="12" t="s">
        <v>176</v>
      </c>
    </row>
    <row r="2" spans="1:20" x14ac:dyDescent="0.45">
      <c r="A2" t="s">
        <v>4</v>
      </c>
      <c r="B2">
        <v>2016</v>
      </c>
      <c r="C2" t="s">
        <v>6</v>
      </c>
      <c r="D2" t="s">
        <v>7</v>
      </c>
      <c r="E2" t="s">
        <v>8</v>
      </c>
      <c r="F2" t="s">
        <v>15</v>
      </c>
      <c r="G2" s="1" t="s">
        <v>16</v>
      </c>
      <c r="H2" s="6">
        <v>61</v>
      </c>
      <c r="I2" s="6">
        <v>7</v>
      </c>
      <c r="J2" s="6">
        <v>66</v>
      </c>
      <c r="K2" s="6">
        <v>19</v>
      </c>
      <c r="L2" s="7">
        <v>250.83</v>
      </c>
      <c r="M2" s="7">
        <v>273.3</v>
      </c>
      <c r="N2" s="13" t="s">
        <v>239</v>
      </c>
      <c r="O2" s="7">
        <v>2.57</v>
      </c>
      <c r="P2" s="7">
        <v>1.08</v>
      </c>
      <c r="Q2" s="7">
        <v>6.13</v>
      </c>
      <c r="R2" t="s">
        <v>11</v>
      </c>
      <c r="S2" s="12">
        <v>2</v>
      </c>
      <c r="T2" s="12">
        <v>2</v>
      </c>
    </row>
    <row r="3" spans="1:20" x14ac:dyDescent="0.45">
      <c r="A3" t="s">
        <v>4</v>
      </c>
      <c r="B3">
        <v>2016</v>
      </c>
      <c r="C3" t="s">
        <v>6</v>
      </c>
      <c r="D3" t="s">
        <v>7</v>
      </c>
      <c r="E3" t="s">
        <v>8</v>
      </c>
      <c r="F3" t="s">
        <v>15</v>
      </c>
      <c r="G3" s="1" t="s">
        <v>16</v>
      </c>
      <c r="H3" s="6">
        <v>61</v>
      </c>
      <c r="I3" s="6">
        <v>28</v>
      </c>
      <c r="J3" s="6">
        <v>66</v>
      </c>
      <c r="K3" s="6">
        <v>30</v>
      </c>
      <c r="N3" s="14" t="s">
        <v>43</v>
      </c>
      <c r="O3" s="7">
        <v>0.94</v>
      </c>
      <c r="P3" s="7">
        <v>0.56000000000000005</v>
      </c>
      <c r="Q3" s="7">
        <v>1.58</v>
      </c>
      <c r="R3" t="s">
        <v>11</v>
      </c>
      <c r="S3" s="12">
        <v>2</v>
      </c>
      <c r="T3" s="12">
        <v>2</v>
      </c>
    </row>
    <row r="4" spans="1:20" x14ac:dyDescent="0.45">
      <c r="A4" t="s">
        <v>22</v>
      </c>
      <c r="B4">
        <v>2016</v>
      </c>
      <c r="C4" t="s">
        <v>23</v>
      </c>
      <c r="D4" t="s">
        <v>24</v>
      </c>
      <c r="E4" t="s">
        <v>8</v>
      </c>
      <c r="F4" t="s">
        <v>15</v>
      </c>
      <c r="G4" s="1" t="s">
        <v>26</v>
      </c>
      <c r="H4" s="6">
        <v>1168</v>
      </c>
      <c r="I4" s="6">
        <v>194</v>
      </c>
      <c r="L4" s="7">
        <v>4797.62</v>
      </c>
      <c r="N4" s="16" t="s">
        <v>32</v>
      </c>
      <c r="O4" s="7">
        <v>0.94</v>
      </c>
      <c r="P4" s="7">
        <v>0.86</v>
      </c>
      <c r="Q4" s="7">
        <v>1.01</v>
      </c>
      <c r="R4" t="s">
        <v>11</v>
      </c>
      <c r="S4" s="12">
        <v>2</v>
      </c>
      <c r="T4" s="12">
        <v>1</v>
      </c>
    </row>
    <row r="5" spans="1:20" x14ac:dyDescent="0.45">
      <c r="A5" t="s">
        <v>22</v>
      </c>
      <c r="B5">
        <v>2016</v>
      </c>
      <c r="C5" t="s">
        <v>23</v>
      </c>
      <c r="D5" t="s">
        <v>24</v>
      </c>
      <c r="E5" t="s">
        <v>8</v>
      </c>
      <c r="F5" t="s">
        <v>28</v>
      </c>
      <c r="G5" s="1" t="s">
        <v>26</v>
      </c>
      <c r="H5" s="6">
        <v>194</v>
      </c>
      <c r="I5" s="6">
        <v>76</v>
      </c>
      <c r="L5" s="7">
        <v>783.51</v>
      </c>
      <c r="N5" s="13" t="s">
        <v>32</v>
      </c>
      <c r="O5" s="6">
        <v>0.91</v>
      </c>
      <c r="P5" s="6">
        <v>0.78</v>
      </c>
      <c r="Q5" s="6">
        <v>1.06</v>
      </c>
      <c r="R5" t="s">
        <v>11</v>
      </c>
      <c r="S5" s="12">
        <v>2</v>
      </c>
      <c r="T5" s="12">
        <v>1</v>
      </c>
    </row>
    <row r="6" spans="1:20" x14ac:dyDescent="0.45">
      <c r="A6" t="s">
        <v>22</v>
      </c>
      <c r="B6">
        <v>2016</v>
      </c>
      <c r="C6" t="s">
        <v>23</v>
      </c>
      <c r="D6" t="s">
        <v>24</v>
      </c>
      <c r="E6" t="s">
        <v>29</v>
      </c>
      <c r="F6" t="s">
        <v>15</v>
      </c>
      <c r="G6" s="1" t="s">
        <v>26</v>
      </c>
      <c r="H6" s="6">
        <v>1382</v>
      </c>
      <c r="I6" s="6">
        <v>332</v>
      </c>
      <c r="L6" s="7">
        <v>6384.62</v>
      </c>
      <c r="N6" s="16" t="s">
        <v>32</v>
      </c>
      <c r="O6" s="6">
        <v>1.03</v>
      </c>
      <c r="P6" s="6">
        <v>0.95</v>
      </c>
      <c r="Q6" s="6">
        <v>1.1100000000000001</v>
      </c>
      <c r="R6" t="s">
        <v>11</v>
      </c>
      <c r="S6" s="12">
        <v>2</v>
      </c>
      <c r="T6" s="12">
        <v>1</v>
      </c>
    </row>
    <row r="7" spans="1:20" x14ac:dyDescent="0.45">
      <c r="A7" t="s">
        <v>22</v>
      </c>
      <c r="B7">
        <v>2016</v>
      </c>
      <c r="C7" t="s">
        <v>23</v>
      </c>
      <c r="D7" t="s">
        <v>24</v>
      </c>
      <c r="E7" t="s">
        <v>29</v>
      </c>
      <c r="F7" t="s">
        <v>28</v>
      </c>
      <c r="G7" s="1" t="s">
        <v>26</v>
      </c>
      <c r="H7" s="6">
        <v>240</v>
      </c>
      <c r="I7" s="6">
        <v>62</v>
      </c>
      <c r="L7" s="7">
        <v>1127.27</v>
      </c>
      <c r="N7" s="13" t="s">
        <v>32</v>
      </c>
      <c r="O7" s="6">
        <v>1.05</v>
      </c>
      <c r="P7" s="6">
        <v>0.88</v>
      </c>
      <c r="Q7" s="6">
        <v>1.25</v>
      </c>
      <c r="R7" t="s">
        <v>11</v>
      </c>
      <c r="S7" s="12">
        <v>2</v>
      </c>
      <c r="T7" s="12">
        <v>1</v>
      </c>
    </row>
    <row r="8" spans="1:20" x14ac:dyDescent="0.45">
      <c r="A8" t="s">
        <v>22</v>
      </c>
      <c r="B8">
        <v>2016</v>
      </c>
      <c r="C8" t="s">
        <v>23</v>
      </c>
      <c r="D8" t="s">
        <v>24</v>
      </c>
      <c r="E8" t="s">
        <v>25</v>
      </c>
      <c r="F8" t="s">
        <v>15</v>
      </c>
      <c r="G8" s="1" t="s">
        <v>26</v>
      </c>
      <c r="H8" s="6">
        <v>1850</v>
      </c>
      <c r="I8" s="6">
        <v>769</v>
      </c>
      <c r="L8" s="7">
        <v>6462.18</v>
      </c>
      <c r="N8" s="16" t="s">
        <v>32</v>
      </c>
      <c r="O8" s="6">
        <v>1</v>
      </c>
      <c r="P8" s="6">
        <v>0.95</v>
      </c>
      <c r="Q8" s="6">
        <v>1.06</v>
      </c>
      <c r="R8" t="s">
        <v>11</v>
      </c>
      <c r="S8" s="12">
        <v>2</v>
      </c>
      <c r="T8" s="12">
        <v>1</v>
      </c>
    </row>
    <row r="9" spans="1:20" x14ac:dyDescent="0.45">
      <c r="A9" t="s">
        <v>22</v>
      </c>
      <c r="B9">
        <v>2016</v>
      </c>
      <c r="C9" t="s">
        <v>23</v>
      </c>
      <c r="D9" t="s">
        <v>24</v>
      </c>
      <c r="E9" t="s">
        <v>25</v>
      </c>
      <c r="F9" t="s">
        <v>28</v>
      </c>
      <c r="G9" s="1" t="s">
        <v>26</v>
      </c>
      <c r="H9" s="6">
        <v>296</v>
      </c>
      <c r="I9" s="6">
        <v>129</v>
      </c>
      <c r="L9" s="7">
        <v>1084.03</v>
      </c>
      <c r="N9" s="13" t="s">
        <v>32</v>
      </c>
      <c r="O9" s="6">
        <v>0.99</v>
      </c>
      <c r="P9" s="6">
        <v>0.88</v>
      </c>
      <c r="Q9" s="6">
        <v>1.1100000000000001</v>
      </c>
      <c r="R9" t="s">
        <v>11</v>
      </c>
      <c r="S9" s="12">
        <v>2</v>
      </c>
      <c r="T9" s="12">
        <v>1</v>
      </c>
    </row>
    <row r="10" spans="1:20" x14ac:dyDescent="0.45">
      <c r="A10" t="s">
        <v>22</v>
      </c>
      <c r="B10">
        <v>2016</v>
      </c>
      <c r="C10" t="s">
        <v>23</v>
      </c>
      <c r="D10" t="s">
        <v>24</v>
      </c>
      <c r="E10" t="s">
        <v>30</v>
      </c>
      <c r="F10" t="s">
        <v>15</v>
      </c>
      <c r="G10" s="1" t="s">
        <v>26</v>
      </c>
      <c r="H10" s="6">
        <v>634</v>
      </c>
      <c r="I10" s="6">
        <v>519</v>
      </c>
      <c r="L10" s="7">
        <v>762.11</v>
      </c>
      <c r="N10" s="16" t="s">
        <v>32</v>
      </c>
      <c r="O10" s="6">
        <v>0.98</v>
      </c>
      <c r="P10" s="6">
        <v>0.94</v>
      </c>
      <c r="Q10" s="6">
        <v>1.02</v>
      </c>
      <c r="R10" t="s">
        <v>11</v>
      </c>
      <c r="S10" s="12">
        <v>2</v>
      </c>
      <c r="T10" s="12">
        <v>1</v>
      </c>
    </row>
    <row r="11" spans="1:20" x14ac:dyDescent="0.45">
      <c r="A11" t="s">
        <v>22</v>
      </c>
      <c r="B11">
        <v>2016</v>
      </c>
      <c r="C11" t="s">
        <v>23</v>
      </c>
      <c r="D11" t="s">
        <v>24</v>
      </c>
      <c r="E11" t="s">
        <v>30</v>
      </c>
      <c r="F11" t="s">
        <v>28</v>
      </c>
      <c r="G11" s="1" t="s">
        <v>26</v>
      </c>
      <c r="H11" s="6">
        <v>142</v>
      </c>
      <c r="I11" s="6">
        <v>113</v>
      </c>
      <c r="L11" s="7">
        <v>171.73</v>
      </c>
      <c r="N11" s="13" t="s">
        <v>32</v>
      </c>
      <c r="O11" s="6">
        <v>0.98</v>
      </c>
      <c r="P11" s="6">
        <v>0.9</v>
      </c>
      <c r="Q11" s="6">
        <v>1.07</v>
      </c>
      <c r="R11" t="s">
        <v>11</v>
      </c>
      <c r="S11" s="12">
        <v>2</v>
      </c>
      <c r="T11" s="12">
        <v>1</v>
      </c>
    </row>
    <row r="12" spans="1:20" x14ac:dyDescent="0.45">
      <c r="A12" t="s">
        <v>22</v>
      </c>
      <c r="B12">
        <v>2016</v>
      </c>
      <c r="C12" t="s">
        <v>23</v>
      </c>
      <c r="D12" t="s">
        <v>24</v>
      </c>
      <c r="E12" t="s">
        <v>31</v>
      </c>
      <c r="F12" t="s">
        <v>15</v>
      </c>
      <c r="G12" s="1" t="s">
        <v>26</v>
      </c>
      <c r="H12" s="6">
        <v>1994</v>
      </c>
      <c r="I12" s="6">
        <v>564</v>
      </c>
      <c r="L12" s="7">
        <v>8417.91</v>
      </c>
      <c r="N12" s="16" t="s">
        <v>32</v>
      </c>
      <c r="O12" s="6">
        <v>1.02</v>
      </c>
      <c r="P12" s="6">
        <v>0.96</v>
      </c>
      <c r="Q12" s="6">
        <v>1.08</v>
      </c>
      <c r="R12" t="s">
        <v>11</v>
      </c>
      <c r="S12" s="12">
        <v>2</v>
      </c>
      <c r="T12" s="12">
        <v>1</v>
      </c>
    </row>
    <row r="13" spans="1:20" x14ac:dyDescent="0.45">
      <c r="A13" t="s">
        <v>22</v>
      </c>
      <c r="B13">
        <v>2016</v>
      </c>
      <c r="C13" t="s">
        <v>23</v>
      </c>
      <c r="D13" t="s">
        <v>24</v>
      </c>
      <c r="E13" t="s">
        <v>31</v>
      </c>
      <c r="F13" t="s">
        <v>28</v>
      </c>
      <c r="G13" s="1" t="s">
        <v>26</v>
      </c>
      <c r="H13" s="6">
        <v>295</v>
      </c>
      <c r="I13" s="6">
        <v>88</v>
      </c>
      <c r="L13" s="7">
        <v>1222.22</v>
      </c>
      <c r="N13" s="13" t="s">
        <v>32</v>
      </c>
      <c r="O13" s="6">
        <v>0.91</v>
      </c>
      <c r="P13" s="6">
        <v>0.78</v>
      </c>
      <c r="Q13" s="6">
        <v>1.07</v>
      </c>
      <c r="R13" t="s">
        <v>11</v>
      </c>
      <c r="S13" s="12">
        <v>2</v>
      </c>
      <c r="T13" s="12">
        <v>1</v>
      </c>
    </row>
    <row r="14" spans="1:20" x14ac:dyDescent="0.45">
      <c r="A14" t="s">
        <v>33</v>
      </c>
      <c r="B14">
        <v>2014</v>
      </c>
      <c r="C14" t="s">
        <v>34</v>
      </c>
      <c r="D14" t="s">
        <v>7</v>
      </c>
      <c r="E14" t="s">
        <v>30</v>
      </c>
      <c r="F14" t="s">
        <v>15</v>
      </c>
      <c r="G14" s="1" t="s">
        <v>16</v>
      </c>
      <c r="H14" s="6">
        <v>24</v>
      </c>
      <c r="I14" s="6">
        <v>19</v>
      </c>
      <c r="J14" s="6">
        <v>41</v>
      </c>
      <c r="K14" s="6">
        <v>37</v>
      </c>
      <c r="L14" s="7">
        <v>24.87</v>
      </c>
      <c r="M14" s="7">
        <v>27.65</v>
      </c>
      <c r="N14" s="10" t="s">
        <v>32</v>
      </c>
      <c r="O14" s="7">
        <v>2.5499999999999998</v>
      </c>
      <c r="P14" s="7">
        <v>1.08</v>
      </c>
      <c r="Q14" s="7">
        <v>6.04</v>
      </c>
      <c r="R14" t="s">
        <v>11</v>
      </c>
      <c r="S14" s="12">
        <v>2</v>
      </c>
      <c r="T14" s="12">
        <v>2</v>
      </c>
    </row>
    <row r="15" spans="1:20" x14ac:dyDescent="0.45">
      <c r="A15" t="s">
        <v>130</v>
      </c>
      <c r="B15">
        <v>2011</v>
      </c>
      <c r="C15" t="s">
        <v>131</v>
      </c>
      <c r="D15" t="s">
        <v>48</v>
      </c>
      <c r="E15" t="s">
        <v>29</v>
      </c>
      <c r="F15" t="s">
        <v>15</v>
      </c>
      <c r="G15" s="1" t="s">
        <v>16</v>
      </c>
      <c r="H15" s="6">
        <v>18</v>
      </c>
      <c r="I15" s="6">
        <v>4</v>
      </c>
      <c r="J15" s="6">
        <v>37</v>
      </c>
      <c r="K15" s="6">
        <v>12</v>
      </c>
      <c r="N15" s="14" t="s">
        <v>303</v>
      </c>
      <c r="O15" s="7">
        <v>0.59519999999999995</v>
      </c>
      <c r="P15" s="7">
        <v>0.16109999999999999</v>
      </c>
      <c r="Q15" s="7">
        <v>2.1997</v>
      </c>
      <c r="R15" t="s">
        <v>174</v>
      </c>
      <c r="S15" s="12">
        <v>1</v>
      </c>
      <c r="T15" s="12">
        <v>2</v>
      </c>
    </row>
    <row r="16" spans="1:20" x14ac:dyDescent="0.45">
      <c r="A16" t="s">
        <v>130</v>
      </c>
      <c r="B16">
        <v>2011</v>
      </c>
      <c r="C16" t="s">
        <v>131</v>
      </c>
      <c r="D16" t="s">
        <v>48</v>
      </c>
      <c r="E16" t="s">
        <v>29</v>
      </c>
      <c r="F16" t="s">
        <v>132</v>
      </c>
      <c r="G16" s="1" t="s">
        <v>16</v>
      </c>
      <c r="H16" s="6">
        <v>11</v>
      </c>
      <c r="I16" s="6">
        <v>4</v>
      </c>
      <c r="J16" s="6">
        <v>31</v>
      </c>
      <c r="K16" s="6">
        <v>10</v>
      </c>
      <c r="N16" s="14" t="s">
        <v>303</v>
      </c>
      <c r="O16" s="7">
        <v>1.2</v>
      </c>
      <c r="P16" s="7">
        <v>0.28399999999999997</v>
      </c>
      <c r="Q16" s="7">
        <v>5.0696000000000003</v>
      </c>
      <c r="R16" t="s">
        <v>174</v>
      </c>
      <c r="S16" s="12">
        <v>1</v>
      </c>
      <c r="T16" s="12">
        <v>2</v>
      </c>
    </row>
    <row r="17" spans="1:20" x14ac:dyDescent="0.45">
      <c r="A17" t="s">
        <v>115</v>
      </c>
      <c r="B17">
        <v>2017</v>
      </c>
      <c r="C17" t="s">
        <v>116</v>
      </c>
      <c r="D17" t="s">
        <v>48</v>
      </c>
      <c r="E17" t="s">
        <v>159</v>
      </c>
      <c r="F17" t="s">
        <v>15</v>
      </c>
      <c r="G17" s="1" t="s">
        <v>16</v>
      </c>
      <c r="H17" s="6">
        <v>9</v>
      </c>
      <c r="I17" s="6">
        <v>5</v>
      </c>
      <c r="J17" s="6">
        <v>8</v>
      </c>
      <c r="K17" s="6">
        <v>3</v>
      </c>
      <c r="N17" s="13" t="s">
        <v>117</v>
      </c>
      <c r="O17" s="7">
        <v>1.48</v>
      </c>
      <c r="P17" s="7">
        <v>0.51</v>
      </c>
      <c r="Q17" s="7">
        <v>4.3099999999999996</v>
      </c>
      <c r="R17" t="s">
        <v>174</v>
      </c>
      <c r="S17" s="12">
        <v>1</v>
      </c>
      <c r="T17" s="12">
        <v>2</v>
      </c>
    </row>
    <row r="18" spans="1:20" x14ac:dyDescent="0.45">
      <c r="A18" t="s">
        <v>35</v>
      </c>
      <c r="B18">
        <v>2020</v>
      </c>
      <c r="C18" t="s">
        <v>36</v>
      </c>
      <c r="D18" t="s">
        <v>37</v>
      </c>
      <c r="E18" t="s">
        <v>8</v>
      </c>
      <c r="F18" t="s">
        <v>15</v>
      </c>
      <c r="G18" s="1" t="s">
        <v>16</v>
      </c>
      <c r="H18" s="6">
        <v>16</v>
      </c>
      <c r="I18" s="6">
        <v>4</v>
      </c>
      <c r="J18" s="6">
        <v>17</v>
      </c>
      <c r="K18" s="6">
        <v>8</v>
      </c>
      <c r="L18" s="7">
        <v>51.17</v>
      </c>
      <c r="M18" s="7">
        <v>55.63</v>
      </c>
      <c r="N18" s="14" t="s">
        <v>43</v>
      </c>
      <c r="O18" s="7">
        <v>3.64</v>
      </c>
      <c r="P18" s="7">
        <v>1.1399999999999999</v>
      </c>
      <c r="Q18" s="7">
        <v>11.65</v>
      </c>
      <c r="R18" t="s">
        <v>11</v>
      </c>
      <c r="S18" s="12">
        <v>2</v>
      </c>
      <c r="T18" s="12">
        <v>2</v>
      </c>
    </row>
    <row r="19" spans="1:20" x14ac:dyDescent="0.45">
      <c r="A19" t="s">
        <v>118</v>
      </c>
      <c r="B19">
        <v>2011</v>
      </c>
      <c r="C19" t="s">
        <v>119</v>
      </c>
      <c r="D19" t="s">
        <v>7</v>
      </c>
      <c r="E19" t="s">
        <v>8</v>
      </c>
      <c r="F19" t="s">
        <v>15</v>
      </c>
      <c r="G19" s="1" t="s">
        <v>16</v>
      </c>
      <c r="H19" s="6">
        <v>43</v>
      </c>
      <c r="I19" s="6">
        <v>18</v>
      </c>
      <c r="J19" s="6">
        <v>49</v>
      </c>
      <c r="K19" s="6">
        <v>29</v>
      </c>
      <c r="N19" s="14" t="s">
        <v>43</v>
      </c>
      <c r="O19" s="7">
        <v>1.41</v>
      </c>
      <c r="P19" s="7">
        <v>0.93</v>
      </c>
      <c r="Q19" s="7">
        <v>2.16</v>
      </c>
      <c r="R19" t="s">
        <v>174</v>
      </c>
      <c r="S19" s="12">
        <v>1</v>
      </c>
      <c r="T19" s="12">
        <v>2</v>
      </c>
    </row>
    <row r="20" spans="1:20" x14ac:dyDescent="0.45">
      <c r="A20" t="s">
        <v>38</v>
      </c>
      <c r="B20">
        <v>2016</v>
      </c>
      <c r="C20" t="s">
        <v>39</v>
      </c>
      <c r="D20" t="s">
        <v>24</v>
      </c>
      <c r="E20" t="s">
        <v>40</v>
      </c>
      <c r="F20" t="s">
        <v>15</v>
      </c>
      <c r="G20" s="1" t="s">
        <v>26</v>
      </c>
      <c r="H20" s="6">
        <v>34</v>
      </c>
      <c r="N20" s="13" t="s">
        <v>41</v>
      </c>
      <c r="O20" s="7">
        <v>0.98599999999999999</v>
      </c>
      <c r="P20" s="7">
        <v>0.93200000000000005</v>
      </c>
      <c r="Q20" s="7">
        <v>1.0429999999999999</v>
      </c>
      <c r="R20" t="s">
        <v>174</v>
      </c>
      <c r="S20" s="12">
        <v>1</v>
      </c>
      <c r="T20" s="12">
        <v>1</v>
      </c>
    </row>
    <row r="21" spans="1:20" x14ac:dyDescent="0.45">
      <c r="A21" t="s">
        <v>38</v>
      </c>
      <c r="B21">
        <v>2016</v>
      </c>
      <c r="C21" t="s">
        <v>39</v>
      </c>
      <c r="D21" t="s">
        <v>24</v>
      </c>
      <c r="E21" t="s">
        <v>40</v>
      </c>
      <c r="F21" t="s">
        <v>15</v>
      </c>
      <c r="G21" s="1" t="s">
        <v>26</v>
      </c>
      <c r="N21" s="13" t="s">
        <v>42</v>
      </c>
      <c r="O21" s="7">
        <v>0.98</v>
      </c>
      <c r="P21" s="7">
        <v>0.91300000000000003</v>
      </c>
      <c r="Q21" s="7">
        <v>1.0509999999999999</v>
      </c>
      <c r="R21" t="s">
        <v>174</v>
      </c>
      <c r="S21" s="12">
        <v>1</v>
      </c>
      <c r="T21" s="12">
        <v>1</v>
      </c>
    </row>
    <row r="22" spans="1:20" x14ac:dyDescent="0.45">
      <c r="A22" t="s">
        <v>38</v>
      </c>
      <c r="B22">
        <v>2016</v>
      </c>
      <c r="C22" t="s">
        <v>39</v>
      </c>
      <c r="D22" t="s">
        <v>24</v>
      </c>
      <c r="E22" t="s">
        <v>40</v>
      </c>
      <c r="F22" t="s">
        <v>15</v>
      </c>
      <c r="G22" s="1" t="s">
        <v>26</v>
      </c>
      <c r="N22" s="13" t="s">
        <v>117</v>
      </c>
      <c r="O22" s="7">
        <v>1.0009999999999999</v>
      </c>
      <c r="P22" s="7">
        <v>0.93700000000000006</v>
      </c>
      <c r="Q22" s="7">
        <v>1.0680000000000001</v>
      </c>
      <c r="R22" t="s">
        <v>174</v>
      </c>
      <c r="S22" s="12">
        <v>1</v>
      </c>
      <c r="T22" s="12">
        <v>1</v>
      </c>
    </row>
    <row r="23" spans="1:20" x14ac:dyDescent="0.45">
      <c r="A23" t="s">
        <v>44</v>
      </c>
      <c r="B23">
        <v>2012</v>
      </c>
      <c r="C23" t="s">
        <v>45</v>
      </c>
      <c r="D23" t="s">
        <v>46</v>
      </c>
      <c r="E23" t="s">
        <v>47</v>
      </c>
      <c r="F23" t="s">
        <v>15</v>
      </c>
      <c r="G23" s="1" t="s">
        <v>120</v>
      </c>
      <c r="H23" s="6">
        <v>13</v>
      </c>
      <c r="I23" s="6">
        <v>4</v>
      </c>
      <c r="J23" s="6">
        <v>13</v>
      </c>
      <c r="K23" s="6">
        <v>7</v>
      </c>
      <c r="L23" s="7">
        <v>42.32</v>
      </c>
      <c r="M23" s="7">
        <v>27.97</v>
      </c>
      <c r="N23" s="14" t="s">
        <v>43</v>
      </c>
      <c r="O23" s="6">
        <v>2.79</v>
      </c>
      <c r="P23" s="6">
        <v>0.77</v>
      </c>
      <c r="Q23" s="6">
        <v>10.09</v>
      </c>
      <c r="R23" t="s">
        <v>11</v>
      </c>
      <c r="S23" s="12">
        <v>2</v>
      </c>
      <c r="T23" s="12">
        <v>2</v>
      </c>
    </row>
    <row r="24" spans="1:20" x14ac:dyDescent="0.45">
      <c r="A24" t="s">
        <v>138</v>
      </c>
      <c r="B24">
        <v>2016</v>
      </c>
      <c r="C24" t="s">
        <v>139</v>
      </c>
      <c r="D24" t="s">
        <v>7</v>
      </c>
      <c r="E24" t="s">
        <v>8</v>
      </c>
      <c r="F24" t="s">
        <v>15</v>
      </c>
      <c r="G24" s="1" t="s">
        <v>16</v>
      </c>
      <c r="H24" s="6">
        <v>68</v>
      </c>
      <c r="I24" s="6">
        <v>5</v>
      </c>
      <c r="J24" s="6">
        <v>67</v>
      </c>
      <c r="K24" s="6">
        <v>17</v>
      </c>
      <c r="L24" s="7">
        <v>168.11</v>
      </c>
      <c r="M24" s="7">
        <v>108.13</v>
      </c>
      <c r="N24" s="14" t="s">
        <v>43</v>
      </c>
      <c r="O24" s="6">
        <v>5.01</v>
      </c>
      <c r="P24" s="6">
        <v>1.85</v>
      </c>
      <c r="Q24" s="6">
        <v>13.54</v>
      </c>
      <c r="R24" t="s">
        <v>11</v>
      </c>
      <c r="S24" s="12">
        <v>2</v>
      </c>
      <c r="T24" s="12">
        <v>2</v>
      </c>
    </row>
    <row r="25" spans="1:20" x14ac:dyDescent="0.45">
      <c r="A25" t="s">
        <v>138</v>
      </c>
      <c r="B25">
        <v>2016</v>
      </c>
      <c r="C25" t="s">
        <v>139</v>
      </c>
      <c r="D25" t="s">
        <v>7</v>
      </c>
      <c r="E25" t="s">
        <v>8</v>
      </c>
      <c r="F25" t="s">
        <v>15</v>
      </c>
      <c r="G25" s="1" t="s">
        <v>16</v>
      </c>
      <c r="H25" s="6">
        <v>68</v>
      </c>
      <c r="I25" s="6">
        <v>7</v>
      </c>
      <c r="J25" s="6">
        <v>67</v>
      </c>
      <c r="K25" s="6">
        <v>23</v>
      </c>
      <c r="L25" s="7">
        <v>253.15</v>
      </c>
      <c r="M25" s="7">
        <v>195.46</v>
      </c>
      <c r="N25" s="13" t="s">
        <v>180</v>
      </c>
      <c r="O25" s="6">
        <v>4.07</v>
      </c>
      <c r="P25" s="6">
        <v>1.74</v>
      </c>
      <c r="Q25" s="6">
        <v>9.5</v>
      </c>
      <c r="R25" t="s">
        <v>11</v>
      </c>
      <c r="S25" s="12">
        <v>2</v>
      </c>
      <c r="T25" s="12">
        <v>2</v>
      </c>
    </row>
    <row r="26" spans="1:20" x14ac:dyDescent="0.45">
      <c r="A26" t="s">
        <v>138</v>
      </c>
      <c r="B26">
        <v>2016</v>
      </c>
      <c r="C26" t="s">
        <v>139</v>
      </c>
      <c r="D26" t="s">
        <v>7</v>
      </c>
      <c r="E26" t="s">
        <v>8</v>
      </c>
      <c r="F26" t="s">
        <v>15</v>
      </c>
      <c r="G26" s="1" t="s">
        <v>16</v>
      </c>
      <c r="H26" s="6">
        <v>68</v>
      </c>
      <c r="I26" s="6">
        <v>13</v>
      </c>
      <c r="J26" s="6">
        <v>67</v>
      </c>
      <c r="K26" s="6">
        <v>32</v>
      </c>
      <c r="L26" s="7">
        <v>251.53</v>
      </c>
      <c r="M26" s="7">
        <v>192.22</v>
      </c>
      <c r="N26" s="10" t="s">
        <v>32</v>
      </c>
      <c r="O26" s="6">
        <v>3.55</v>
      </c>
      <c r="P26" s="6">
        <v>1.82</v>
      </c>
      <c r="Q26" s="6">
        <v>6.92</v>
      </c>
      <c r="R26" t="s">
        <v>11</v>
      </c>
      <c r="S26" s="12">
        <v>2</v>
      </c>
      <c r="T26" s="12">
        <v>2</v>
      </c>
    </row>
    <row r="27" spans="1:20" x14ac:dyDescent="0.45">
      <c r="A27" t="s">
        <v>121</v>
      </c>
      <c r="B27">
        <v>2020</v>
      </c>
      <c r="C27" t="s">
        <v>122</v>
      </c>
      <c r="D27" t="s">
        <v>46</v>
      </c>
      <c r="E27" t="s">
        <v>123</v>
      </c>
      <c r="F27" t="s">
        <v>15</v>
      </c>
      <c r="G27" s="1" t="s">
        <v>16</v>
      </c>
      <c r="H27" s="6">
        <v>180</v>
      </c>
      <c r="I27" s="6">
        <v>33</v>
      </c>
      <c r="J27" s="6">
        <v>79</v>
      </c>
      <c r="K27" s="6">
        <v>28</v>
      </c>
      <c r="L27" s="7">
        <v>846.99</v>
      </c>
      <c r="M27" s="7">
        <v>318.3</v>
      </c>
      <c r="N27" s="10" t="s">
        <v>32</v>
      </c>
      <c r="O27" s="6">
        <v>2.1800000000000002</v>
      </c>
      <c r="P27" s="6">
        <v>1.29</v>
      </c>
      <c r="Q27" s="6">
        <v>3.69</v>
      </c>
      <c r="R27" t="s">
        <v>11</v>
      </c>
      <c r="S27" s="12">
        <v>2</v>
      </c>
      <c r="T27" s="12">
        <v>2</v>
      </c>
    </row>
    <row r="28" spans="1:20" x14ac:dyDescent="0.45">
      <c r="A28" t="s">
        <v>121</v>
      </c>
      <c r="B28">
        <v>2020</v>
      </c>
      <c r="C28" t="s">
        <v>122</v>
      </c>
      <c r="D28" t="s">
        <v>46</v>
      </c>
      <c r="E28" t="s">
        <v>123</v>
      </c>
      <c r="F28" t="s">
        <v>15</v>
      </c>
      <c r="G28" s="1" t="s">
        <v>163</v>
      </c>
      <c r="H28" s="6">
        <v>180</v>
      </c>
      <c r="I28" s="6">
        <v>33</v>
      </c>
      <c r="J28" s="6">
        <v>57</v>
      </c>
      <c r="K28" s="6">
        <v>18</v>
      </c>
      <c r="L28" s="7">
        <v>846.99</v>
      </c>
      <c r="M28" s="7">
        <v>243.84</v>
      </c>
      <c r="N28" s="10" t="s">
        <v>32</v>
      </c>
      <c r="O28">
        <v>1.83</v>
      </c>
      <c r="P28">
        <v>1.03</v>
      </c>
      <c r="Q28">
        <v>3.26</v>
      </c>
      <c r="R28" t="s">
        <v>11</v>
      </c>
      <c r="S28" s="12">
        <v>2</v>
      </c>
      <c r="T28" s="12">
        <v>3</v>
      </c>
    </row>
    <row r="29" spans="1:20" x14ac:dyDescent="0.45">
      <c r="A29" t="s">
        <v>121</v>
      </c>
      <c r="B29">
        <v>2020</v>
      </c>
      <c r="C29" t="s">
        <v>122</v>
      </c>
      <c r="D29" t="s">
        <v>46</v>
      </c>
      <c r="E29" t="s">
        <v>123</v>
      </c>
      <c r="F29" t="s">
        <v>15</v>
      </c>
      <c r="G29" s="1" t="s">
        <v>164</v>
      </c>
      <c r="H29" s="6">
        <v>180</v>
      </c>
      <c r="I29" s="6">
        <v>33</v>
      </c>
      <c r="J29" s="6">
        <v>22</v>
      </c>
      <c r="K29" s="6">
        <v>24</v>
      </c>
      <c r="L29" s="7">
        <v>846.99</v>
      </c>
      <c r="M29" s="7">
        <v>228.01</v>
      </c>
      <c r="N29" s="10" t="s">
        <v>32</v>
      </c>
      <c r="O29">
        <v>2.59</v>
      </c>
      <c r="P29">
        <v>1.52</v>
      </c>
      <c r="Q29">
        <v>4.3899999999999997</v>
      </c>
      <c r="R29" t="s">
        <v>11</v>
      </c>
      <c r="S29" s="12">
        <v>2</v>
      </c>
      <c r="T29" s="12">
        <v>2</v>
      </c>
    </row>
    <row r="30" spans="1:20" x14ac:dyDescent="0.45">
      <c r="A30" t="s">
        <v>49</v>
      </c>
      <c r="B30">
        <v>2013</v>
      </c>
      <c r="C30" t="s">
        <v>50</v>
      </c>
      <c r="D30" t="s">
        <v>46</v>
      </c>
      <c r="E30" t="s">
        <v>51</v>
      </c>
      <c r="F30" t="s">
        <v>15</v>
      </c>
      <c r="G30" s="1" t="s">
        <v>52</v>
      </c>
      <c r="H30" s="6">
        <v>29</v>
      </c>
      <c r="I30" s="6">
        <v>29</v>
      </c>
      <c r="J30" s="6">
        <v>24</v>
      </c>
      <c r="K30" s="6">
        <v>18</v>
      </c>
      <c r="L30" s="7">
        <v>13.85</v>
      </c>
      <c r="M30" s="7">
        <v>15.23</v>
      </c>
      <c r="N30" s="10" t="s">
        <v>304</v>
      </c>
      <c r="O30" s="7">
        <v>2.1</v>
      </c>
      <c r="P30" s="7">
        <v>1.18</v>
      </c>
      <c r="Q30" s="7">
        <v>3.75</v>
      </c>
      <c r="R30" t="s">
        <v>11</v>
      </c>
      <c r="S30" s="12">
        <v>2</v>
      </c>
      <c r="T30" s="12">
        <v>2</v>
      </c>
    </row>
    <row r="31" spans="1:20" x14ac:dyDescent="0.45">
      <c r="A31" t="s">
        <v>49</v>
      </c>
      <c r="B31">
        <v>2013</v>
      </c>
      <c r="C31" t="s">
        <v>50</v>
      </c>
      <c r="D31" t="s">
        <v>46</v>
      </c>
      <c r="E31" t="s">
        <v>51</v>
      </c>
      <c r="F31" t="s">
        <v>15</v>
      </c>
      <c r="G31" s="1" t="s">
        <v>52</v>
      </c>
      <c r="H31" s="6">
        <v>29</v>
      </c>
      <c r="J31" s="6">
        <v>24</v>
      </c>
      <c r="N31" s="13" t="s">
        <v>305</v>
      </c>
      <c r="O31" s="7">
        <v>1.97</v>
      </c>
      <c r="P31" s="7">
        <v>1.1000000000000001</v>
      </c>
      <c r="Q31" s="7">
        <v>3.53</v>
      </c>
      <c r="R31" t="s">
        <v>11</v>
      </c>
      <c r="S31" s="12">
        <v>2</v>
      </c>
      <c r="T31" s="12">
        <v>2</v>
      </c>
    </row>
    <row r="32" spans="1:20" x14ac:dyDescent="0.45">
      <c r="A32" t="s">
        <v>236</v>
      </c>
      <c r="B32">
        <v>2015</v>
      </c>
      <c r="D32" t="s">
        <v>7</v>
      </c>
      <c r="E32" t="s">
        <v>237</v>
      </c>
      <c r="F32" t="s">
        <v>15</v>
      </c>
      <c r="G32" s="1" t="s">
        <v>238</v>
      </c>
      <c r="N32" s="13" t="s">
        <v>239</v>
      </c>
      <c r="O32" s="7">
        <v>2.2210000000000001</v>
      </c>
      <c r="P32" s="7">
        <v>1.32</v>
      </c>
      <c r="Q32" s="7">
        <v>3.74</v>
      </c>
      <c r="R32" t="s">
        <v>11</v>
      </c>
      <c r="S32" s="12">
        <v>2</v>
      </c>
      <c r="T32" s="12">
        <v>2</v>
      </c>
    </row>
    <row r="33" spans="1:20" x14ac:dyDescent="0.45">
      <c r="A33" t="s">
        <v>156</v>
      </c>
      <c r="B33">
        <v>2016</v>
      </c>
      <c r="C33" t="s">
        <v>45</v>
      </c>
      <c r="D33" t="s">
        <v>7</v>
      </c>
      <c r="E33" t="s">
        <v>30</v>
      </c>
      <c r="F33" t="s">
        <v>15</v>
      </c>
      <c r="G33" s="1" t="s">
        <v>140</v>
      </c>
      <c r="H33" s="6">
        <v>52</v>
      </c>
      <c r="I33" s="6">
        <v>38</v>
      </c>
      <c r="J33" s="6">
        <v>25</v>
      </c>
      <c r="K33" s="6">
        <v>23</v>
      </c>
      <c r="L33" s="7">
        <v>123.41</v>
      </c>
      <c r="M33" s="7">
        <v>25.29</v>
      </c>
      <c r="N33" s="10" t="s">
        <v>32</v>
      </c>
      <c r="O33" s="7">
        <v>1.67</v>
      </c>
      <c r="P33" s="7">
        <v>0.94</v>
      </c>
      <c r="Q33" s="7">
        <v>2.96</v>
      </c>
      <c r="R33" t="s">
        <v>11</v>
      </c>
      <c r="S33" s="12">
        <v>2</v>
      </c>
      <c r="T33" s="12">
        <v>2</v>
      </c>
    </row>
    <row r="34" spans="1:20" x14ac:dyDescent="0.45">
      <c r="A34" t="s">
        <v>156</v>
      </c>
      <c r="B34">
        <v>2016</v>
      </c>
      <c r="C34" t="s">
        <v>45</v>
      </c>
      <c r="D34" t="s">
        <v>7</v>
      </c>
      <c r="E34" t="s">
        <v>30</v>
      </c>
      <c r="F34" t="s">
        <v>15</v>
      </c>
      <c r="G34" s="1" t="s">
        <v>140</v>
      </c>
      <c r="H34" s="6">
        <v>52</v>
      </c>
      <c r="I34" s="6">
        <v>32</v>
      </c>
      <c r="J34" s="6">
        <v>25</v>
      </c>
      <c r="K34" s="6">
        <v>19</v>
      </c>
      <c r="L34" s="7">
        <v>153.91999999999999</v>
      </c>
      <c r="M34" s="7">
        <v>46.4</v>
      </c>
      <c r="N34" s="14" t="s">
        <v>141</v>
      </c>
      <c r="O34" s="7">
        <v>2.48</v>
      </c>
      <c r="P34" s="7">
        <v>1.45</v>
      </c>
      <c r="Q34" s="7">
        <v>4.25</v>
      </c>
      <c r="R34" t="s">
        <v>11</v>
      </c>
      <c r="S34" s="12">
        <v>2</v>
      </c>
      <c r="T34" s="12">
        <v>2</v>
      </c>
    </row>
    <row r="35" spans="1:20" x14ac:dyDescent="0.45">
      <c r="A35" t="s">
        <v>53</v>
      </c>
      <c r="B35">
        <v>2017</v>
      </c>
      <c r="C35" t="s">
        <v>54</v>
      </c>
      <c r="D35" t="s">
        <v>7</v>
      </c>
      <c r="E35" t="s">
        <v>55</v>
      </c>
      <c r="F35" t="s">
        <v>15</v>
      </c>
      <c r="G35" s="1" t="s">
        <v>56</v>
      </c>
      <c r="H35" s="6">
        <v>39</v>
      </c>
      <c r="I35" s="6">
        <v>35</v>
      </c>
      <c r="J35" s="6">
        <v>22</v>
      </c>
      <c r="K35" s="6">
        <v>14</v>
      </c>
      <c r="L35" s="7">
        <v>58.83</v>
      </c>
      <c r="M35" s="7">
        <v>40.56</v>
      </c>
      <c r="N35" s="10" t="s">
        <v>32</v>
      </c>
      <c r="O35" s="7">
        <v>1.26</v>
      </c>
      <c r="P35" s="7">
        <v>0.17</v>
      </c>
      <c r="Q35" s="7">
        <v>9.6</v>
      </c>
      <c r="R35" t="s">
        <v>11</v>
      </c>
      <c r="S35" s="12">
        <v>2</v>
      </c>
      <c r="T35" s="12">
        <v>2</v>
      </c>
    </row>
    <row r="36" spans="1:20" x14ac:dyDescent="0.45">
      <c r="A36" t="s">
        <v>57</v>
      </c>
      <c r="B36">
        <v>2017</v>
      </c>
      <c r="C36" t="s">
        <v>21</v>
      </c>
      <c r="D36" t="s">
        <v>58</v>
      </c>
      <c r="E36" t="s">
        <v>160</v>
      </c>
      <c r="F36" t="s">
        <v>15</v>
      </c>
      <c r="G36" s="1" t="s">
        <v>16</v>
      </c>
      <c r="H36" s="6">
        <v>35</v>
      </c>
      <c r="J36" s="6">
        <v>54</v>
      </c>
      <c r="N36" s="13" t="s">
        <v>180</v>
      </c>
      <c r="O36" s="7">
        <v>2</v>
      </c>
      <c r="P36" s="7">
        <v>0.89</v>
      </c>
      <c r="Q36" s="7">
        <v>4.49</v>
      </c>
      <c r="R36" t="s">
        <v>11</v>
      </c>
      <c r="S36" s="12">
        <v>2</v>
      </c>
      <c r="T36" s="12">
        <v>2</v>
      </c>
    </row>
    <row r="37" spans="1:20" x14ac:dyDescent="0.45">
      <c r="A37" t="s">
        <v>57</v>
      </c>
      <c r="B37">
        <v>2017</v>
      </c>
      <c r="C37" t="s">
        <v>21</v>
      </c>
      <c r="D37" t="s">
        <v>58</v>
      </c>
      <c r="E37" t="s">
        <v>160</v>
      </c>
      <c r="F37" t="s">
        <v>15</v>
      </c>
      <c r="G37" s="1" t="s">
        <v>16</v>
      </c>
      <c r="H37" s="6">
        <v>35</v>
      </c>
      <c r="J37" s="6">
        <v>54</v>
      </c>
      <c r="N37" s="10" t="s">
        <v>32</v>
      </c>
      <c r="O37" s="7">
        <v>2.29</v>
      </c>
      <c r="P37" s="7">
        <v>1.2</v>
      </c>
      <c r="Q37" s="7">
        <v>4.3499999999999996</v>
      </c>
      <c r="R37" t="s">
        <v>11</v>
      </c>
      <c r="S37" s="12">
        <v>2</v>
      </c>
      <c r="T37" s="12">
        <v>2</v>
      </c>
    </row>
    <row r="38" spans="1:20" x14ac:dyDescent="0.45">
      <c r="A38" t="s">
        <v>57</v>
      </c>
      <c r="B38">
        <v>2017</v>
      </c>
      <c r="C38" t="s">
        <v>21</v>
      </c>
      <c r="D38" t="s">
        <v>58</v>
      </c>
      <c r="E38" t="s">
        <v>160</v>
      </c>
      <c r="F38" t="s">
        <v>15</v>
      </c>
      <c r="G38" s="1" t="s">
        <v>16</v>
      </c>
      <c r="H38" s="6">
        <v>35</v>
      </c>
      <c r="I38" s="6">
        <v>10</v>
      </c>
      <c r="J38" s="6">
        <v>54</v>
      </c>
      <c r="K38" s="6">
        <v>27</v>
      </c>
      <c r="N38" s="14" t="s">
        <v>43</v>
      </c>
      <c r="O38" s="7">
        <v>2.1800000000000002</v>
      </c>
      <c r="P38" s="7">
        <v>1.02</v>
      </c>
      <c r="Q38" s="7">
        <v>4.63</v>
      </c>
      <c r="R38" t="s">
        <v>11</v>
      </c>
      <c r="S38" s="12">
        <v>2</v>
      </c>
      <c r="T38" s="12">
        <v>2</v>
      </c>
    </row>
    <row r="39" spans="1:20" x14ac:dyDescent="0.45">
      <c r="A39" t="s">
        <v>57</v>
      </c>
      <c r="B39">
        <v>2017</v>
      </c>
      <c r="C39" t="s">
        <v>21</v>
      </c>
      <c r="D39" t="s">
        <v>58</v>
      </c>
      <c r="E39" t="s">
        <v>160</v>
      </c>
      <c r="F39" t="s">
        <v>15</v>
      </c>
      <c r="G39" s="1" t="s">
        <v>26</v>
      </c>
      <c r="H39" s="6">
        <v>89</v>
      </c>
      <c r="N39" s="13" t="s">
        <v>180</v>
      </c>
      <c r="O39" s="7">
        <v>1.28</v>
      </c>
      <c r="P39" s="7">
        <v>1.04</v>
      </c>
      <c r="Q39" s="7">
        <v>1.59</v>
      </c>
      <c r="R39" t="s">
        <v>11</v>
      </c>
      <c r="S39" s="12">
        <v>2</v>
      </c>
      <c r="T39" s="12">
        <v>1</v>
      </c>
    </row>
    <row r="40" spans="1:20" x14ac:dyDescent="0.45">
      <c r="A40" t="s">
        <v>57</v>
      </c>
      <c r="B40">
        <v>2017</v>
      </c>
      <c r="C40" t="s">
        <v>21</v>
      </c>
      <c r="D40" t="s">
        <v>58</v>
      </c>
      <c r="E40" t="s">
        <v>160</v>
      </c>
      <c r="F40" t="s">
        <v>15</v>
      </c>
      <c r="G40" s="1" t="s">
        <v>26</v>
      </c>
      <c r="H40" s="6">
        <v>89</v>
      </c>
      <c r="N40" s="10" t="s">
        <v>32</v>
      </c>
      <c r="O40" s="7">
        <v>1.27</v>
      </c>
      <c r="P40" s="7">
        <v>1.08</v>
      </c>
      <c r="Q40" s="7">
        <v>1.5</v>
      </c>
      <c r="R40" t="s">
        <v>11</v>
      </c>
      <c r="S40" s="12">
        <v>2</v>
      </c>
      <c r="T40" s="12">
        <v>1</v>
      </c>
    </row>
    <row r="41" spans="1:20" x14ac:dyDescent="0.45">
      <c r="A41" t="s">
        <v>57</v>
      </c>
      <c r="B41">
        <v>2017</v>
      </c>
      <c r="C41" t="s">
        <v>21</v>
      </c>
      <c r="D41" t="s">
        <v>58</v>
      </c>
      <c r="E41" t="s">
        <v>160</v>
      </c>
      <c r="F41" t="s">
        <v>15</v>
      </c>
      <c r="G41" s="1" t="s">
        <v>26</v>
      </c>
      <c r="H41" s="6">
        <v>89</v>
      </c>
      <c r="N41" s="14" t="s">
        <v>43</v>
      </c>
      <c r="O41" s="7">
        <v>1.39</v>
      </c>
      <c r="P41" s="7">
        <v>1.1299999999999999</v>
      </c>
      <c r="Q41" s="7">
        <v>1.71</v>
      </c>
      <c r="R41" t="s">
        <v>11</v>
      </c>
      <c r="S41" s="12">
        <v>2</v>
      </c>
      <c r="T41" s="12">
        <v>1</v>
      </c>
    </row>
    <row r="42" spans="1:20" x14ac:dyDescent="0.45">
      <c r="A42" t="s">
        <v>60</v>
      </c>
      <c r="B42">
        <v>2019</v>
      </c>
      <c r="C42" t="s">
        <v>61</v>
      </c>
      <c r="D42" t="s">
        <v>48</v>
      </c>
      <c r="E42" t="s">
        <v>31</v>
      </c>
      <c r="F42" t="s">
        <v>15</v>
      </c>
      <c r="G42" s="1" t="s">
        <v>63</v>
      </c>
      <c r="H42" s="6">
        <v>699</v>
      </c>
      <c r="I42" s="6">
        <v>212</v>
      </c>
      <c r="J42" s="6">
        <v>79</v>
      </c>
      <c r="K42" s="6">
        <v>29</v>
      </c>
      <c r="N42" s="14" t="s">
        <v>43</v>
      </c>
      <c r="O42" s="7">
        <v>1.1499999999999999</v>
      </c>
      <c r="P42" s="7">
        <v>0.77</v>
      </c>
      <c r="Q42" s="7">
        <v>1.71</v>
      </c>
      <c r="R42" t="s">
        <v>11</v>
      </c>
      <c r="S42" s="12">
        <v>2</v>
      </c>
      <c r="T42" s="12">
        <v>3</v>
      </c>
    </row>
    <row r="43" spans="1:20" x14ac:dyDescent="0.45">
      <c r="A43" t="s">
        <v>60</v>
      </c>
      <c r="B43">
        <v>2019</v>
      </c>
      <c r="C43" t="s">
        <v>61</v>
      </c>
      <c r="D43" t="s">
        <v>48</v>
      </c>
      <c r="E43" t="s">
        <v>31</v>
      </c>
      <c r="F43" t="s">
        <v>15</v>
      </c>
      <c r="G43" s="1" t="s">
        <v>63</v>
      </c>
      <c r="H43" s="6">
        <v>699</v>
      </c>
      <c r="I43" s="6">
        <v>23</v>
      </c>
      <c r="J43" s="6">
        <v>79</v>
      </c>
      <c r="K43" s="6">
        <v>6</v>
      </c>
      <c r="N43" s="13" t="s">
        <v>64</v>
      </c>
      <c r="O43" s="7">
        <v>1.73</v>
      </c>
      <c r="P43" s="7">
        <v>0.7</v>
      </c>
      <c r="Q43" s="7">
        <v>4.26</v>
      </c>
      <c r="R43" t="s">
        <v>11</v>
      </c>
      <c r="S43" s="12">
        <v>2</v>
      </c>
      <c r="T43" s="12">
        <v>3</v>
      </c>
    </row>
    <row r="44" spans="1:20" x14ac:dyDescent="0.45">
      <c r="A44" t="s">
        <v>60</v>
      </c>
      <c r="B44">
        <v>2019</v>
      </c>
      <c r="C44" t="s">
        <v>61</v>
      </c>
      <c r="D44" t="s">
        <v>48</v>
      </c>
      <c r="E44" t="s">
        <v>31</v>
      </c>
      <c r="F44" t="s">
        <v>15</v>
      </c>
      <c r="G44" s="1" t="s">
        <v>63</v>
      </c>
      <c r="H44" s="6">
        <v>699</v>
      </c>
      <c r="I44" s="6">
        <v>9</v>
      </c>
      <c r="J44" s="6">
        <v>79</v>
      </c>
      <c r="K44" s="6">
        <v>3</v>
      </c>
      <c r="N44" s="13" t="s">
        <v>180</v>
      </c>
      <c r="O44" s="7">
        <v>1.9</v>
      </c>
      <c r="P44" s="7">
        <v>0.51</v>
      </c>
      <c r="Q44" s="7">
        <v>7.07</v>
      </c>
      <c r="R44" t="s">
        <v>11</v>
      </c>
      <c r="S44" s="12">
        <v>2</v>
      </c>
      <c r="T44" s="12">
        <v>3</v>
      </c>
    </row>
    <row r="45" spans="1:20" x14ac:dyDescent="0.45">
      <c r="A45" t="s">
        <v>60</v>
      </c>
      <c r="B45">
        <v>2019</v>
      </c>
      <c r="C45" t="s">
        <v>61</v>
      </c>
      <c r="D45" t="s">
        <v>48</v>
      </c>
      <c r="E45" t="s">
        <v>31</v>
      </c>
      <c r="F45" t="s">
        <v>15</v>
      </c>
      <c r="G45" s="1" t="s">
        <v>63</v>
      </c>
      <c r="H45" s="6">
        <v>699</v>
      </c>
      <c r="I45" s="6">
        <v>114</v>
      </c>
      <c r="J45" s="6">
        <v>79</v>
      </c>
      <c r="K45" s="6">
        <v>24</v>
      </c>
      <c r="N45" s="10" t="s">
        <v>32</v>
      </c>
      <c r="O45" s="7">
        <v>1.5</v>
      </c>
      <c r="P45" s="7">
        <v>0.96</v>
      </c>
      <c r="Q45" s="7">
        <v>2.35</v>
      </c>
      <c r="R45" t="s">
        <v>11</v>
      </c>
      <c r="S45" s="12">
        <v>2</v>
      </c>
      <c r="T45" s="12">
        <v>3</v>
      </c>
    </row>
    <row r="46" spans="1:20" x14ac:dyDescent="0.45">
      <c r="A46" t="s">
        <v>60</v>
      </c>
      <c r="B46">
        <v>2019</v>
      </c>
      <c r="C46" t="s">
        <v>61</v>
      </c>
      <c r="D46" t="s">
        <v>48</v>
      </c>
      <c r="E46" t="s">
        <v>31</v>
      </c>
      <c r="F46" t="s">
        <v>15</v>
      </c>
      <c r="G46" s="1" t="s">
        <v>62</v>
      </c>
      <c r="H46" s="6">
        <v>699</v>
      </c>
      <c r="I46" s="6">
        <v>23</v>
      </c>
      <c r="J46" s="6">
        <v>631</v>
      </c>
      <c r="K46" s="6">
        <v>30</v>
      </c>
      <c r="N46" s="13" t="s">
        <v>64</v>
      </c>
      <c r="O46" s="7">
        <v>1.36</v>
      </c>
      <c r="P46" s="7">
        <v>0.79</v>
      </c>
      <c r="Q46" s="7">
        <v>2.36</v>
      </c>
      <c r="R46" t="s">
        <v>11</v>
      </c>
      <c r="S46" s="12">
        <v>2</v>
      </c>
      <c r="T46" s="12">
        <v>3</v>
      </c>
    </row>
    <row r="47" spans="1:20" x14ac:dyDescent="0.45">
      <c r="A47" t="s">
        <v>60</v>
      </c>
      <c r="B47">
        <v>2019</v>
      </c>
      <c r="C47" t="s">
        <v>61</v>
      </c>
      <c r="D47" t="s">
        <v>48</v>
      </c>
      <c r="E47" t="s">
        <v>31</v>
      </c>
      <c r="F47" t="s">
        <v>15</v>
      </c>
      <c r="G47" s="1" t="s">
        <v>62</v>
      </c>
      <c r="H47" s="6">
        <v>699</v>
      </c>
      <c r="I47" s="6">
        <v>114</v>
      </c>
      <c r="J47" s="6">
        <v>631</v>
      </c>
      <c r="K47" s="6">
        <v>123</v>
      </c>
      <c r="N47" s="10" t="s">
        <v>32</v>
      </c>
      <c r="O47" s="7">
        <v>1.23</v>
      </c>
      <c r="P47" s="7">
        <v>0.95</v>
      </c>
      <c r="Q47" s="7">
        <v>1.59</v>
      </c>
      <c r="R47" t="s">
        <v>11</v>
      </c>
      <c r="S47" s="12">
        <v>2</v>
      </c>
      <c r="T47" s="12">
        <v>3</v>
      </c>
    </row>
    <row r="48" spans="1:20" x14ac:dyDescent="0.45">
      <c r="A48" t="s">
        <v>60</v>
      </c>
      <c r="B48">
        <v>2019</v>
      </c>
      <c r="C48" t="s">
        <v>61</v>
      </c>
      <c r="D48" t="s">
        <v>48</v>
      </c>
      <c r="E48" t="s">
        <v>31</v>
      </c>
      <c r="F48" t="s">
        <v>15</v>
      </c>
      <c r="G48" s="1" t="s">
        <v>62</v>
      </c>
      <c r="H48" s="6">
        <v>699</v>
      </c>
      <c r="I48" s="6">
        <v>9</v>
      </c>
      <c r="J48" s="6">
        <v>631</v>
      </c>
      <c r="K48" s="6">
        <v>19</v>
      </c>
      <c r="N48" s="13" t="s">
        <v>180</v>
      </c>
      <c r="O48" s="7">
        <v>2.34</v>
      </c>
      <c r="P48" s="7">
        <v>1</v>
      </c>
      <c r="Q48" s="7">
        <v>5</v>
      </c>
      <c r="R48" t="s">
        <v>11</v>
      </c>
      <c r="S48" s="12">
        <v>2</v>
      </c>
      <c r="T48" s="12">
        <v>3</v>
      </c>
    </row>
    <row r="49" spans="1:20" x14ac:dyDescent="0.45">
      <c r="A49" t="s">
        <v>60</v>
      </c>
      <c r="B49">
        <v>2019</v>
      </c>
      <c r="C49" t="s">
        <v>61</v>
      </c>
      <c r="D49" t="s">
        <v>48</v>
      </c>
      <c r="E49" t="s">
        <v>31</v>
      </c>
      <c r="F49" t="s">
        <v>15</v>
      </c>
      <c r="G49" s="1" t="s">
        <v>62</v>
      </c>
      <c r="H49" s="6">
        <v>699</v>
      </c>
      <c r="I49" s="6">
        <v>212</v>
      </c>
      <c r="J49" s="6">
        <v>631</v>
      </c>
      <c r="K49" s="6">
        <v>202</v>
      </c>
      <c r="N49" s="14" t="s">
        <v>43</v>
      </c>
      <c r="O49" s="7">
        <v>1.05</v>
      </c>
      <c r="P49" s="7">
        <v>0.86</v>
      </c>
      <c r="Q49" s="7">
        <v>1.28</v>
      </c>
      <c r="R49" t="s">
        <v>11</v>
      </c>
      <c r="S49" s="12">
        <v>2</v>
      </c>
      <c r="T49" s="12">
        <v>3</v>
      </c>
    </row>
    <row r="50" spans="1:20" x14ac:dyDescent="0.45">
      <c r="A50" t="s">
        <v>60</v>
      </c>
      <c r="B50">
        <v>2019</v>
      </c>
      <c r="C50" t="s">
        <v>61</v>
      </c>
      <c r="D50" t="s">
        <v>48</v>
      </c>
      <c r="E50" t="s">
        <v>31</v>
      </c>
      <c r="F50" t="s">
        <v>15</v>
      </c>
      <c r="G50" s="1" t="s">
        <v>26</v>
      </c>
      <c r="H50" s="6">
        <v>1409</v>
      </c>
      <c r="I50" s="6">
        <v>59</v>
      </c>
      <c r="N50" s="13" t="s">
        <v>64</v>
      </c>
      <c r="O50" s="7">
        <v>1.21</v>
      </c>
      <c r="P50" s="7">
        <v>1.02</v>
      </c>
      <c r="Q50" s="7">
        <v>1.44</v>
      </c>
      <c r="R50" t="s">
        <v>11</v>
      </c>
      <c r="S50" s="12">
        <v>2</v>
      </c>
      <c r="T50" s="12">
        <v>1</v>
      </c>
    </row>
    <row r="51" spans="1:20" x14ac:dyDescent="0.45">
      <c r="A51" t="s">
        <v>60</v>
      </c>
      <c r="B51">
        <v>2019</v>
      </c>
      <c r="C51" t="s">
        <v>61</v>
      </c>
      <c r="D51" t="s">
        <v>48</v>
      </c>
      <c r="E51" t="s">
        <v>31</v>
      </c>
      <c r="F51" t="s">
        <v>15</v>
      </c>
      <c r="G51" s="1" t="s">
        <v>26</v>
      </c>
      <c r="H51" s="6">
        <v>1409</v>
      </c>
      <c r="I51" s="6">
        <v>261</v>
      </c>
      <c r="N51" s="16" t="s">
        <v>32</v>
      </c>
      <c r="O51" s="7">
        <v>1.0900000000000001</v>
      </c>
      <c r="P51" s="7">
        <v>0.99</v>
      </c>
      <c r="Q51" s="7">
        <v>1.19</v>
      </c>
      <c r="R51" t="s">
        <v>11</v>
      </c>
      <c r="S51" s="12">
        <v>2</v>
      </c>
      <c r="T51" s="12">
        <v>1</v>
      </c>
    </row>
    <row r="52" spans="1:20" x14ac:dyDescent="0.45">
      <c r="A52" t="s">
        <v>60</v>
      </c>
      <c r="B52">
        <v>2019</v>
      </c>
      <c r="C52" t="s">
        <v>61</v>
      </c>
      <c r="D52" t="s">
        <v>48</v>
      </c>
      <c r="E52" t="s">
        <v>31</v>
      </c>
      <c r="F52" t="s">
        <v>15</v>
      </c>
      <c r="G52" s="1" t="s">
        <v>26</v>
      </c>
      <c r="H52" s="6">
        <v>1409</v>
      </c>
      <c r="I52" s="6">
        <v>31</v>
      </c>
      <c r="N52" s="13" t="s">
        <v>180</v>
      </c>
      <c r="O52" s="7">
        <v>1.24</v>
      </c>
      <c r="P52" s="7">
        <v>0.99</v>
      </c>
      <c r="Q52" s="7">
        <v>1.56</v>
      </c>
      <c r="R52" t="s">
        <v>11</v>
      </c>
      <c r="S52" s="12">
        <v>2</v>
      </c>
      <c r="T52" s="12">
        <v>1</v>
      </c>
    </row>
    <row r="53" spans="1:20" x14ac:dyDescent="0.45">
      <c r="A53" t="s">
        <v>60</v>
      </c>
      <c r="B53">
        <v>2019</v>
      </c>
      <c r="C53" t="s">
        <v>61</v>
      </c>
      <c r="D53" t="s">
        <v>48</v>
      </c>
      <c r="E53" t="s">
        <v>31</v>
      </c>
      <c r="F53" t="s">
        <v>15</v>
      </c>
      <c r="G53" s="1" t="s">
        <v>26</v>
      </c>
      <c r="H53" s="6">
        <v>1409</v>
      </c>
      <c r="I53" s="6">
        <v>59</v>
      </c>
      <c r="N53" s="13" t="s">
        <v>43</v>
      </c>
      <c r="O53" s="7">
        <v>1.02</v>
      </c>
      <c r="P53" s="7">
        <v>0.94</v>
      </c>
      <c r="Q53" s="7">
        <v>1.1000000000000001</v>
      </c>
      <c r="R53" t="s">
        <v>11</v>
      </c>
      <c r="S53" s="12">
        <v>2</v>
      </c>
      <c r="T53" s="12">
        <v>1</v>
      </c>
    </row>
    <row r="54" spans="1:20" x14ac:dyDescent="0.45">
      <c r="A54" t="s">
        <v>147</v>
      </c>
      <c r="B54">
        <v>2017</v>
      </c>
      <c r="C54" t="s">
        <v>148</v>
      </c>
      <c r="D54" t="s">
        <v>46</v>
      </c>
      <c r="E54" t="s">
        <v>161</v>
      </c>
      <c r="F54" t="s">
        <v>15</v>
      </c>
      <c r="G54" s="1" t="s">
        <v>16</v>
      </c>
      <c r="H54" s="6">
        <v>30</v>
      </c>
      <c r="I54" s="6">
        <v>14</v>
      </c>
      <c r="J54" s="6">
        <v>34</v>
      </c>
      <c r="K54" s="6">
        <v>16</v>
      </c>
      <c r="L54" s="7">
        <v>151.78</v>
      </c>
      <c r="M54" s="7">
        <v>103.54</v>
      </c>
      <c r="N54" s="10" t="s">
        <v>32</v>
      </c>
      <c r="O54" s="6">
        <v>1.66</v>
      </c>
      <c r="P54" s="6">
        <v>0.81</v>
      </c>
      <c r="Q54" s="6">
        <v>3.4</v>
      </c>
      <c r="R54" t="s">
        <v>11</v>
      </c>
      <c r="S54" s="12">
        <v>2</v>
      </c>
      <c r="T54" s="12">
        <v>2</v>
      </c>
    </row>
    <row r="55" spans="1:20" x14ac:dyDescent="0.45">
      <c r="A55" t="s">
        <v>147</v>
      </c>
      <c r="B55">
        <v>2017</v>
      </c>
      <c r="C55" t="s">
        <v>148</v>
      </c>
      <c r="D55" t="s">
        <v>46</v>
      </c>
      <c r="E55" t="s">
        <v>161</v>
      </c>
      <c r="F55" t="s">
        <v>15</v>
      </c>
      <c r="G55" s="1" t="s">
        <v>16</v>
      </c>
      <c r="H55" s="6">
        <v>30</v>
      </c>
      <c r="I55" s="6">
        <v>8</v>
      </c>
      <c r="J55" s="6">
        <v>34</v>
      </c>
      <c r="K55" s="6">
        <v>13</v>
      </c>
      <c r="L55" s="7">
        <v>166.06</v>
      </c>
      <c r="M55" s="7">
        <v>117.51</v>
      </c>
      <c r="N55" s="14" t="s">
        <v>180</v>
      </c>
      <c r="O55" s="6">
        <v>2.27</v>
      </c>
      <c r="P55" s="6">
        <v>0.94</v>
      </c>
      <c r="Q55" s="6">
        <v>5.49</v>
      </c>
      <c r="R55" t="s">
        <v>11</v>
      </c>
      <c r="S55" s="12">
        <v>2</v>
      </c>
      <c r="T55" s="12">
        <v>2</v>
      </c>
    </row>
    <row r="56" spans="1:20" x14ac:dyDescent="0.45">
      <c r="A56" t="s">
        <v>157</v>
      </c>
      <c r="B56">
        <v>2008</v>
      </c>
      <c r="C56" t="s">
        <v>151</v>
      </c>
      <c r="D56" t="s">
        <v>48</v>
      </c>
      <c r="E56" t="s">
        <v>25</v>
      </c>
      <c r="F56" t="s">
        <v>15</v>
      </c>
      <c r="G56" s="1" t="s">
        <v>52</v>
      </c>
      <c r="H56" s="6">
        <v>91</v>
      </c>
      <c r="I56" s="6">
        <v>15</v>
      </c>
      <c r="J56" s="6">
        <v>64</v>
      </c>
      <c r="K56" s="6">
        <v>19</v>
      </c>
      <c r="N56" s="13" t="s">
        <v>180</v>
      </c>
      <c r="O56" s="6">
        <v>1.79</v>
      </c>
      <c r="P56" s="6">
        <v>1.06</v>
      </c>
      <c r="Q56" s="6">
        <v>3.04</v>
      </c>
      <c r="R56" t="s">
        <v>174</v>
      </c>
      <c r="S56" s="12">
        <v>1</v>
      </c>
      <c r="T56" s="12">
        <v>2</v>
      </c>
    </row>
    <row r="57" spans="1:20" x14ac:dyDescent="0.45">
      <c r="A57" t="s">
        <v>157</v>
      </c>
      <c r="B57">
        <v>2008</v>
      </c>
      <c r="C57" t="s">
        <v>151</v>
      </c>
      <c r="D57" t="s">
        <v>48</v>
      </c>
      <c r="E57" t="s">
        <v>25</v>
      </c>
      <c r="F57" t="s">
        <v>15</v>
      </c>
      <c r="G57" s="1" t="s">
        <v>52</v>
      </c>
      <c r="H57" s="6">
        <v>91</v>
      </c>
      <c r="I57" s="6">
        <v>23</v>
      </c>
      <c r="J57" s="6">
        <v>64</v>
      </c>
      <c r="K57" s="6">
        <v>31</v>
      </c>
      <c r="N57" s="10" t="s">
        <v>32</v>
      </c>
      <c r="O57" s="6">
        <v>3.23</v>
      </c>
      <c r="P57" s="6">
        <v>1.61</v>
      </c>
      <c r="Q57" s="6">
        <v>6.67</v>
      </c>
      <c r="R57" t="s">
        <v>174</v>
      </c>
      <c r="S57" s="12">
        <v>1</v>
      </c>
      <c r="T57" s="12">
        <v>2</v>
      </c>
    </row>
    <row r="58" spans="1:20" x14ac:dyDescent="0.45">
      <c r="A58" t="s">
        <v>154</v>
      </c>
      <c r="B58">
        <v>2015</v>
      </c>
      <c r="C58" t="s">
        <v>155</v>
      </c>
      <c r="D58" t="s">
        <v>37</v>
      </c>
      <c r="E58" t="s">
        <v>8</v>
      </c>
      <c r="F58" t="s">
        <v>15</v>
      </c>
      <c r="G58" s="1" t="s">
        <v>16</v>
      </c>
      <c r="H58" s="6">
        <v>31</v>
      </c>
      <c r="I58" s="6">
        <v>8</v>
      </c>
      <c r="J58" s="6">
        <v>24</v>
      </c>
      <c r="K58" s="6">
        <v>20</v>
      </c>
      <c r="L58" s="7">
        <v>92.63</v>
      </c>
      <c r="M58" s="7">
        <v>67.36</v>
      </c>
      <c r="N58" s="14" t="s">
        <v>43</v>
      </c>
      <c r="O58" s="6">
        <v>4.07</v>
      </c>
      <c r="P58" s="6">
        <v>1.78</v>
      </c>
      <c r="Q58" s="6">
        <v>9.2799999999999994</v>
      </c>
      <c r="R58" t="s">
        <v>11</v>
      </c>
      <c r="S58" s="12">
        <v>2</v>
      </c>
      <c r="T58" s="12">
        <v>2</v>
      </c>
    </row>
  </sheetData>
  <sortState ref="A2:O38">
    <sortCondition ref="A1"/>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tabSelected="1" workbookViewId="0">
      <selection activeCell="K23" sqref="K23"/>
    </sheetView>
  </sheetViews>
  <sheetFormatPr defaultRowHeight="14.25" x14ac:dyDescent="0.45"/>
  <cols>
    <col min="6" max="6" width="4.73046875" bestFit="1" customWidth="1"/>
    <col min="7" max="10" width="3.73046875" bestFit="1" customWidth="1"/>
    <col min="11" max="12" width="6.19921875" style="23" bestFit="1" customWidth="1"/>
    <col min="13" max="13" width="20" style="23" bestFit="1" customWidth="1"/>
    <col min="14" max="15" width="4.73046875" bestFit="1" customWidth="1"/>
    <col min="16" max="16" width="5.73046875" bestFit="1" customWidth="1"/>
    <col min="17" max="18" width="5.73046875" customWidth="1"/>
  </cols>
  <sheetData>
    <row r="1" spans="1:19" x14ac:dyDescent="0.45">
      <c r="A1" s="8" t="s">
        <v>0</v>
      </c>
      <c r="B1" s="8" t="s">
        <v>1</v>
      </c>
      <c r="C1" s="8" t="s">
        <v>3</v>
      </c>
      <c r="D1" s="8" t="s">
        <v>67</v>
      </c>
      <c r="E1" s="8" t="s">
        <v>2</v>
      </c>
      <c r="F1" s="8" t="s">
        <v>205</v>
      </c>
      <c r="G1" s="9" t="s">
        <v>17</v>
      </c>
      <c r="H1" s="9" t="s">
        <v>18</v>
      </c>
      <c r="I1" s="9" t="s">
        <v>19</v>
      </c>
      <c r="J1" s="9" t="s">
        <v>20</v>
      </c>
      <c r="K1" s="11" t="s">
        <v>165</v>
      </c>
      <c r="L1" s="11" t="s">
        <v>166</v>
      </c>
      <c r="M1" s="15" t="s">
        <v>10</v>
      </c>
      <c r="N1" s="9" t="s">
        <v>172</v>
      </c>
      <c r="O1" s="9" t="s">
        <v>12</v>
      </c>
      <c r="P1" s="9" t="s">
        <v>13</v>
      </c>
      <c r="Q1" s="9" t="s">
        <v>270</v>
      </c>
      <c r="R1" s="9" t="s">
        <v>271</v>
      </c>
      <c r="S1" s="9" t="s">
        <v>181</v>
      </c>
    </row>
    <row r="2" spans="1:19" x14ac:dyDescent="0.45">
      <c r="A2" t="s">
        <v>4</v>
      </c>
      <c r="B2">
        <v>2016</v>
      </c>
      <c r="C2" t="s">
        <v>6</v>
      </c>
      <c r="D2" t="s">
        <v>7</v>
      </c>
      <c r="E2" t="s">
        <v>8</v>
      </c>
      <c r="F2">
        <v>127</v>
      </c>
      <c r="G2" s="6">
        <v>61</v>
      </c>
      <c r="H2" s="6">
        <v>28</v>
      </c>
      <c r="I2" s="6">
        <v>66</v>
      </c>
      <c r="J2" s="6">
        <v>30</v>
      </c>
      <c r="K2" s="7"/>
      <c r="L2" s="7"/>
      <c r="M2" s="14" t="s">
        <v>43</v>
      </c>
      <c r="N2" s="7">
        <v>0.94</v>
      </c>
      <c r="O2" s="7">
        <v>0.56000000000000005</v>
      </c>
      <c r="P2" s="7">
        <v>1.58</v>
      </c>
      <c r="Q2" s="7">
        <f>LN(N2)</f>
        <v>-6.1875403718087529E-2</v>
      </c>
      <c r="R2" s="7">
        <f>(LN(P2)-LN(O2))/3.92</f>
        <v>0.26460289344179017</v>
      </c>
      <c r="S2" t="s">
        <v>11</v>
      </c>
    </row>
    <row r="3" spans="1:19" x14ac:dyDescent="0.45">
      <c r="A3" t="s">
        <v>22</v>
      </c>
      <c r="B3">
        <v>2016</v>
      </c>
      <c r="C3" t="s">
        <v>23</v>
      </c>
      <c r="D3" t="s">
        <v>24</v>
      </c>
      <c r="E3" t="s">
        <v>8</v>
      </c>
      <c r="F3" s="6">
        <v>1168</v>
      </c>
      <c r="G3" s="6"/>
      <c r="H3" s="6"/>
      <c r="I3" s="6"/>
      <c r="J3" s="6"/>
      <c r="K3" s="1"/>
      <c r="L3" s="1"/>
      <c r="M3" s="16" t="s">
        <v>32</v>
      </c>
      <c r="N3" s="23"/>
      <c r="O3" s="23"/>
      <c r="P3" s="23"/>
      <c r="Q3">
        <v>-0.1175741</v>
      </c>
      <c r="R3">
        <v>7.7933000000000002E-2</v>
      </c>
      <c r="S3" t="s">
        <v>11</v>
      </c>
    </row>
    <row r="4" spans="1:19" x14ac:dyDescent="0.45">
      <c r="A4" t="s">
        <v>22</v>
      </c>
      <c r="B4">
        <v>2016</v>
      </c>
      <c r="C4" t="s">
        <v>23</v>
      </c>
      <c r="D4" t="s">
        <v>24</v>
      </c>
      <c r="E4" t="s">
        <v>29</v>
      </c>
      <c r="F4" s="6">
        <v>1382</v>
      </c>
      <c r="G4" s="6"/>
      <c r="H4" s="6"/>
      <c r="I4" s="6"/>
      <c r="J4" s="6"/>
      <c r="K4" s="1"/>
      <c r="L4" s="1"/>
      <c r="M4" s="16" t="s">
        <v>32</v>
      </c>
      <c r="N4" s="23"/>
      <c r="O4" s="23"/>
      <c r="P4" s="23"/>
      <c r="Q4">
        <v>5.61561E-2</v>
      </c>
      <c r="R4">
        <v>7.5436699999999995E-2</v>
      </c>
      <c r="S4" t="s">
        <v>11</v>
      </c>
    </row>
    <row r="5" spans="1:19" x14ac:dyDescent="0.45">
      <c r="A5" t="s">
        <v>22</v>
      </c>
      <c r="B5">
        <v>2016</v>
      </c>
      <c r="C5" t="s">
        <v>23</v>
      </c>
      <c r="D5" t="s">
        <v>24</v>
      </c>
      <c r="E5" t="s">
        <v>25</v>
      </c>
      <c r="F5" s="6">
        <v>1850</v>
      </c>
      <c r="G5" s="6"/>
      <c r="H5" s="6"/>
      <c r="I5" s="6"/>
      <c r="J5" s="6"/>
      <c r="K5" s="1"/>
      <c r="L5" s="1"/>
      <c r="M5" s="16" t="s">
        <v>32</v>
      </c>
      <c r="N5" s="23"/>
      <c r="O5" s="23"/>
      <c r="P5" s="23"/>
      <c r="Q5">
        <v>0</v>
      </c>
      <c r="R5">
        <v>4.9688000000000003E-2</v>
      </c>
      <c r="S5" t="s">
        <v>11</v>
      </c>
    </row>
    <row r="6" spans="1:19" x14ac:dyDescent="0.45">
      <c r="A6" t="s">
        <v>22</v>
      </c>
      <c r="B6">
        <v>2016</v>
      </c>
      <c r="C6" t="s">
        <v>23</v>
      </c>
      <c r="D6" t="s">
        <v>24</v>
      </c>
      <c r="E6" t="s">
        <v>30</v>
      </c>
      <c r="F6" s="6">
        <v>634</v>
      </c>
      <c r="G6" s="6"/>
      <c r="H6" s="6"/>
      <c r="I6" s="6"/>
      <c r="J6" s="6"/>
      <c r="K6" s="1"/>
      <c r="L6" s="1"/>
      <c r="M6" s="16" t="s">
        <v>32</v>
      </c>
      <c r="N6" s="23"/>
      <c r="O6" s="23"/>
      <c r="P6" s="23"/>
      <c r="Q6">
        <v>-7.2572300000000006E-2</v>
      </c>
      <c r="R6">
        <v>7.4848100000000001E-2</v>
      </c>
      <c r="S6" t="s">
        <v>11</v>
      </c>
    </row>
    <row r="7" spans="1:19" x14ac:dyDescent="0.45">
      <c r="A7" t="s">
        <v>22</v>
      </c>
      <c r="B7">
        <v>2016</v>
      </c>
      <c r="C7" t="s">
        <v>23</v>
      </c>
      <c r="D7" t="s">
        <v>24</v>
      </c>
      <c r="E7" t="s">
        <v>31</v>
      </c>
      <c r="F7" s="6">
        <v>1994</v>
      </c>
      <c r="G7" s="6"/>
      <c r="H7" s="6"/>
      <c r="I7" s="6"/>
      <c r="J7" s="6"/>
      <c r="K7" s="1"/>
      <c r="L7" s="1"/>
      <c r="M7" s="16" t="s">
        <v>32</v>
      </c>
      <c r="N7" s="23"/>
      <c r="O7" s="23"/>
      <c r="P7" s="23"/>
      <c r="Q7">
        <v>3.2824199999999998E-2</v>
      </c>
      <c r="R7">
        <v>4.9804500000000002E-2</v>
      </c>
      <c r="S7" t="s">
        <v>11</v>
      </c>
    </row>
    <row r="8" spans="1:19" x14ac:dyDescent="0.45">
      <c r="A8" t="s">
        <v>33</v>
      </c>
      <c r="B8">
        <v>2014</v>
      </c>
      <c r="C8" t="s">
        <v>34</v>
      </c>
      <c r="D8" t="s">
        <v>7</v>
      </c>
      <c r="E8" t="s">
        <v>30</v>
      </c>
      <c r="F8" s="6">
        <v>65</v>
      </c>
      <c r="G8" s="6">
        <v>24</v>
      </c>
      <c r="H8" s="6">
        <v>19</v>
      </c>
      <c r="I8" s="6">
        <v>41</v>
      </c>
      <c r="J8" s="6">
        <v>37</v>
      </c>
      <c r="K8" s="7">
        <v>24.87</v>
      </c>
      <c r="L8" s="7">
        <v>27.65</v>
      </c>
      <c r="M8" s="10" t="s">
        <v>32</v>
      </c>
      <c r="N8" s="7">
        <v>2.5499999999999998</v>
      </c>
      <c r="O8" s="7">
        <v>1.08</v>
      </c>
      <c r="P8" s="7">
        <v>6.04</v>
      </c>
      <c r="Q8" s="7">
        <f>LN(N8)</f>
        <v>0.93609335917033476</v>
      </c>
      <c r="R8" s="7"/>
      <c r="S8" t="s">
        <v>11</v>
      </c>
    </row>
    <row r="9" spans="1:19" x14ac:dyDescent="0.45">
      <c r="A9" t="s">
        <v>35</v>
      </c>
      <c r="B9">
        <v>2020</v>
      </c>
      <c r="C9" t="s">
        <v>36</v>
      </c>
      <c r="D9" t="s">
        <v>37</v>
      </c>
      <c r="E9" t="s">
        <v>8</v>
      </c>
      <c r="G9" s="6">
        <v>16</v>
      </c>
      <c r="H9" s="6">
        <v>4</v>
      </c>
      <c r="I9" s="6">
        <v>17</v>
      </c>
      <c r="J9" s="6">
        <v>8</v>
      </c>
      <c r="K9" s="7">
        <v>51.17</v>
      </c>
      <c r="L9" s="7">
        <v>55.63</v>
      </c>
      <c r="M9" s="14" t="s">
        <v>43</v>
      </c>
      <c r="N9" s="7">
        <v>3.64</v>
      </c>
      <c r="O9" s="7">
        <v>1.1399999999999999</v>
      </c>
      <c r="P9" s="7">
        <v>11.65</v>
      </c>
      <c r="Q9" s="7">
        <f>LN(N9)</f>
        <v>1.2919836816486494</v>
      </c>
      <c r="R9" s="7"/>
      <c r="S9" t="s">
        <v>11</v>
      </c>
    </row>
    <row r="10" spans="1:19" x14ac:dyDescent="0.45">
      <c r="A10" t="s">
        <v>118</v>
      </c>
      <c r="B10">
        <v>2011</v>
      </c>
      <c r="C10" t="s">
        <v>119</v>
      </c>
      <c r="D10" t="s">
        <v>7</v>
      </c>
      <c r="E10" t="s">
        <v>8</v>
      </c>
      <c r="G10" s="6">
        <v>43</v>
      </c>
      <c r="H10" s="6">
        <v>18</v>
      </c>
      <c r="I10" s="6">
        <v>49</v>
      </c>
      <c r="J10" s="6">
        <v>29</v>
      </c>
      <c r="K10" s="7"/>
      <c r="L10" s="7"/>
      <c r="M10" s="14" t="s">
        <v>43</v>
      </c>
      <c r="N10" s="7">
        <v>1.41</v>
      </c>
      <c r="O10" s="7">
        <v>0.93</v>
      </c>
      <c r="P10" s="7">
        <v>2.16</v>
      </c>
      <c r="Q10" s="7">
        <f>LN(N10)</f>
        <v>0.34358970439007686</v>
      </c>
      <c r="R10" s="7"/>
      <c r="S10" t="s">
        <v>174</v>
      </c>
    </row>
    <row r="11" spans="1:19" x14ac:dyDescent="0.45">
      <c r="A11" t="s">
        <v>44</v>
      </c>
      <c r="B11">
        <v>2012</v>
      </c>
      <c r="C11" t="s">
        <v>45</v>
      </c>
      <c r="D11" t="s">
        <v>46</v>
      </c>
      <c r="E11" t="s">
        <v>203</v>
      </c>
      <c r="G11" s="6">
        <v>13</v>
      </c>
      <c r="H11" s="6">
        <v>4</v>
      </c>
      <c r="I11" s="6">
        <v>13</v>
      </c>
      <c r="J11" s="6">
        <v>7</v>
      </c>
      <c r="K11" s="7">
        <v>42.32</v>
      </c>
      <c r="L11" s="7">
        <v>27.97</v>
      </c>
      <c r="M11" s="14" t="s">
        <v>43</v>
      </c>
      <c r="N11" s="6"/>
      <c r="O11" s="6"/>
      <c r="P11" s="6"/>
      <c r="Q11">
        <v>0.28949950000000002</v>
      </c>
      <c r="R11">
        <v>0.1851883</v>
      </c>
      <c r="S11" t="s">
        <v>11</v>
      </c>
    </row>
    <row r="12" spans="1:19" x14ac:dyDescent="0.45">
      <c r="A12" t="s">
        <v>138</v>
      </c>
      <c r="B12">
        <v>2016</v>
      </c>
      <c r="C12" t="s">
        <v>139</v>
      </c>
      <c r="D12" t="s">
        <v>7</v>
      </c>
      <c r="E12" t="s">
        <v>8</v>
      </c>
      <c r="G12" s="6">
        <v>68</v>
      </c>
      <c r="H12" s="6">
        <v>5</v>
      </c>
      <c r="I12" s="6">
        <v>67</v>
      </c>
      <c r="J12" s="6">
        <v>17</v>
      </c>
      <c r="K12" s="7">
        <v>168.11</v>
      </c>
      <c r="L12" s="7">
        <v>108.13</v>
      </c>
      <c r="M12" s="14" t="s">
        <v>43</v>
      </c>
      <c r="N12" s="6">
        <v>5.01</v>
      </c>
      <c r="O12" s="6">
        <v>1.85</v>
      </c>
      <c r="P12" s="6">
        <v>13.54</v>
      </c>
      <c r="Q12" s="7"/>
      <c r="R12" s="7"/>
      <c r="S12" t="s">
        <v>11</v>
      </c>
    </row>
    <row r="13" spans="1:19" x14ac:dyDescent="0.45">
      <c r="A13" t="s">
        <v>138</v>
      </c>
      <c r="B13">
        <v>2016</v>
      </c>
      <c r="C13" t="s">
        <v>139</v>
      </c>
      <c r="D13" t="s">
        <v>7</v>
      </c>
      <c r="E13" t="s">
        <v>8</v>
      </c>
      <c r="G13" s="6">
        <v>68</v>
      </c>
      <c r="H13" s="6">
        <v>13</v>
      </c>
      <c r="I13" s="6">
        <v>67</v>
      </c>
      <c r="J13" s="6">
        <v>32</v>
      </c>
      <c r="K13" s="7">
        <v>251.53</v>
      </c>
      <c r="L13" s="7">
        <v>192.22</v>
      </c>
      <c r="M13" s="10" t="s">
        <v>32</v>
      </c>
      <c r="N13" s="6">
        <v>3.55</v>
      </c>
      <c r="O13" s="6">
        <v>1.82</v>
      </c>
      <c r="P13" s="6">
        <v>6.92</v>
      </c>
      <c r="Q13" s="7"/>
      <c r="R13" s="7"/>
      <c r="S13" t="s">
        <v>11</v>
      </c>
    </row>
    <row r="14" spans="1:19" x14ac:dyDescent="0.45">
      <c r="A14" t="s">
        <v>138</v>
      </c>
      <c r="B14">
        <v>2016</v>
      </c>
      <c r="C14" t="s">
        <v>139</v>
      </c>
      <c r="D14" t="s">
        <v>7</v>
      </c>
      <c r="E14" t="s">
        <v>8</v>
      </c>
      <c r="G14" s="6">
        <v>68</v>
      </c>
      <c r="H14" s="6">
        <v>7</v>
      </c>
      <c r="I14" s="6">
        <v>67</v>
      </c>
      <c r="J14" s="6">
        <v>23</v>
      </c>
      <c r="K14" s="7">
        <v>253.15</v>
      </c>
      <c r="L14" s="7">
        <v>195.46</v>
      </c>
      <c r="M14" s="13" t="s">
        <v>180</v>
      </c>
      <c r="N14" s="6">
        <v>4.07</v>
      </c>
      <c r="O14" s="6">
        <v>1.74</v>
      </c>
      <c r="P14" s="6">
        <v>9.5</v>
      </c>
      <c r="Q14" s="7"/>
      <c r="R14" s="7"/>
      <c r="S14" t="s">
        <v>11</v>
      </c>
    </row>
    <row r="15" spans="1:19" x14ac:dyDescent="0.45">
      <c r="A15" t="s">
        <v>121</v>
      </c>
      <c r="B15">
        <v>2020</v>
      </c>
      <c r="C15" t="s">
        <v>122</v>
      </c>
      <c r="D15" t="s">
        <v>46</v>
      </c>
      <c r="E15" t="s">
        <v>123</v>
      </c>
      <c r="G15" s="6">
        <v>180</v>
      </c>
      <c r="H15" s="6">
        <v>33</v>
      </c>
      <c r="I15" s="6">
        <v>79</v>
      </c>
      <c r="J15" s="6">
        <v>28</v>
      </c>
      <c r="K15" s="7">
        <v>846.99</v>
      </c>
      <c r="L15" s="7">
        <v>318.3</v>
      </c>
      <c r="M15" s="10" t="s">
        <v>32</v>
      </c>
      <c r="N15" s="6">
        <v>2.1800000000000002</v>
      </c>
      <c r="O15" s="6">
        <v>1.29</v>
      </c>
      <c r="P15" s="6">
        <v>3.69</v>
      </c>
      <c r="Q15" s="7"/>
      <c r="R15" s="7"/>
      <c r="S15" t="s">
        <v>11</v>
      </c>
    </row>
    <row r="16" spans="1:19" x14ac:dyDescent="0.45">
      <c r="A16" t="s">
        <v>156</v>
      </c>
      <c r="B16">
        <v>2016</v>
      </c>
      <c r="C16" t="s">
        <v>45</v>
      </c>
      <c r="D16" t="s">
        <v>7</v>
      </c>
      <c r="E16" t="s">
        <v>30</v>
      </c>
      <c r="G16" s="6">
        <v>52</v>
      </c>
      <c r="H16" s="6">
        <v>38</v>
      </c>
      <c r="I16" s="6">
        <v>25</v>
      </c>
      <c r="J16" s="6">
        <v>23</v>
      </c>
      <c r="K16" s="7">
        <v>123.41</v>
      </c>
      <c r="L16" s="7">
        <v>25.29</v>
      </c>
      <c r="M16" s="10" t="s">
        <v>32</v>
      </c>
      <c r="N16" s="7"/>
      <c r="O16" s="7"/>
      <c r="P16" s="7"/>
      <c r="Q16">
        <v>0.14765020000000001</v>
      </c>
      <c r="R16">
        <v>8.4248000000000003E-2</v>
      </c>
      <c r="S16" t="s">
        <v>11</v>
      </c>
    </row>
    <row r="17" spans="1:19" x14ac:dyDescent="0.45">
      <c r="A17" t="s">
        <v>156</v>
      </c>
      <c r="B17">
        <v>2016</v>
      </c>
      <c r="C17" t="s">
        <v>45</v>
      </c>
      <c r="D17" t="s">
        <v>7</v>
      </c>
      <c r="E17" t="s">
        <v>30</v>
      </c>
      <c r="G17" s="6">
        <v>52</v>
      </c>
      <c r="H17" s="6">
        <v>32</v>
      </c>
      <c r="I17" s="6">
        <v>25</v>
      </c>
      <c r="J17" s="6">
        <v>19</v>
      </c>
      <c r="K17" s="7">
        <v>153.91999999999999</v>
      </c>
      <c r="L17" s="7">
        <v>46.4</v>
      </c>
      <c r="M17" s="14" t="s">
        <v>141</v>
      </c>
      <c r="N17" s="7"/>
      <c r="O17" s="7"/>
      <c r="P17" s="7"/>
      <c r="Q17">
        <v>0.26150119999999999</v>
      </c>
      <c r="R17">
        <v>7.8980900000000007E-2</v>
      </c>
      <c r="S17" t="s">
        <v>11</v>
      </c>
    </row>
    <row r="18" spans="1:19" x14ac:dyDescent="0.45">
      <c r="A18" t="s">
        <v>53</v>
      </c>
      <c r="B18">
        <v>2017</v>
      </c>
      <c r="C18" t="s">
        <v>54</v>
      </c>
      <c r="D18" t="s">
        <v>7</v>
      </c>
      <c r="E18" t="s">
        <v>55</v>
      </c>
      <c r="G18" s="6">
        <v>39</v>
      </c>
      <c r="H18" s="6">
        <v>35</v>
      </c>
      <c r="I18" s="6">
        <v>22</v>
      </c>
      <c r="J18" s="6">
        <v>14</v>
      </c>
      <c r="K18" s="7">
        <v>58.83</v>
      </c>
      <c r="L18" s="7">
        <v>40.56</v>
      </c>
      <c r="M18" s="10" t="s">
        <v>32</v>
      </c>
      <c r="N18" s="7"/>
      <c r="O18" s="7"/>
      <c r="P18" s="7"/>
      <c r="Q18">
        <v>4.73137E-2</v>
      </c>
      <c r="R18">
        <v>0.21065710000000001</v>
      </c>
      <c r="S18" t="s">
        <v>11</v>
      </c>
    </row>
    <row r="19" spans="1:19" x14ac:dyDescent="0.45">
      <c r="A19" t="s">
        <v>57</v>
      </c>
      <c r="B19">
        <v>2017</v>
      </c>
      <c r="C19" t="s">
        <v>21</v>
      </c>
      <c r="D19" t="s">
        <v>58</v>
      </c>
      <c r="E19" t="s">
        <v>160</v>
      </c>
      <c r="G19" s="6">
        <v>35</v>
      </c>
      <c r="H19" s="6"/>
      <c r="I19" s="6">
        <v>54</v>
      </c>
      <c r="J19" s="6"/>
      <c r="K19" s="7"/>
      <c r="L19" s="7"/>
      <c r="M19" s="13" t="s">
        <v>180</v>
      </c>
      <c r="N19" s="7">
        <v>2</v>
      </c>
      <c r="O19" s="7">
        <v>0.89</v>
      </c>
      <c r="P19" s="7">
        <v>4.49</v>
      </c>
      <c r="Q19" s="7"/>
      <c r="R19" s="7"/>
      <c r="S19" t="s">
        <v>11</v>
      </c>
    </row>
    <row r="20" spans="1:19" x14ac:dyDescent="0.45">
      <c r="A20" t="s">
        <v>57</v>
      </c>
      <c r="B20">
        <v>2017</v>
      </c>
      <c r="C20" t="s">
        <v>21</v>
      </c>
      <c r="D20" t="s">
        <v>58</v>
      </c>
      <c r="E20" t="s">
        <v>160</v>
      </c>
      <c r="G20" s="6">
        <v>35</v>
      </c>
      <c r="H20" s="6"/>
      <c r="I20" s="6">
        <v>54</v>
      </c>
      <c r="J20" s="6"/>
      <c r="K20" s="7"/>
      <c r="L20" s="7"/>
      <c r="M20" s="10" t="s">
        <v>32</v>
      </c>
      <c r="N20" s="7">
        <v>2.29</v>
      </c>
      <c r="O20" s="7">
        <v>1.2</v>
      </c>
      <c r="P20" s="7">
        <v>4.3499999999999996</v>
      </c>
      <c r="Q20" s="7"/>
      <c r="R20" s="7"/>
      <c r="S20" t="s">
        <v>11</v>
      </c>
    </row>
    <row r="21" spans="1:19" s="33" customFormat="1" x14ac:dyDescent="0.45">
      <c r="A21" s="33" t="s">
        <v>57</v>
      </c>
      <c r="B21" s="33">
        <v>2017</v>
      </c>
      <c r="C21" s="33" t="s">
        <v>21</v>
      </c>
      <c r="D21" s="33" t="s">
        <v>58</v>
      </c>
      <c r="E21" s="33" t="s">
        <v>160</v>
      </c>
      <c r="G21" s="34">
        <v>35</v>
      </c>
      <c r="H21" s="34">
        <v>10</v>
      </c>
      <c r="I21" s="34">
        <v>54</v>
      </c>
      <c r="J21" s="34">
        <v>27</v>
      </c>
      <c r="K21" s="35"/>
      <c r="L21" s="35"/>
      <c r="M21" s="14" t="s">
        <v>43</v>
      </c>
      <c r="N21" s="35">
        <v>2.1800000000000002</v>
      </c>
      <c r="O21" s="35">
        <v>1.02</v>
      </c>
      <c r="P21" s="35">
        <v>4.63</v>
      </c>
      <c r="Q21" s="7"/>
      <c r="R21" s="7"/>
      <c r="S21" s="33" t="s">
        <v>11</v>
      </c>
    </row>
    <row r="22" spans="1:19" s="33" customFormat="1" x14ac:dyDescent="0.45">
      <c r="A22" s="33" t="s">
        <v>60</v>
      </c>
      <c r="B22" s="33">
        <v>2019</v>
      </c>
      <c r="C22" s="33" t="s">
        <v>61</v>
      </c>
      <c r="D22" s="33" t="s">
        <v>48</v>
      </c>
      <c r="E22" s="33" t="s">
        <v>31</v>
      </c>
      <c r="G22" s="34">
        <v>699</v>
      </c>
      <c r="H22" s="34">
        <v>9</v>
      </c>
      <c r="I22" s="34">
        <v>710</v>
      </c>
      <c r="J22" s="34">
        <v>22</v>
      </c>
      <c r="K22" s="35"/>
      <c r="L22" s="35"/>
      <c r="M22" s="13" t="s">
        <v>180</v>
      </c>
      <c r="N22" s="35"/>
      <c r="O22" s="35"/>
      <c r="P22" s="35"/>
      <c r="Q22">
        <v>0.34327249999999998</v>
      </c>
      <c r="R22">
        <v>0.18511820000000001</v>
      </c>
      <c r="S22" s="33" t="s">
        <v>11</v>
      </c>
    </row>
    <row r="23" spans="1:19" s="33" customFormat="1" x14ac:dyDescent="0.45">
      <c r="A23" s="33" t="s">
        <v>60</v>
      </c>
      <c r="B23" s="33">
        <v>2019</v>
      </c>
      <c r="C23" s="33" t="s">
        <v>61</v>
      </c>
      <c r="D23" s="33" t="s">
        <v>48</v>
      </c>
      <c r="E23" s="33" t="s">
        <v>31</v>
      </c>
      <c r="G23" s="34">
        <v>699</v>
      </c>
      <c r="H23" s="34">
        <v>212</v>
      </c>
      <c r="I23" s="34">
        <v>710</v>
      </c>
      <c r="J23" s="34">
        <v>231</v>
      </c>
      <c r="K23" s="35"/>
      <c r="L23" s="35"/>
      <c r="M23" s="13" t="s">
        <v>43</v>
      </c>
      <c r="N23" s="35"/>
      <c r="O23" s="35"/>
      <c r="P23" s="35"/>
      <c r="Q23">
        <v>3.1600799999999998E-2</v>
      </c>
      <c r="R23">
        <v>6.3988600000000007E-2</v>
      </c>
      <c r="S23" s="33" t="s">
        <v>11</v>
      </c>
    </row>
    <row r="24" spans="1:19" s="33" customFormat="1" x14ac:dyDescent="0.45">
      <c r="A24" s="33" t="s">
        <v>60</v>
      </c>
      <c r="B24" s="33">
        <v>2019</v>
      </c>
      <c r="C24" s="33" t="s">
        <v>61</v>
      </c>
      <c r="D24" s="33" t="s">
        <v>48</v>
      </c>
      <c r="E24" s="33" t="s">
        <v>31</v>
      </c>
      <c r="G24" s="34">
        <v>699</v>
      </c>
      <c r="H24" s="34">
        <v>114</v>
      </c>
      <c r="I24" s="34">
        <v>710</v>
      </c>
      <c r="J24" s="34">
        <v>147</v>
      </c>
      <c r="K24" s="35"/>
      <c r="L24" s="35"/>
      <c r="M24" s="10" t="s">
        <v>32</v>
      </c>
      <c r="N24" s="35"/>
      <c r="O24" s="35"/>
      <c r="P24" s="35"/>
      <c r="Q24">
        <v>0.13752149999999999</v>
      </c>
      <c r="R24">
        <v>7.4905899999999997E-2</v>
      </c>
      <c r="S24" s="33" t="s">
        <v>11</v>
      </c>
    </row>
    <row r="25" spans="1:19" s="33" customFormat="1" x14ac:dyDescent="0.45">
      <c r="A25" s="33" t="s">
        <v>147</v>
      </c>
      <c r="B25" s="33">
        <v>2017</v>
      </c>
      <c r="C25" s="33" t="s">
        <v>148</v>
      </c>
      <c r="D25" s="33" t="s">
        <v>46</v>
      </c>
      <c r="E25" s="33" t="s">
        <v>161</v>
      </c>
      <c r="G25" s="34">
        <v>30</v>
      </c>
      <c r="H25" s="34">
        <v>14</v>
      </c>
      <c r="I25" s="34">
        <v>34</v>
      </c>
      <c r="J25" s="34">
        <v>16</v>
      </c>
      <c r="K25" s="35">
        <v>151.78</v>
      </c>
      <c r="L25" s="35">
        <v>103.54</v>
      </c>
      <c r="M25" s="10" t="s">
        <v>32</v>
      </c>
      <c r="N25" s="34">
        <v>1.66</v>
      </c>
      <c r="O25" s="34">
        <v>0.81</v>
      </c>
      <c r="P25" s="34">
        <v>3.4</v>
      </c>
      <c r="Q25" s="7"/>
      <c r="R25" s="7"/>
      <c r="S25" s="33" t="s">
        <v>11</v>
      </c>
    </row>
    <row r="26" spans="1:19" x14ac:dyDescent="0.45">
      <c r="A26" t="s">
        <v>147</v>
      </c>
      <c r="B26">
        <v>2017</v>
      </c>
      <c r="C26" t="s">
        <v>148</v>
      </c>
      <c r="D26" t="s">
        <v>46</v>
      </c>
      <c r="E26" t="s">
        <v>161</v>
      </c>
      <c r="G26" s="6">
        <v>30</v>
      </c>
      <c r="H26" s="6">
        <v>8</v>
      </c>
      <c r="I26" s="6">
        <v>34</v>
      </c>
      <c r="J26" s="6">
        <v>13</v>
      </c>
      <c r="K26" s="7">
        <v>166.06</v>
      </c>
      <c r="L26" s="7">
        <v>117.51</v>
      </c>
      <c r="M26" s="14" t="s">
        <v>180</v>
      </c>
      <c r="N26" s="6">
        <v>2.27</v>
      </c>
      <c r="O26" s="6">
        <v>0.94</v>
      </c>
      <c r="P26" s="6">
        <v>5.49</v>
      </c>
      <c r="Q26" s="7"/>
      <c r="R26" s="7"/>
      <c r="S26" t="s">
        <v>11</v>
      </c>
    </row>
    <row r="27" spans="1:19" x14ac:dyDescent="0.45">
      <c r="A27" t="s">
        <v>157</v>
      </c>
      <c r="B27">
        <v>2008</v>
      </c>
      <c r="C27" t="s">
        <v>151</v>
      </c>
      <c r="D27" t="s">
        <v>48</v>
      </c>
      <c r="E27" t="s">
        <v>25</v>
      </c>
      <c r="G27" s="6">
        <v>91</v>
      </c>
      <c r="H27" s="6">
        <v>15</v>
      </c>
      <c r="I27" s="6">
        <v>64</v>
      </c>
      <c r="J27" s="6">
        <v>19</v>
      </c>
      <c r="K27" s="7"/>
      <c r="L27" s="7"/>
      <c r="M27" s="13" t="s">
        <v>180</v>
      </c>
      <c r="N27" s="6"/>
      <c r="O27" s="6"/>
      <c r="P27" s="6"/>
      <c r="Q27">
        <v>0.11145670000000001</v>
      </c>
      <c r="R27">
        <v>5.1451299999999998E-2</v>
      </c>
      <c r="S27" t="s">
        <v>174</v>
      </c>
    </row>
    <row r="28" spans="1:19" x14ac:dyDescent="0.45">
      <c r="A28" t="s">
        <v>157</v>
      </c>
      <c r="B28">
        <v>2008</v>
      </c>
      <c r="C28" t="s">
        <v>151</v>
      </c>
      <c r="D28" t="s">
        <v>48</v>
      </c>
      <c r="E28" t="s">
        <v>25</v>
      </c>
      <c r="G28" s="6">
        <v>91</v>
      </c>
      <c r="H28" s="6">
        <v>23</v>
      </c>
      <c r="I28" s="6">
        <v>64</v>
      </c>
      <c r="J28" s="6">
        <v>31</v>
      </c>
      <c r="K28" s="7"/>
      <c r="L28" s="7"/>
      <c r="M28" s="10" t="s">
        <v>32</v>
      </c>
      <c r="N28" s="6"/>
      <c r="O28" s="6"/>
      <c r="P28" s="6"/>
      <c r="Q28">
        <v>0.22445319999999999</v>
      </c>
      <c r="R28">
        <v>6.9412500000000002E-2</v>
      </c>
      <c r="S28" t="s">
        <v>174</v>
      </c>
    </row>
    <row r="29" spans="1:19" x14ac:dyDescent="0.45">
      <c r="A29" t="s">
        <v>154</v>
      </c>
      <c r="B29">
        <v>2015</v>
      </c>
      <c r="C29" t="s">
        <v>155</v>
      </c>
      <c r="D29" t="s">
        <v>37</v>
      </c>
      <c r="E29" t="s">
        <v>8</v>
      </c>
      <c r="G29" s="6">
        <v>31</v>
      </c>
      <c r="H29" s="6">
        <v>8</v>
      </c>
      <c r="I29" s="6">
        <v>24</v>
      </c>
      <c r="J29" s="6">
        <v>20</v>
      </c>
      <c r="K29" s="7">
        <v>92.63</v>
      </c>
      <c r="L29" s="7">
        <v>67.36</v>
      </c>
      <c r="M29" s="14" t="s">
        <v>43</v>
      </c>
      <c r="N29" s="6">
        <v>4.07</v>
      </c>
      <c r="O29" s="6">
        <v>1.78</v>
      </c>
      <c r="P29" s="6">
        <v>9.2799999999999994</v>
      </c>
      <c r="Q29" s="7"/>
      <c r="R29" s="7"/>
      <c r="S29" t="s">
        <v>11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workbookViewId="0">
      <pane xSplit="1" ySplit="1" topLeftCell="B2" activePane="bottomRight" state="frozen"/>
      <selection pane="topRight" activeCell="B1" sqref="B1"/>
      <selection pane="bottomLeft" activeCell="A2" sqref="A2"/>
      <selection pane="bottomRight" activeCell="J16" sqref="J16"/>
    </sheetView>
  </sheetViews>
  <sheetFormatPr defaultRowHeight="14.25" x14ac:dyDescent="0.45"/>
  <cols>
    <col min="1" max="1" width="9.73046875" bestFit="1" customWidth="1"/>
    <col min="3" max="3" width="18.33203125" customWidth="1"/>
    <col min="6" max="6" width="11.3984375" bestFit="1" customWidth="1"/>
    <col min="10" max="10" width="20" bestFit="1" customWidth="1"/>
  </cols>
  <sheetData>
    <row r="1" spans="1:14" x14ac:dyDescent="0.45">
      <c r="A1" s="8" t="s">
        <v>0</v>
      </c>
      <c r="B1" s="8" t="s">
        <v>1</v>
      </c>
      <c r="C1" s="8" t="s">
        <v>3</v>
      </c>
      <c r="D1" s="8" t="s">
        <v>5</v>
      </c>
      <c r="E1" s="8" t="s">
        <v>2</v>
      </c>
      <c r="F1" s="8" t="s">
        <v>218</v>
      </c>
      <c r="G1" s="8" t="s">
        <v>205</v>
      </c>
      <c r="H1" s="8" t="s">
        <v>206</v>
      </c>
      <c r="I1" s="8" t="s">
        <v>207</v>
      </c>
      <c r="J1" s="15" t="s">
        <v>10</v>
      </c>
      <c r="K1" s="22" t="s">
        <v>172</v>
      </c>
      <c r="L1" s="22" t="s">
        <v>12</v>
      </c>
      <c r="M1" s="22" t="s">
        <v>13</v>
      </c>
      <c r="N1" s="9" t="s">
        <v>181</v>
      </c>
    </row>
    <row r="2" spans="1:14" x14ac:dyDescent="0.45">
      <c r="A2" t="s">
        <v>22</v>
      </c>
      <c r="B2">
        <v>2016</v>
      </c>
      <c r="C2" t="s">
        <v>23</v>
      </c>
      <c r="D2" t="s">
        <v>24</v>
      </c>
      <c r="E2" t="s">
        <v>8</v>
      </c>
      <c r="F2" s="1" t="s">
        <v>26</v>
      </c>
      <c r="G2" s="6">
        <v>1168</v>
      </c>
      <c r="H2" s="6">
        <v>403</v>
      </c>
      <c r="I2" s="7">
        <v>4797.62</v>
      </c>
      <c r="J2" s="16" t="s">
        <v>32</v>
      </c>
      <c r="K2" s="23">
        <v>0.94</v>
      </c>
      <c r="L2" s="23">
        <v>0.86</v>
      </c>
      <c r="M2" s="23">
        <v>1.01</v>
      </c>
      <c r="N2" t="s">
        <v>11</v>
      </c>
    </row>
    <row r="3" spans="1:14" x14ac:dyDescent="0.45">
      <c r="A3" t="s">
        <v>22</v>
      </c>
      <c r="B3">
        <v>2016</v>
      </c>
      <c r="C3" t="s">
        <v>23</v>
      </c>
      <c r="D3" t="s">
        <v>24</v>
      </c>
      <c r="E3" t="s">
        <v>29</v>
      </c>
      <c r="F3" s="1" t="s">
        <v>26</v>
      </c>
      <c r="G3" s="6">
        <v>1382</v>
      </c>
      <c r="H3" s="6">
        <v>332</v>
      </c>
      <c r="I3" s="7">
        <v>6384.62</v>
      </c>
      <c r="J3" s="16" t="s">
        <v>32</v>
      </c>
      <c r="K3" s="23">
        <v>1.03</v>
      </c>
      <c r="L3" s="23">
        <v>0.95</v>
      </c>
      <c r="M3" s="23">
        <v>1.1100000000000001</v>
      </c>
      <c r="N3" t="s">
        <v>11</v>
      </c>
    </row>
    <row r="4" spans="1:14" x14ac:dyDescent="0.45">
      <c r="A4" t="s">
        <v>22</v>
      </c>
      <c r="B4">
        <v>2016</v>
      </c>
      <c r="C4" t="s">
        <v>23</v>
      </c>
      <c r="D4" t="s">
        <v>24</v>
      </c>
      <c r="E4" t="s">
        <v>25</v>
      </c>
      <c r="F4" s="1" t="s">
        <v>26</v>
      </c>
      <c r="G4" s="6">
        <v>1850</v>
      </c>
      <c r="H4" s="6">
        <v>769</v>
      </c>
      <c r="I4" s="7">
        <v>6462.18</v>
      </c>
      <c r="J4" s="16" t="s">
        <v>32</v>
      </c>
      <c r="K4" s="23">
        <v>1</v>
      </c>
      <c r="L4" s="23">
        <v>0.95</v>
      </c>
      <c r="M4" s="23">
        <v>1.06</v>
      </c>
      <c r="N4" t="s">
        <v>11</v>
      </c>
    </row>
    <row r="5" spans="1:14" x14ac:dyDescent="0.45">
      <c r="A5" t="s">
        <v>22</v>
      </c>
      <c r="B5">
        <v>2016</v>
      </c>
      <c r="C5" t="s">
        <v>23</v>
      </c>
      <c r="D5" t="s">
        <v>24</v>
      </c>
      <c r="E5" t="s">
        <v>30</v>
      </c>
      <c r="F5" s="1" t="s">
        <v>26</v>
      </c>
      <c r="G5" s="6">
        <v>634</v>
      </c>
      <c r="H5" s="6">
        <v>519</v>
      </c>
      <c r="I5" s="7">
        <v>762.11</v>
      </c>
      <c r="J5" s="16" t="s">
        <v>32</v>
      </c>
      <c r="K5" s="23">
        <v>0.98</v>
      </c>
      <c r="L5" s="23">
        <v>0.94</v>
      </c>
      <c r="M5" s="23">
        <v>1.02</v>
      </c>
      <c r="N5" t="s">
        <v>11</v>
      </c>
    </row>
    <row r="6" spans="1:14" x14ac:dyDescent="0.45">
      <c r="A6" t="s">
        <v>22</v>
      </c>
      <c r="B6">
        <v>2016</v>
      </c>
      <c r="C6" t="s">
        <v>23</v>
      </c>
      <c r="D6" t="s">
        <v>24</v>
      </c>
      <c r="E6" t="s">
        <v>31</v>
      </c>
      <c r="F6" s="1" t="s">
        <v>26</v>
      </c>
      <c r="G6" s="6">
        <v>1994</v>
      </c>
      <c r="H6" s="6">
        <v>564</v>
      </c>
      <c r="I6" s="7">
        <v>8417.91</v>
      </c>
      <c r="J6" s="16" t="s">
        <v>32</v>
      </c>
      <c r="K6" s="23">
        <v>1.02</v>
      </c>
      <c r="L6" s="23">
        <v>0.96</v>
      </c>
      <c r="M6" s="23">
        <v>1.08</v>
      </c>
      <c r="N6" t="s">
        <v>11</v>
      </c>
    </row>
    <row r="7" spans="1:14" x14ac:dyDescent="0.45">
      <c r="A7" t="s">
        <v>33</v>
      </c>
      <c r="B7">
        <v>2014</v>
      </c>
      <c r="C7" t="s">
        <v>34</v>
      </c>
      <c r="D7" t="s">
        <v>7</v>
      </c>
      <c r="E7" t="s">
        <v>30</v>
      </c>
      <c r="F7" s="1" t="s">
        <v>26</v>
      </c>
      <c r="G7" s="6">
        <v>65</v>
      </c>
      <c r="H7" s="6">
        <v>56</v>
      </c>
      <c r="I7" s="7">
        <v>52.52</v>
      </c>
      <c r="J7" s="16" t="s">
        <v>32</v>
      </c>
      <c r="K7" s="23">
        <v>1.090543</v>
      </c>
      <c r="L7" s="23">
        <v>1.0070049999999999</v>
      </c>
      <c r="M7" s="23">
        <v>1.1810099999999999</v>
      </c>
      <c r="N7" t="s">
        <v>11</v>
      </c>
    </row>
    <row r="8" spans="1:14" x14ac:dyDescent="0.45">
      <c r="A8" t="s">
        <v>44</v>
      </c>
      <c r="B8">
        <v>2012</v>
      </c>
      <c r="C8" t="s">
        <v>45</v>
      </c>
      <c r="D8" t="s">
        <v>46</v>
      </c>
      <c r="E8" t="s">
        <v>203</v>
      </c>
      <c r="F8" s="1" t="s">
        <v>26</v>
      </c>
      <c r="G8" s="6">
        <v>26</v>
      </c>
      <c r="H8" s="6">
        <v>11</v>
      </c>
      <c r="I8" s="1">
        <v>70.290000000000006</v>
      </c>
      <c r="J8" s="14" t="s">
        <v>43</v>
      </c>
      <c r="K8" s="23">
        <v>1.144633</v>
      </c>
      <c r="L8" s="23">
        <v>0.96629920000000002</v>
      </c>
      <c r="M8" s="23">
        <v>1.3558790000000001</v>
      </c>
      <c r="N8" t="s">
        <v>11</v>
      </c>
    </row>
    <row r="9" spans="1:14" x14ac:dyDescent="0.45">
      <c r="A9" t="s">
        <v>121</v>
      </c>
      <c r="B9">
        <v>2020</v>
      </c>
      <c r="C9" t="s">
        <v>122</v>
      </c>
      <c r="D9" t="s">
        <v>46</v>
      </c>
      <c r="E9" t="s">
        <v>123</v>
      </c>
      <c r="F9" s="1" t="s">
        <v>26</v>
      </c>
      <c r="G9" s="6">
        <v>259</v>
      </c>
      <c r="H9" s="6">
        <v>47</v>
      </c>
      <c r="I9" s="7">
        <v>621.78</v>
      </c>
      <c r="J9" s="10" t="s">
        <v>32</v>
      </c>
      <c r="K9" s="23">
        <v>1.1399999999999999</v>
      </c>
      <c r="L9" s="23">
        <v>0.9</v>
      </c>
      <c r="M9" s="23">
        <v>1.45</v>
      </c>
      <c r="N9" t="s">
        <v>11</v>
      </c>
    </row>
    <row r="10" spans="1:14" x14ac:dyDescent="0.45">
      <c r="A10" t="s">
        <v>57</v>
      </c>
      <c r="B10">
        <v>2017</v>
      </c>
      <c r="C10" t="s">
        <v>21</v>
      </c>
      <c r="D10" t="s">
        <v>58</v>
      </c>
      <c r="E10" t="s">
        <v>160</v>
      </c>
      <c r="F10" s="1" t="s">
        <v>26</v>
      </c>
      <c r="G10" s="6">
        <v>89</v>
      </c>
      <c r="H10" s="1"/>
      <c r="I10" s="1"/>
      <c r="J10" s="13" t="s">
        <v>180</v>
      </c>
      <c r="K10" s="23">
        <v>1.28</v>
      </c>
      <c r="L10" s="23">
        <v>1.04</v>
      </c>
      <c r="M10" s="23">
        <v>1.59</v>
      </c>
      <c r="N10" t="s">
        <v>11</v>
      </c>
    </row>
    <row r="11" spans="1:14" x14ac:dyDescent="0.45">
      <c r="A11" t="s">
        <v>57</v>
      </c>
      <c r="B11">
        <v>2017</v>
      </c>
      <c r="C11" t="s">
        <v>21</v>
      </c>
      <c r="D11" t="s">
        <v>58</v>
      </c>
      <c r="E11" t="s">
        <v>160</v>
      </c>
      <c r="F11" s="1" t="s">
        <v>26</v>
      </c>
      <c r="G11" s="6">
        <v>89</v>
      </c>
      <c r="H11" s="1"/>
      <c r="I11" s="1"/>
      <c r="J11" s="10" t="s">
        <v>32</v>
      </c>
      <c r="K11" s="23">
        <v>1.27</v>
      </c>
      <c r="L11" s="23">
        <v>1.08</v>
      </c>
      <c r="M11" s="23">
        <v>1.5</v>
      </c>
      <c r="N11" t="s">
        <v>11</v>
      </c>
    </row>
    <row r="12" spans="1:14" x14ac:dyDescent="0.45">
      <c r="A12" t="s">
        <v>57</v>
      </c>
      <c r="B12">
        <v>2017</v>
      </c>
      <c r="C12" t="s">
        <v>21</v>
      </c>
      <c r="D12" t="s">
        <v>58</v>
      </c>
      <c r="E12" t="s">
        <v>160</v>
      </c>
      <c r="F12" s="1" t="s">
        <v>26</v>
      </c>
      <c r="G12" s="6">
        <v>89</v>
      </c>
      <c r="H12" s="1"/>
      <c r="I12" s="1"/>
      <c r="J12" s="14" t="s">
        <v>43</v>
      </c>
      <c r="K12" s="23">
        <v>1.39</v>
      </c>
      <c r="L12" s="23">
        <v>1.1299999999999999</v>
      </c>
      <c r="M12" s="23">
        <v>1.71</v>
      </c>
      <c r="N12" t="s">
        <v>11</v>
      </c>
    </row>
    <row r="13" spans="1:14" x14ac:dyDescent="0.45">
      <c r="A13" t="s">
        <v>156</v>
      </c>
      <c r="B13">
        <v>2016</v>
      </c>
      <c r="C13" t="s">
        <v>45</v>
      </c>
      <c r="D13" t="s">
        <v>7</v>
      </c>
      <c r="E13" t="s">
        <v>30</v>
      </c>
      <c r="F13" s="1" t="s">
        <v>26</v>
      </c>
      <c r="G13" s="6">
        <v>77</v>
      </c>
      <c r="H13" s="6">
        <v>61</v>
      </c>
      <c r="I13" s="7">
        <v>148.69999999999999</v>
      </c>
      <c r="J13" s="10" t="s">
        <v>32</v>
      </c>
      <c r="K13" s="23">
        <v>1.0520860000000001</v>
      </c>
      <c r="L13" s="23">
        <v>0.99400829999999996</v>
      </c>
      <c r="M13" s="23">
        <v>1.1135569999999999</v>
      </c>
      <c r="N13" t="s">
        <v>11</v>
      </c>
    </row>
    <row r="14" spans="1:14" x14ac:dyDescent="0.45">
      <c r="A14" t="s">
        <v>156</v>
      </c>
      <c r="B14">
        <v>2016</v>
      </c>
      <c r="C14" t="s">
        <v>45</v>
      </c>
      <c r="D14" t="s">
        <v>7</v>
      </c>
      <c r="E14" t="s">
        <v>30</v>
      </c>
      <c r="F14" s="1" t="s">
        <v>26</v>
      </c>
      <c r="G14" s="6">
        <v>77</v>
      </c>
      <c r="H14" s="6">
        <v>51</v>
      </c>
      <c r="I14" s="7">
        <v>200.32</v>
      </c>
      <c r="J14" s="10" t="s">
        <v>141</v>
      </c>
      <c r="K14" s="23">
        <v>1.0940939999999999</v>
      </c>
      <c r="L14" s="23">
        <v>1.037374</v>
      </c>
      <c r="M14" s="23">
        <v>1.1539159999999999</v>
      </c>
      <c r="N14" t="s">
        <v>11</v>
      </c>
    </row>
    <row r="15" spans="1:14" x14ac:dyDescent="0.45">
      <c r="A15" t="s">
        <v>53</v>
      </c>
      <c r="B15">
        <v>2017</v>
      </c>
      <c r="C15" t="s">
        <v>54</v>
      </c>
      <c r="D15" t="s">
        <v>7</v>
      </c>
      <c r="E15" t="s">
        <v>55</v>
      </c>
      <c r="F15" s="1" t="s">
        <v>26</v>
      </c>
      <c r="G15" s="6">
        <v>61</v>
      </c>
      <c r="H15" s="6">
        <v>49</v>
      </c>
      <c r="I15" s="7">
        <v>99.39</v>
      </c>
      <c r="J15" s="14" t="s">
        <v>32</v>
      </c>
      <c r="K15" s="23">
        <v>1.023404</v>
      </c>
      <c r="L15" s="23">
        <v>0.83631509999999998</v>
      </c>
      <c r="M15" s="23">
        <v>1.252346</v>
      </c>
      <c r="N15" t="s">
        <v>11</v>
      </c>
    </row>
    <row r="16" spans="1:14" x14ac:dyDescent="0.45">
      <c r="A16" t="s">
        <v>60</v>
      </c>
      <c r="B16">
        <v>2019</v>
      </c>
      <c r="C16" t="s">
        <v>61</v>
      </c>
      <c r="D16" t="s">
        <v>48</v>
      </c>
      <c r="E16" t="s">
        <v>31</v>
      </c>
      <c r="F16" s="1" t="s">
        <v>26</v>
      </c>
      <c r="G16" s="6">
        <v>1409</v>
      </c>
      <c r="H16" s="6">
        <v>59</v>
      </c>
      <c r="I16" s="1"/>
      <c r="J16" t="s">
        <v>64</v>
      </c>
      <c r="K16" s="23">
        <v>1.21</v>
      </c>
      <c r="L16" s="23">
        <v>1.02</v>
      </c>
      <c r="M16" s="23">
        <v>1.44</v>
      </c>
      <c r="N16" t="s">
        <v>11</v>
      </c>
    </row>
    <row r="17" spans="1:14" x14ac:dyDescent="0.45">
      <c r="A17" t="s">
        <v>60</v>
      </c>
      <c r="B17">
        <v>2019</v>
      </c>
      <c r="C17" t="s">
        <v>61</v>
      </c>
      <c r="D17" t="s">
        <v>48</v>
      </c>
      <c r="E17" t="s">
        <v>31</v>
      </c>
      <c r="F17" s="1" t="s">
        <v>26</v>
      </c>
      <c r="G17" s="6">
        <v>1409</v>
      </c>
      <c r="H17" s="6">
        <v>261</v>
      </c>
      <c r="I17" s="1"/>
      <c r="J17" t="s">
        <v>32</v>
      </c>
      <c r="K17" s="23">
        <v>1.0900000000000001</v>
      </c>
      <c r="L17" s="23">
        <v>0.99</v>
      </c>
      <c r="M17" s="23">
        <v>1.19</v>
      </c>
      <c r="N17" t="s">
        <v>11</v>
      </c>
    </row>
    <row r="18" spans="1:14" x14ac:dyDescent="0.45">
      <c r="A18" t="s">
        <v>60</v>
      </c>
      <c r="B18">
        <v>2019</v>
      </c>
      <c r="C18" t="s">
        <v>61</v>
      </c>
      <c r="D18" t="s">
        <v>48</v>
      </c>
      <c r="E18" t="s">
        <v>31</v>
      </c>
      <c r="F18" s="1" t="s">
        <v>26</v>
      </c>
      <c r="G18" s="6">
        <v>1409</v>
      </c>
      <c r="H18" s="6">
        <v>31</v>
      </c>
      <c r="I18" s="1"/>
      <c r="J18" t="s">
        <v>180</v>
      </c>
      <c r="K18" s="23">
        <v>1.24</v>
      </c>
      <c r="L18" s="23">
        <v>0.99</v>
      </c>
      <c r="M18" s="23">
        <v>1.56</v>
      </c>
      <c r="N18" t="s">
        <v>11</v>
      </c>
    </row>
    <row r="19" spans="1:14" x14ac:dyDescent="0.45">
      <c r="A19" t="s">
        <v>60</v>
      </c>
      <c r="B19">
        <v>2019</v>
      </c>
      <c r="C19" t="s">
        <v>61</v>
      </c>
      <c r="D19" t="s">
        <v>48</v>
      </c>
      <c r="E19" t="s">
        <v>31</v>
      </c>
      <c r="F19" s="1" t="s">
        <v>26</v>
      </c>
      <c r="G19" s="6">
        <v>1409</v>
      </c>
      <c r="H19" s="6">
        <v>443</v>
      </c>
      <c r="I19" s="1"/>
      <c r="J19" t="s">
        <v>43</v>
      </c>
      <c r="K19" s="23">
        <v>1.02</v>
      </c>
      <c r="L19" s="23">
        <v>0.94</v>
      </c>
      <c r="M19" s="23">
        <v>1.1000000000000001</v>
      </c>
      <c r="N19" t="s">
        <v>11</v>
      </c>
    </row>
    <row r="20" spans="1:14" x14ac:dyDescent="0.45">
      <c r="A20" t="s">
        <v>147</v>
      </c>
      <c r="B20">
        <v>2017</v>
      </c>
      <c r="C20" t="s">
        <v>148</v>
      </c>
      <c r="D20" t="s">
        <v>46</v>
      </c>
      <c r="E20" t="s">
        <v>161</v>
      </c>
      <c r="F20" s="1" t="s">
        <v>26</v>
      </c>
      <c r="G20" s="6">
        <v>64</v>
      </c>
      <c r="H20" s="6">
        <v>30</v>
      </c>
      <c r="I20" s="7">
        <v>255.32</v>
      </c>
      <c r="J20" s="10" t="s">
        <v>32</v>
      </c>
      <c r="K20" s="23">
        <v>1.0699110000000001</v>
      </c>
      <c r="L20" s="23">
        <v>0.97233420000000004</v>
      </c>
      <c r="M20" s="23">
        <v>1.1772800000000001</v>
      </c>
      <c r="N20" t="s">
        <v>11</v>
      </c>
    </row>
    <row r="21" spans="1:14" x14ac:dyDescent="0.45">
      <c r="A21" t="s">
        <v>147</v>
      </c>
      <c r="B21">
        <v>2017</v>
      </c>
      <c r="C21" t="s">
        <v>148</v>
      </c>
      <c r="D21" t="s">
        <v>46</v>
      </c>
      <c r="E21" t="s">
        <v>161</v>
      </c>
      <c r="F21" s="1" t="s">
        <v>26</v>
      </c>
      <c r="G21" s="6">
        <v>64</v>
      </c>
      <c r="H21" s="6">
        <v>21</v>
      </c>
      <c r="I21" s="7">
        <v>283.57</v>
      </c>
      <c r="J21" s="13" t="s">
        <v>180</v>
      </c>
      <c r="K21" s="23">
        <v>1.1155010000000001</v>
      </c>
      <c r="L21" s="23">
        <v>0.99168730000000005</v>
      </c>
      <c r="M21" s="23">
        <v>1.2547740000000001</v>
      </c>
      <c r="N21" t="s">
        <v>11</v>
      </c>
    </row>
    <row r="22" spans="1:14" x14ac:dyDescent="0.45">
      <c r="A22" t="s">
        <v>157</v>
      </c>
      <c r="B22">
        <v>2008</v>
      </c>
      <c r="C22" t="s">
        <v>151</v>
      </c>
      <c r="D22" t="s">
        <v>48</v>
      </c>
      <c r="E22" t="s">
        <v>25</v>
      </c>
      <c r="F22" s="1" t="s">
        <v>26</v>
      </c>
      <c r="G22" s="6">
        <v>155</v>
      </c>
      <c r="H22" s="6">
        <v>34</v>
      </c>
      <c r="I22" s="7"/>
      <c r="J22" s="13" t="s">
        <v>180</v>
      </c>
      <c r="K22" s="23">
        <v>1.0676049999999999</v>
      </c>
      <c r="L22" s="23">
        <v>1.006248</v>
      </c>
      <c r="M22" s="23">
        <v>1.132703</v>
      </c>
      <c r="N22" t="s">
        <v>174</v>
      </c>
    </row>
    <row r="23" spans="1:14" x14ac:dyDescent="0.45">
      <c r="A23" t="s">
        <v>157</v>
      </c>
      <c r="B23">
        <v>2008</v>
      </c>
      <c r="C23" t="s">
        <v>151</v>
      </c>
      <c r="D23" t="s">
        <v>48</v>
      </c>
      <c r="E23" t="s">
        <v>25</v>
      </c>
      <c r="F23" s="1" t="s">
        <v>26</v>
      </c>
      <c r="G23" s="6">
        <v>155</v>
      </c>
      <c r="H23" s="6">
        <v>54</v>
      </c>
      <c r="I23" s="1"/>
      <c r="J23" s="13" t="s">
        <v>32</v>
      </c>
      <c r="K23" s="23">
        <v>1.140811</v>
      </c>
      <c r="L23" s="23">
        <v>1.053258</v>
      </c>
      <c r="M23" s="23">
        <v>1.235643</v>
      </c>
      <c r="N23" t="s">
        <v>174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L31" sqref="L31"/>
    </sheetView>
  </sheetViews>
  <sheetFormatPr defaultColWidth="5.59765625" defaultRowHeight="14.25" x14ac:dyDescent="0.45"/>
  <cols>
    <col min="1" max="1" width="20.06640625" customWidth="1"/>
    <col min="2" max="10" width="3.59765625" customWidth="1"/>
    <col min="11" max="11" width="4.46484375" bestFit="1" customWidth="1"/>
    <col min="12" max="12" width="34.1328125" bestFit="1" customWidth="1"/>
  </cols>
  <sheetData>
    <row r="1" spans="1:11" x14ac:dyDescent="0.45">
      <c r="A1" s="58" t="s">
        <v>182</v>
      </c>
      <c r="B1" s="59" t="s">
        <v>187</v>
      </c>
      <c r="C1" s="59"/>
      <c r="D1" s="59"/>
      <c r="E1" s="59"/>
      <c r="F1" s="60" t="s">
        <v>27</v>
      </c>
      <c r="G1" s="60"/>
      <c r="H1" s="61" t="s">
        <v>10</v>
      </c>
      <c r="I1" s="61"/>
      <c r="J1" s="61"/>
      <c r="K1" s="62" t="s">
        <v>193</v>
      </c>
    </row>
    <row r="2" spans="1:11" x14ac:dyDescent="0.45">
      <c r="A2" s="58"/>
      <c r="B2" s="21" t="s">
        <v>194</v>
      </c>
      <c r="C2" s="21" t="s">
        <v>195</v>
      </c>
      <c r="D2" s="21" t="s">
        <v>196</v>
      </c>
      <c r="E2" s="21" t="s">
        <v>197</v>
      </c>
      <c r="F2" s="21" t="s">
        <v>198</v>
      </c>
      <c r="G2" s="21" t="s">
        <v>199</v>
      </c>
      <c r="H2" s="21" t="s">
        <v>200</v>
      </c>
      <c r="I2" s="21" t="s">
        <v>201</v>
      </c>
      <c r="J2" s="21" t="s">
        <v>202</v>
      </c>
      <c r="K2" s="62"/>
    </row>
    <row r="3" spans="1:11" ht="14.65" thickBot="1" x14ac:dyDescent="0.5">
      <c r="A3" s="17" t="s">
        <v>72</v>
      </c>
      <c r="B3" s="19">
        <v>1</v>
      </c>
      <c r="C3" s="19">
        <v>1</v>
      </c>
      <c r="D3" s="19">
        <v>1</v>
      </c>
      <c r="E3" s="19">
        <v>1</v>
      </c>
      <c r="F3" s="19">
        <v>0</v>
      </c>
      <c r="G3" s="19">
        <v>0</v>
      </c>
      <c r="H3" s="19">
        <v>1</v>
      </c>
      <c r="I3" s="19">
        <v>1</v>
      </c>
      <c r="J3" s="19">
        <v>1</v>
      </c>
      <c r="K3">
        <f>SUM(B3:J3)</f>
        <v>7</v>
      </c>
    </row>
    <row r="4" spans="1:11" ht="14.65" thickBot="1" x14ac:dyDescent="0.5">
      <c r="A4" s="17" t="s">
        <v>76</v>
      </c>
      <c r="B4" s="18">
        <v>1</v>
      </c>
      <c r="C4" s="18">
        <v>1</v>
      </c>
      <c r="D4" s="18">
        <v>1</v>
      </c>
      <c r="E4" s="18">
        <v>1</v>
      </c>
      <c r="F4" s="18">
        <v>1</v>
      </c>
      <c r="G4" s="18">
        <v>0</v>
      </c>
      <c r="H4" s="18">
        <v>1</v>
      </c>
      <c r="I4" s="18">
        <v>1</v>
      </c>
      <c r="J4" s="18">
        <v>1</v>
      </c>
      <c r="K4">
        <f t="shared" ref="K4:K22" si="0">SUM(B4:J4)</f>
        <v>8</v>
      </c>
    </row>
    <row r="5" spans="1:11" ht="14.65" thickBot="1" x14ac:dyDescent="0.5">
      <c r="A5" s="17" t="s">
        <v>80</v>
      </c>
      <c r="B5" s="18">
        <v>1</v>
      </c>
      <c r="C5" s="18">
        <v>1</v>
      </c>
      <c r="D5" s="18">
        <v>1</v>
      </c>
      <c r="E5" s="18">
        <v>1</v>
      </c>
      <c r="F5" s="18">
        <v>0</v>
      </c>
      <c r="G5" s="18">
        <v>1</v>
      </c>
      <c r="H5" s="18">
        <v>1</v>
      </c>
      <c r="I5" s="18">
        <v>0</v>
      </c>
      <c r="J5" s="18">
        <v>1</v>
      </c>
      <c r="K5">
        <f t="shared" si="0"/>
        <v>7</v>
      </c>
    </row>
    <row r="6" spans="1:11" ht="14.65" thickBot="1" x14ac:dyDescent="0.5">
      <c r="A6" s="17" t="s">
        <v>124</v>
      </c>
      <c r="B6" s="18">
        <v>1</v>
      </c>
      <c r="C6" s="18">
        <v>1</v>
      </c>
      <c r="D6" s="18">
        <v>1</v>
      </c>
      <c r="E6" s="18">
        <v>1</v>
      </c>
      <c r="F6" s="18">
        <v>0</v>
      </c>
      <c r="G6" s="18">
        <v>0</v>
      </c>
      <c r="H6" s="18">
        <v>1</v>
      </c>
      <c r="I6" s="18">
        <v>1</v>
      </c>
      <c r="J6" s="18">
        <v>1</v>
      </c>
      <c r="K6">
        <f t="shared" si="0"/>
        <v>7</v>
      </c>
    </row>
    <row r="7" spans="1:11" ht="14.65" thickBot="1" x14ac:dyDescent="0.5">
      <c r="A7" s="17" t="s">
        <v>84</v>
      </c>
      <c r="B7" s="18">
        <v>1</v>
      </c>
      <c r="C7" s="18">
        <v>1</v>
      </c>
      <c r="D7" s="18">
        <v>1</v>
      </c>
      <c r="E7" s="18">
        <v>1</v>
      </c>
      <c r="F7" s="18">
        <v>0</v>
      </c>
      <c r="G7" s="18">
        <v>0</v>
      </c>
      <c r="H7" s="18">
        <v>1</v>
      </c>
      <c r="I7" s="18">
        <v>0</v>
      </c>
      <c r="J7" s="18">
        <v>0</v>
      </c>
      <c r="K7">
        <f t="shared" si="0"/>
        <v>5</v>
      </c>
    </row>
    <row r="8" spans="1:11" ht="14.65" thickBot="1" x14ac:dyDescent="0.5">
      <c r="A8" s="17" t="s">
        <v>87</v>
      </c>
      <c r="B8" s="18">
        <v>1</v>
      </c>
      <c r="C8" s="18">
        <v>1</v>
      </c>
      <c r="D8" s="18">
        <v>0</v>
      </c>
      <c r="E8" s="18">
        <v>1</v>
      </c>
      <c r="F8" s="18">
        <v>0</v>
      </c>
      <c r="G8" s="18">
        <v>0</v>
      </c>
      <c r="H8" s="18">
        <v>0</v>
      </c>
      <c r="I8" s="18">
        <v>1</v>
      </c>
      <c r="J8" s="18">
        <v>1</v>
      </c>
      <c r="K8">
        <f t="shared" si="0"/>
        <v>5</v>
      </c>
    </row>
    <row r="9" spans="1:11" ht="14.65" thickBot="1" x14ac:dyDescent="0.5">
      <c r="A9" s="17" t="s">
        <v>91</v>
      </c>
      <c r="B9" s="18">
        <v>1</v>
      </c>
      <c r="C9" s="18">
        <v>1</v>
      </c>
      <c r="D9" s="18">
        <v>1</v>
      </c>
      <c r="E9" s="18">
        <v>1</v>
      </c>
      <c r="F9" s="18">
        <v>0</v>
      </c>
      <c r="G9" s="18">
        <v>0</v>
      </c>
      <c r="H9" s="18">
        <v>1</v>
      </c>
      <c r="I9" s="18">
        <v>0</v>
      </c>
      <c r="J9" s="18">
        <v>1</v>
      </c>
      <c r="K9">
        <f t="shared" si="0"/>
        <v>6</v>
      </c>
    </row>
    <row r="10" spans="1:11" ht="14.65" thickBot="1" x14ac:dyDescent="0.5">
      <c r="A10" s="17" t="s">
        <v>94</v>
      </c>
      <c r="B10" s="18">
        <v>1</v>
      </c>
      <c r="C10" s="18">
        <v>1</v>
      </c>
      <c r="D10" s="18">
        <v>1</v>
      </c>
      <c r="E10" s="18">
        <v>1</v>
      </c>
      <c r="F10" s="18">
        <v>0</v>
      </c>
      <c r="G10" s="18">
        <v>0</v>
      </c>
      <c r="H10" s="18">
        <v>1</v>
      </c>
      <c r="I10" s="18">
        <v>0</v>
      </c>
      <c r="J10" s="18">
        <v>0</v>
      </c>
      <c r="K10">
        <f t="shared" si="0"/>
        <v>5</v>
      </c>
    </row>
    <row r="11" spans="1:11" ht="14.65" thickBot="1" x14ac:dyDescent="0.5">
      <c r="A11" s="17" t="s">
        <v>98</v>
      </c>
      <c r="B11" s="18">
        <v>0</v>
      </c>
      <c r="C11" s="18">
        <v>1</v>
      </c>
      <c r="D11" s="18">
        <v>0</v>
      </c>
      <c r="E11" s="18">
        <v>1</v>
      </c>
      <c r="F11" s="18">
        <v>0</v>
      </c>
      <c r="G11" s="18">
        <v>0</v>
      </c>
      <c r="H11" s="18">
        <v>1</v>
      </c>
      <c r="I11" s="18">
        <v>1</v>
      </c>
      <c r="J11" s="18">
        <v>1</v>
      </c>
      <c r="K11">
        <f t="shared" si="0"/>
        <v>5</v>
      </c>
    </row>
    <row r="12" spans="1:11" ht="14.65" thickBot="1" x14ac:dyDescent="0.5">
      <c r="A12" s="17" t="s">
        <v>135</v>
      </c>
      <c r="B12" s="18">
        <v>1</v>
      </c>
      <c r="C12" s="18">
        <v>1</v>
      </c>
      <c r="D12" s="18">
        <v>1</v>
      </c>
      <c r="E12" s="18">
        <v>1</v>
      </c>
      <c r="F12" s="18">
        <v>0</v>
      </c>
      <c r="G12" s="18">
        <v>0</v>
      </c>
      <c r="H12" s="18">
        <v>1</v>
      </c>
      <c r="I12" s="18">
        <v>0</v>
      </c>
      <c r="J12" s="18">
        <v>1</v>
      </c>
      <c r="K12">
        <f t="shared" si="0"/>
        <v>6</v>
      </c>
    </row>
    <row r="13" spans="1:11" ht="14.65" thickBot="1" x14ac:dyDescent="0.5">
      <c r="A13" s="17" t="s">
        <v>101</v>
      </c>
      <c r="B13" s="18">
        <v>1</v>
      </c>
      <c r="C13" s="18">
        <v>1</v>
      </c>
      <c r="D13" s="18">
        <v>1</v>
      </c>
      <c r="E13" s="18">
        <v>1</v>
      </c>
      <c r="F13" s="18">
        <v>0</v>
      </c>
      <c r="G13" s="18">
        <v>0</v>
      </c>
      <c r="H13" s="18">
        <v>1</v>
      </c>
      <c r="I13" s="18">
        <v>1</v>
      </c>
      <c r="J13" s="18">
        <v>1</v>
      </c>
      <c r="K13">
        <f t="shared" si="0"/>
        <v>7</v>
      </c>
    </row>
    <row r="14" spans="1:11" ht="14.65" thickBot="1" x14ac:dyDescent="0.5">
      <c r="A14" s="17" t="s">
        <v>104</v>
      </c>
      <c r="B14" s="18">
        <v>1</v>
      </c>
      <c r="C14" s="18">
        <v>1</v>
      </c>
      <c r="D14" s="18">
        <v>1</v>
      </c>
      <c r="E14" s="18">
        <v>1</v>
      </c>
      <c r="F14" s="18">
        <v>0</v>
      </c>
      <c r="G14" s="18">
        <v>1</v>
      </c>
      <c r="H14" s="18">
        <v>1</v>
      </c>
      <c r="I14" s="18">
        <v>0</v>
      </c>
      <c r="J14" s="18">
        <v>1</v>
      </c>
      <c r="K14">
        <f t="shared" si="0"/>
        <v>7</v>
      </c>
    </row>
    <row r="15" spans="1:11" ht="14.65" thickBot="1" x14ac:dyDescent="0.5">
      <c r="A15" s="17" t="s">
        <v>240</v>
      </c>
      <c r="B15" s="18">
        <v>1</v>
      </c>
      <c r="C15" s="18">
        <v>1</v>
      </c>
      <c r="D15" s="18">
        <v>1</v>
      </c>
      <c r="E15" s="18">
        <v>0</v>
      </c>
      <c r="F15" s="18">
        <v>0</v>
      </c>
      <c r="G15" s="18">
        <v>0</v>
      </c>
      <c r="H15" s="18">
        <v>0</v>
      </c>
      <c r="I15" s="18">
        <v>0</v>
      </c>
      <c r="J15" s="18">
        <v>0</v>
      </c>
      <c r="K15">
        <f t="shared" si="0"/>
        <v>3</v>
      </c>
    </row>
    <row r="16" spans="1:11" ht="14.65" thickBot="1" x14ac:dyDescent="0.5">
      <c r="A16" s="17" t="s">
        <v>142</v>
      </c>
      <c r="B16" s="18">
        <v>1</v>
      </c>
      <c r="C16" s="18">
        <v>1</v>
      </c>
      <c r="D16" s="18">
        <v>1</v>
      </c>
      <c r="E16" s="18">
        <v>1</v>
      </c>
      <c r="F16" s="18">
        <v>0</v>
      </c>
      <c r="G16" s="18">
        <v>0</v>
      </c>
      <c r="H16" s="18">
        <v>1</v>
      </c>
      <c r="I16" s="18">
        <v>1</v>
      </c>
      <c r="J16" s="18">
        <v>1</v>
      </c>
      <c r="K16">
        <f t="shared" si="0"/>
        <v>7</v>
      </c>
    </row>
    <row r="17" spans="1:12" ht="14.65" thickBot="1" x14ac:dyDescent="0.5">
      <c r="A17" s="17" t="s">
        <v>108</v>
      </c>
      <c r="B17" s="18">
        <v>1</v>
      </c>
      <c r="C17" s="18">
        <v>1</v>
      </c>
      <c r="D17" s="18">
        <v>1</v>
      </c>
      <c r="E17" s="18">
        <v>1</v>
      </c>
      <c r="F17" s="18">
        <v>1</v>
      </c>
      <c r="G17" s="18">
        <v>0</v>
      </c>
      <c r="H17" s="18">
        <v>0</v>
      </c>
      <c r="I17" s="18">
        <v>0</v>
      </c>
      <c r="J17" s="18">
        <v>0</v>
      </c>
      <c r="K17">
        <f t="shared" si="0"/>
        <v>5</v>
      </c>
    </row>
    <row r="18" spans="1:12" ht="14.65" thickBot="1" x14ac:dyDescent="0.5">
      <c r="A18" s="17" t="s">
        <v>110</v>
      </c>
      <c r="B18" s="18">
        <v>1</v>
      </c>
      <c r="C18" s="18">
        <v>1</v>
      </c>
      <c r="D18" s="18">
        <v>1</v>
      </c>
      <c r="E18" s="18">
        <v>1</v>
      </c>
      <c r="F18" s="18">
        <v>0</v>
      </c>
      <c r="G18" s="18">
        <v>1</v>
      </c>
      <c r="H18" s="18">
        <v>1</v>
      </c>
      <c r="I18" s="18">
        <v>1</v>
      </c>
      <c r="J18" s="18">
        <v>1</v>
      </c>
      <c r="K18">
        <f t="shared" si="0"/>
        <v>8</v>
      </c>
    </row>
    <row r="19" spans="1:12" ht="14.65" thickBot="1" x14ac:dyDescent="0.5">
      <c r="A19" s="17" t="s">
        <v>111</v>
      </c>
      <c r="B19" s="18">
        <v>1</v>
      </c>
      <c r="C19" s="18">
        <v>1</v>
      </c>
      <c r="D19" s="18">
        <v>1</v>
      </c>
      <c r="E19" s="18">
        <v>1</v>
      </c>
      <c r="F19" s="18">
        <v>0</v>
      </c>
      <c r="G19" s="18">
        <v>1</v>
      </c>
      <c r="H19" s="18">
        <v>1</v>
      </c>
      <c r="I19" s="18">
        <v>1</v>
      </c>
      <c r="J19" s="18">
        <v>1</v>
      </c>
      <c r="K19">
        <f t="shared" si="0"/>
        <v>8</v>
      </c>
    </row>
    <row r="20" spans="1:12" ht="14.65" thickBot="1" x14ac:dyDescent="0.5">
      <c r="A20" s="17" t="s">
        <v>145</v>
      </c>
      <c r="B20" s="18">
        <v>1</v>
      </c>
      <c r="C20" s="18">
        <v>1</v>
      </c>
      <c r="D20" s="18">
        <v>1</v>
      </c>
      <c r="E20" s="18">
        <v>1</v>
      </c>
      <c r="F20" s="18">
        <v>0</v>
      </c>
      <c r="G20" s="18">
        <v>0</v>
      </c>
      <c r="H20" s="18">
        <v>0</v>
      </c>
      <c r="I20" s="18">
        <v>0</v>
      </c>
      <c r="J20" s="18">
        <v>0</v>
      </c>
      <c r="K20">
        <f t="shared" si="0"/>
        <v>4</v>
      </c>
    </row>
    <row r="21" spans="1:12" ht="14.65" thickBot="1" x14ac:dyDescent="0.5">
      <c r="A21" s="17" t="s">
        <v>149</v>
      </c>
      <c r="B21" s="18">
        <v>1</v>
      </c>
      <c r="C21" s="18">
        <v>1</v>
      </c>
      <c r="D21" s="18">
        <v>1</v>
      </c>
      <c r="E21" s="18">
        <v>1</v>
      </c>
      <c r="F21" s="18">
        <v>0</v>
      </c>
      <c r="G21" s="18">
        <v>0</v>
      </c>
      <c r="H21" s="18">
        <v>0</v>
      </c>
      <c r="I21" s="18">
        <v>0</v>
      </c>
      <c r="J21" s="18">
        <v>0</v>
      </c>
      <c r="K21">
        <f t="shared" si="0"/>
        <v>4</v>
      </c>
    </row>
    <row r="22" spans="1:12" ht="14.65" thickBot="1" x14ac:dyDescent="0.5">
      <c r="A22" s="17" t="s">
        <v>152</v>
      </c>
      <c r="B22" s="18">
        <v>1</v>
      </c>
      <c r="C22" s="18">
        <v>1</v>
      </c>
      <c r="D22" s="18">
        <v>1</v>
      </c>
      <c r="E22" s="18">
        <v>1</v>
      </c>
      <c r="F22" s="18">
        <v>0</v>
      </c>
      <c r="G22" s="18">
        <v>0</v>
      </c>
      <c r="H22" s="18">
        <v>1</v>
      </c>
      <c r="I22" s="18">
        <v>1</v>
      </c>
      <c r="J22" s="18">
        <v>1</v>
      </c>
      <c r="K22">
        <f t="shared" si="0"/>
        <v>7</v>
      </c>
    </row>
    <row r="23" spans="1:12" x14ac:dyDescent="0.45">
      <c r="K23" s="20" t="s">
        <v>194</v>
      </c>
      <c r="L23" t="s">
        <v>183</v>
      </c>
    </row>
    <row r="24" spans="1:12" x14ac:dyDescent="0.45">
      <c r="K24" s="20" t="s">
        <v>195</v>
      </c>
      <c r="L24" t="s">
        <v>184</v>
      </c>
    </row>
    <row r="25" spans="1:12" x14ac:dyDescent="0.45">
      <c r="K25" s="20" t="s">
        <v>196</v>
      </c>
      <c r="L25" t="s">
        <v>185</v>
      </c>
    </row>
    <row r="26" spans="1:12" x14ac:dyDescent="0.45">
      <c r="K26" s="20" t="s">
        <v>197</v>
      </c>
      <c r="L26" t="s">
        <v>186</v>
      </c>
    </row>
    <row r="27" spans="1:12" x14ac:dyDescent="0.45">
      <c r="K27" s="20" t="s">
        <v>198</v>
      </c>
      <c r="L27" t="s">
        <v>188</v>
      </c>
    </row>
    <row r="28" spans="1:12" x14ac:dyDescent="0.45">
      <c r="K28" s="20" t="s">
        <v>199</v>
      </c>
      <c r="L28" t="s">
        <v>189</v>
      </c>
    </row>
    <row r="29" spans="1:12" x14ac:dyDescent="0.45">
      <c r="K29" s="20" t="s">
        <v>200</v>
      </c>
      <c r="L29" t="s">
        <v>190</v>
      </c>
    </row>
    <row r="30" spans="1:12" x14ac:dyDescent="0.45">
      <c r="K30" s="20" t="s">
        <v>201</v>
      </c>
      <c r="L30" t="s">
        <v>191</v>
      </c>
    </row>
    <row r="31" spans="1:12" x14ac:dyDescent="0.45">
      <c r="K31" s="20" t="s">
        <v>202</v>
      </c>
      <c r="L31" t="s">
        <v>192</v>
      </c>
    </row>
  </sheetData>
  <mergeCells count="5">
    <mergeCell ref="A1:A2"/>
    <mergeCell ref="B1:E1"/>
    <mergeCell ref="F1:G1"/>
    <mergeCell ref="H1:J1"/>
    <mergeCell ref="K1:K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zoomScale="120" zoomScaleNormal="120" workbookViewId="0">
      <selection activeCell="J18" sqref="J18"/>
    </sheetView>
  </sheetViews>
  <sheetFormatPr defaultRowHeight="14.25" x14ac:dyDescent="0.45"/>
  <cols>
    <col min="2" max="2" width="4.73046875" bestFit="1" customWidth="1"/>
    <col min="4" max="4" width="7" bestFit="1" customWidth="1"/>
    <col min="6" max="6" width="11.46484375" bestFit="1" customWidth="1"/>
    <col min="7" max="8" width="3.73046875" bestFit="1" customWidth="1"/>
    <col min="9" max="9" width="6.265625" bestFit="1" customWidth="1"/>
    <col min="10" max="10" width="19.59765625" bestFit="1" customWidth="1"/>
    <col min="11" max="12" width="4.265625" bestFit="1" customWidth="1"/>
    <col min="13" max="13" width="5.265625" bestFit="1" customWidth="1"/>
    <col min="15" max="15" width="4.3984375" bestFit="1" customWidth="1"/>
    <col min="16" max="16" width="5.19921875" bestFit="1" customWidth="1"/>
    <col min="18" max="18" width="4.3984375" bestFit="1" customWidth="1"/>
    <col min="19" max="19" width="5.19921875" bestFit="1" customWidth="1"/>
  </cols>
  <sheetData>
    <row r="1" spans="1:16" x14ac:dyDescent="0.45">
      <c r="A1" s="8" t="s">
        <v>0</v>
      </c>
      <c r="B1" s="8" t="s">
        <v>1</v>
      </c>
      <c r="C1" s="8" t="s">
        <v>3</v>
      </c>
      <c r="D1" s="8" t="s">
        <v>5</v>
      </c>
      <c r="E1" s="8" t="s">
        <v>2</v>
      </c>
      <c r="F1" s="8" t="s">
        <v>218</v>
      </c>
      <c r="G1" s="8" t="s">
        <v>205</v>
      </c>
      <c r="H1" s="8" t="s">
        <v>206</v>
      </c>
      <c r="I1" s="8" t="s">
        <v>207</v>
      </c>
      <c r="J1" s="15" t="s">
        <v>10</v>
      </c>
      <c r="K1" s="22" t="s">
        <v>172</v>
      </c>
      <c r="L1" s="22" t="s">
        <v>12</v>
      </c>
      <c r="M1" s="22" t="s">
        <v>13</v>
      </c>
      <c r="N1" s="9" t="s">
        <v>181</v>
      </c>
      <c r="O1" s="9" t="s">
        <v>173</v>
      </c>
      <c r="P1" s="12" t="s">
        <v>176</v>
      </c>
    </row>
    <row r="2" spans="1:16" x14ac:dyDescent="0.45">
      <c r="A2" t="s">
        <v>44</v>
      </c>
      <c r="B2">
        <v>2012</v>
      </c>
      <c r="C2" t="s">
        <v>45</v>
      </c>
      <c r="D2" t="s">
        <v>46</v>
      </c>
      <c r="E2" t="s">
        <v>47</v>
      </c>
      <c r="F2" s="1" t="s">
        <v>209</v>
      </c>
      <c r="G2" s="6">
        <v>13</v>
      </c>
      <c r="H2" s="6">
        <v>4</v>
      </c>
      <c r="I2" s="7">
        <v>42.32</v>
      </c>
      <c r="J2" s="14" t="s">
        <v>9</v>
      </c>
      <c r="K2" s="23">
        <v>1</v>
      </c>
      <c r="L2" s="23">
        <v>1</v>
      </c>
      <c r="M2" s="23">
        <v>1</v>
      </c>
      <c r="N2" t="s">
        <v>11</v>
      </c>
      <c r="O2" s="12">
        <v>2</v>
      </c>
      <c r="P2" s="12">
        <v>2</v>
      </c>
    </row>
    <row r="3" spans="1:16" x14ac:dyDescent="0.45">
      <c r="A3" t="s">
        <v>44</v>
      </c>
      <c r="B3">
        <v>2012</v>
      </c>
      <c r="C3" t="s">
        <v>45</v>
      </c>
      <c r="D3" t="s">
        <v>46</v>
      </c>
      <c r="E3" t="s">
        <v>47</v>
      </c>
      <c r="F3" s="1" t="s">
        <v>208</v>
      </c>
      <c r="G3" s="6">
        <v>13</v>
      </c>
      <c r="H3" s="6">
        <v>7</v>
      </c>
      <c r="I3" s="7">
        <v>27.97</v>
      </c>
      <c r="J3" s="14" t="s">
        <v>9</v>
      </c>
      <c r="K3" s="23">
        <v>2.79</v>
      </c>
      <c r="L3" s="23">
        <v>0.77</v>
      </c>
      <c r="M3" s="23">
        <v>10.09</v>
      </c>
      <c r="N3" t="s">
        <v>11</v>
      </c>
      <c r="O3" s="12">
        <v>2</v>
      </c>
      <c r="P3" s="12">
        <v>2</v>
      </c>
    </row>
    <row r="4" spans="1:16" x14ac:dyDescent="0.45">
      <c r="A4" t="s">
        <v>121</v>
      </c>
      <c r="B4">
        <v>2020</v>
      </c>
      <c r="C4" t="s">
        <v>122</v>
      </c>
      <c r="D4" t="s">
        <v>46</v>
      </c>
      <c r="E4" t="s">
        <v>123</v>
      </c>
      <c r="F4" s="1" t="s">
        <v>204</v>
      </c>
      <c r="G4" s="6">
        <v>180</v>
      </c>
      <c r="H4" s="6">
        <v>33</v>
      </c>
      <c r="I4" s="7">
        <v>846.99</v>
      </c>
      <c r="J4" s="10" t="s">
        <v>32</v>
      </c>
      <c r="K4" s="23">
        <v>1</v>
      </c>
      <c r="L4" s="23">
        <v>1</v>
      </c>
      <c r="M4" s="23">
        <v>1</v>
      </c>
      <c r="N4" t="s">
        <v>11</v>
      </c>
      <c r="O4" s="12">
        <v>2</v>
      </c>
      <c r="P4" s="12">
        <v>3</v>
      </c>
    </row>
    <row r="5" spans="1:16" x14ac:dyDescent="0.45">
      <c r="A5" t="s">
        <v>121</v>
      </c>
      <c r="B5">
        <v>2020</v>
      </c>
      <c r="C5" t="s">
        <v>122</v>
      </c>
      <c r="D5" t="s">
        <v>46</v>
      </c>
      <c r="E5" t="s">
        <v>123</v>
      </c>
      <c r="F5" s="1" t="s">
        <v>210</v>
      </c>
      <c r="G5" s="6">
        <v>57</v>
      </c>
      <c r="H5" s="6">
        <v>18</v>
      </c>
      <c r="I5" s="7">
        <v>243.84</v>
      </c>
      <c r="J5" s="10" t="s">
        <v>32</v>
      </c>
      <c r="K5" s="23">
        <v>1.83</v>
      </c>
      <c r="L5" s="23">
        <v>1.03</v>
      </c>
      <c r="M5" s="23">
        <v>3.26</v>
      </c>
      <c r="N5" t="s">
        <v>11</v>
      </c>
      <c r="O5" s="12">
        <v>2</v>
      </c>
      <c r="P5" s="12">
        <v>3</v>
      </c>
    </row>
    <row r="6" spans="1:16" x14ac:dyDescent="0.45">
      <c r="A6" t="s">
        <v>121</v>
      </c>
      <c r="B6">
        <v>2020</v>
      </c>
      <c r="C6" t="s">
        <v>122</v>
      </c>
      <c r="D6" t="s">
        <v>46</v>
      </c>
      <c r="E6" t="s">
        <v>123</v>
      </c>
      <c r="F6" s="1" t="s">
        <v>211</v>
      </c>
      <c r="G6" s="6">
        <v>22</v>
      </c>
      <c r="H6" s="6">
        <v>24</v>
      </c>
      <c r="I6" s="7">
        <v>228.01</v>
      </c>
      <c r="J6" s="10" t="s">
        <v>32</v>
      </c>
      <c r="K6" s="23">
        <v>2.59</v>
      </c>
      <c r="L6" s="23">
        <v>1.52</v>
      </c>
      <c r="M6" s="23">
        <v>4.3899999999999997</v>
      </c>
      <c r="N6" t="s">
        <v>11</v>
      </c>
      <c r="O6" s="12">
        <v>2</v>
      </c>
      <c r="P6" s="12">
        <v>2</v>
      </c>
    </row>
    <row r="7" spans="1:16" x14ac:dyDescent="0.45">
      <c r="A7" t="s">
        <v>49</v>
      </c>
      <c r="B7">
        <v>2013</v>
      </c>
      <c r="C7" t="s">
        <v>50</v>
      </c>
      <c r="D7" t="s">
        <v>46</v>
      </c>
      <c r="E7" t="s">
        <v>51</v>
      </c>
      <c r="F7" s="1" t="s">
        <v>212</v>
      </c>
      <c r="G7" s="6">
        <v>29</v>
      </c>
      <c r="H7" s="6">
        <v>29</v>
      </c>
      <c r="I7" s="7">
        <v>13.85</v>
      </c>
      <c r="J7" s="10" t="s">
        <v>32</v>
      </c>
      <c r="K7" s="23">
        <v>1</v>
      </c>
      <c r="L7" s="23">
        <v>1</v>
      </c>
      <c r="M7" s="23">
        <v>1</v>
      </c>
      <c r="N7" t="s">
        <v>11</v>
      </c>
      <c r="O7" s="12">
        <v>2</v>
      </c>
      <c r="P7" s="12">
        <v>2</v>
      </c>
    </row>
    <row r="8" spans="1:16" x14ac:dyDescent="0.45">
      <c r="A8" t="s">
        <v>49</v>
      </c>
      <c r="B8">
        <v>2013</v>
      </c>
      <c r="C8" t="s">
        <v>50</v>
      </c>
      <c r="D8" t="s">
        <v>46</v>
      </c>
      <c r="E8" t="s">
        <v>51</v>
      </c>
      <c r="F8" s="1" t="s">
        <v>52</v>
      </c>
      <c r="G8" s="6">
        <v>24</v>
      </c>
      <c r="H8" s="6">
        <v>18</v>
      </c>
      <c r="I8" s="7">
        <v>15.23</v>
      </c>
      <c r="J8" s="10" t="s">
        <v>32</v>
      </c>
      <c r="K8" s="23">
        <v>2.1</v>
      </c>
      <c r="L8" s="23">
        <v>1.18</v>
      </c>
      <c r="M8" s="23">
        <v>3.75</v>
      </c>
      <c r="N8" t="s">
        <v>11</v>
      </c>
      <c r="O8" s="12">
        <v>2</v>
      </c>
      <c r="P8" s="12">
        <v>2</v>
      </c>
    </row>
    <row r="9" spans="1:16" x14ac:dyDescent="0.45">
      <c r="A9" t="s">
        <v>49</v>
      </c>
      <c r="B9">
        <v>2013</v>
      </c>
      <c r="C9" t="s">
        <v>50</v>
      </c>
      <c r="D9" t="s">
        <v>46</v>
      </c>
      <c r="E9" t="s">
        <v>51</v>
      </c>
      <c r="F9" s="1" t="s">
        <v>212</v>
      </c>
      <c r="G9" s="6">
        <v>29</v>
      </c>
      <c r="H9" s="1"/>
      <c r="I9" s="1"/>
      <c r="J9" s="13" t="s">
        <v>117</v>
      </c>
      <c r="K9" s="23">
        <v>1</v>
      </c>
      <c r="L9" s="23">
        <v>1</v>
      </c>
      <c r="M9" s="23">
        <v>1</v>
      </c>
      <c r="N9" t="s">
        <v>11</v>
      </c>
      <c r="O9" s="12">
        <v>2</v>
      </c>
      <c r="P9" s="12">
        <v>2</v>
      </c>
    </row>
    <row r="10" spans="1:16" x14ac:dyDescent="0.45">
      <c r="A10" t="s">
        <v>49</v>
      </c>
      <c r="B10">
        <v>2013</v>
      </c>
      <c r="C10" t="s">
        <v>50</v>
      </c>
      <c r="D10" t="s">
        <v>46</v>
      </c>
      <c r="E10" t="s">
        <v>51</v>
      </c>
      <c r="F10" s="1" t="s">
        <v>52</v>
      </c>
      <c r="G10" s="6">
        <v>24</v>
      </c>
      <c r="H10" s="1"/>
      <c r="I10" s="1"/>
      <c r="J10" s="13" t="s">
        <v>117</v>
      </c>
      <c r="K10" s="23">
        <v>1.97</v>
      </c>
      <c r="L10" s="23">
        <v>1.1000000000000001</v>
      </c>
      <c r="M10" s="23">
        <v>3.53</v>
      </c>
      <c r="N10" t="s">
        <v>11</v>
      </c>
      <c r="O10" s="12">
        <v>2</v>
      </c>
      <c r="P10" s="12">
        <v>2</v>
      </c>
    </row>
    <row r="11" spans="1:16" x14ac:dyDescent="0.45">
      <c r="A11" t="s">
        <v>156</v>
      </c>
      <c r="B11">
        <v>2016</v>
      </c>
      <c r="C11" t="s">
        <v>45</v>
      </c>
      <c r="D11" t="s">
        <v>7</v>
      </c>
      <c r="E11" t="s">
        <v>30</v>
      </c>
      <c r="F11" s="1" t="s">
        <v>213</v>
      </c>
      <c r="G11" s="6">
        <v>52</v>
      </c>
      <c r="H11" s="6">
        <v>38</v>
      </c>
      <c r="I11" s="7">
        <v>123.41</v>
      </c>
      <c r="J11" s="10" t="s">
        <v>32</v>
      </c>
      <c r="K11" s="23">
        <v>1</v>
      </c>
      <c r="L11" s="23">
        <v>1</v>
      </c>
      <c r="M11" s="23">
        <v>1</v>
      </c>
      <c r="N11" t="s">
        <v>11</v>
      </c>
      <c r="O11" s="12">
        <v>2</v>
      </c>
      <c r="P11" s="12">
        <v>2</v>
      </c>
    </row>
    <row r="12" spans="1:16" x14ac:dyDescent="0.45">
      <c r="A12" t="s">
        <v>156</v>
      </c>
      <c r="B12">
        <v>2016</v>
      </c>
      <c r="C12" t="s">
        <v>45</v>
      </c>
      <c r="D12" t="s">
        <v>7</v>
      </c>
      <c r="E12" t="s">
        <v>30</v>
      </c>
      <c r="F12" s="1" t="s">
        <v>140</v>
      </c>
      <c r="G12" s="6">
        <v>25</v>
      </c>
      <c r="H12" s="6">
        <v>23</v>
      </c>
      <c r="I12" s="7">
        <v>25.29</v>
      </c>
      <c r="J12" s="10" t="s">
        <v>32</v>
      </c>
      <c r="K12" s="23">
        <v>1.67</v>
      </c>
      <c r="L12" s="23">
        <v>0.94</v>
      </c>
      <c r="M12" s="23">
        <v>2.96</v>
      </c>
      <c r="N12" t="s">
        <v>11</v>
      </c>
      <c r="O12" s="12">
        <v>2</v>
      </c>
      <c r="P12" s="12">
        <v>2</v>
      </c>
    </row>
    <row r="13" spans="1:16" x14ac:dyDescent="0.45">
      <c r="A13" t="s">
        <v>156</v>
      </c>
      <c r="B13">
        <v>2016</v>
      </c>
      <c r="C13" t="s">
        <v>45</v>
      </c>
      <c r="D13" t="s">
        <v>7</v>
      </c>
      <c r="E13" t="s">
        <v>30</v>
      </c>
      <c r="F13" s="1" t="s">
        <v>213</v>
      </c>
      <c r="G13" s="6">
        <v>52</v>
      </c>
      <c r="H13" s="6">
        <v>32</v>
      </c>
      <c r="I13" s="7">
        <v>153.91999999999999</v>
      </c>
      <c r="J13" s="14" t="s">
        <v>141</v>
      </c>
      <c r="K13" s="23">
        <v>1</v>
      </c>
      <c r="L13" s="23">
        <v>1</v>
      </c>
      <c r="M13" s="23">
        <v>1</v>
      </c>
      <c r="N13" t="s">
        <v>11</v>
      </c>
      <c r="O13" s="12">
        <v>2</v>
      </c>
      <c r="P13" s="12">
        <v>2</v>
      </c>
    </row>
    <row r="14" spans="1:16" x14ac:dyDescent="0.45">
      <c r="A14" t="s">
        <v>156</v>
      </c>
      <c r="B14">
        <v>2016</v>
      </c>
      <c r="C14" t="s">
        <v>45</v>
      </c>
      <c r="D14" t="s">
        <v>7</v>
      </c>
      <c r="E14" t="s">
        <v>30</v>
      </c>
      <c r="F14" s="1" t="s">
        <v>140</v>
      </c>
      <c r="G14" s="6">
        <v>25</v>
      </c>
      <c r="H14" s="6">
        <v>19</v>
      </c>
      <c r="I14" s="7">
        <v>46.4</v>
      </c>
      <c r="J14" s="14" t="s">
        <v>141</v>
      </c>
      <c r="K14" s="23">
        <v>2.48</v>
      </c>
      <c r="L14" s="23">
        <v>1.45</v>
      </c>
      <c r="M14" s="23">
        <v>4.25</v>
      </c>
      <c r="N14" t="s">
        <v>11</v>
      </c>
      <c r="O14" s="12">
        <v>2</v>
      </c>
      <c r="P14" s="12">
        <v>2</v>
      </c>
    </row>
    <row r="15" spans="1:16" x14ac:dyDescent="0.45">
      <c r="A15" t="s">
        <v>53</v>
      </c>
      <c r="B15">
        <v>2017</v>
      </c>
      <c r="C15" t="s">
        <v>54</v>
      </c>
      <c r="D15" t="s">
        <v>7</v>
      </c>
      <c r="E15" t="s">
        <v>55</v>
      </c>
      <c r="F15" s="1" t="s">
        <v>214</v>
      </c>
      <c r="G15" s="6">
        <v>39</v>
      </c>
      <c r="H15" s="6">
        <v>35</v>
      </c>
      <c r="I15" s="7">
        <v>58.83</v>
      </c>
      <c r="J15" s="10" t="s">
        <v>32</v>
      </c>
      <c r="K15" s="23">
        <v>1</v>
      </c>
      <c r="L15" s="23">
        <v>1</v>
      </c>
      <c r="M15" s="23">
        <v>1</v>
      </c>
      <c r="N15" t="s">
        <v>11</v>
      </c>
      <c r="O15" s="12">
        <v>2</v>
      </c>
      <c r="P15" s="12">
        <v>2</v>
      </c>
    </row>
    <row r="16" spans="1:16" x14ac:dyDescent="0.45">
      <c r="A16" t="s">
        <v>53</v>
      </c>
      <c r="B16">
        <v>2017</v>
      </c>
      <c r="C16" t="s">
        <v>54</v>
      </c>
      <c r="D16" t="s">
        <v>7</v>
      </c>
      <c r="E16" t="s">
        <v>55</v>
      </c>
      <c r="F16" s="1" t="s">
        <v>56</v>
      </c>
      <c r="G16" s="6">
        <v>22</v>
      </c>
      <c r="H16" s="6">
        <v>14</v>
      </c>
      <c r="I16" s="7">
        <v>40.56</v>
      </c>
      <c r="J16" s="10" t="s">
        <v>32</v>
      </c>
      <c r="K16" s="23">
        <v>1.26</v>
      </c>
      <c r="L16" s="23">
        <v>0.17</v>
      </c>
      <c r="M16" s="23">
        <v>9.6</v>
      </c>
      <c r="N16" t="s">
        <v>11</v>
      </c>
      <c r="O16" s="12">
        <v>2</v>
      </c>
      <c r="P16" s="12">
        <v>2</v>
      </c>
    </row>
    <row r="17" spans="1:16" x14ac:dyDescent="0.45">
      <c r="A17" t="s">
        <v>60</v>
      </c>
      <c r="B17">
        <v>2019</v>
      </c>
      <c r="C17" t="s">
        <v>61</v>
      </c>
      <c r="D17" t="s">
        <v>48</v>
      </c>
      <c r="E17" t="s">
        <v>31</v>
      </c>
      <c r="F17" s="1" t="s">
        <v>215</v>
      </c>
      <c r="G17" s="6">
        <v>689</v>
      </c>
      <c r="H17" s="6">
        <v>212</v>
      </c>
      <c r="I17" s="1"/>
      <c r="J17" s="14" t="s">
        <v>43</v>
      </c>
      <c r="K17" s="23">
        <v>1</v>
      </c>
      <c r="L17" s="23">
        <v>1</v>
      </c>
      <c r="M17" s="23">
        <v>1</v>
      </c>
      <c r="N17" t="s">
        <v>11</v>
      </c>
      <c r="O17" s="12">
        <v>2</v>
      </c>
      <c r="P17" s="12">
        <v>3</v>
      </c>
    </row>
    <row r="18" spans="1:16" x14ac:dyDescent="0.45">
      <c r="A18" t="s">
        <v>60</v>
      </c>
      <c r="B18">
        <v>2019</v>
      </c>
      <c r="C18" t="s">
        <v>61</v>
      </c>
      <c r="D18" t="s">
        <v>48</v>
      </c>
      <c r="E18" t="s">
        <v>31</v>
      </c>
      <c r="F18" s="1" t="s">
        <v>215</v>
      </c>
      <c r="G18" s="6">
        <v>689</v>
      </c>
      <c r="H18" s="6">
        <v>23</v>
      </c>
      <c r="I18" s="1"/>
      <c r="J18" s="13" t="s">
        <v>64</v>
      </c>
      <c r="K18" s="23">
        <v>1</v>
      </c>
      <c r="L18" s="23">
        <v>1</v>
      </c>
      <c r="M18" s="23">
        <v>1</v>
      </c>
      <c r="N18" t="s">
        <v>11</v>
      </c>
      <c r="O18" s="12">
        <v>2</v>
      </c>
      <c r="P18" s="12">
        <v>3</v>
      </c>
    </row>
    <row r="19" spans="1:16" x14ac:dyDescent="0.45">
      <c r="A19" t="s">
        <v>60</v>
      </c>
      <c r="B19">
        <v>2019</v>
      </c>
      <c r="C19" t="s">
        <v>61</v>
      </c>
      <c r="D19" t="s">
        <v>48</v>
      </c>
      <c r="E19" t="s">
        <v>31</v>
      </c>
      <c r="F19" s="1" t="s">
        <v>215</v>
      </c>
      <c r="G19" s="6">
        <v>689</v>
      </c>
      <c r="H19" s="6">
        <v>9</v>
      </c>
      <c r="I19" s="1"/>
      <c r="J19" s="13" t="s">
        <v>180</v>
      </c>
      <c r="K19" s="23">
        <v>1</v>
      </c>
      <c r="L19" s="23">
        <v>1</v>
      </c>
      <c r="M19" s="23">
        <v>1</v>
      </c>
      <c r="N19" t="s">
        <v>11</v>
      </c>
      <c r="O19" s="12">
        <v>2</v>
      </c>
      <c r="P19" s="12">
        <v>3</v>
      </c>
    </row>
    <row r="20" spans="1:16" x14ac:dyDescent="0.45">
      <c r="A20" t="s">
        <v>60</v>
      </c>
      <c r="B20">
        <v>2019</v>
      </c>
      <c r="C20" t="s">
        <v>61</v>
      </c>
      <c r="D20" t="s">
        <v>48</v>
      </c>
      <c r="E20" t="s">
        <v>31</v>
      </c>
      <c r="F20" s="1" t="s">
        <v>215</v>
      </c>
      <c r="G20" s="6">
        <v>689</v>
      </c>
      <c r="H20" s="6">
        <v>114</v>
      </c>
      <c r="I20" s="1"/>
      <c r="J20" s="10" t="s">
        <v>32</v>
      </c>
      <c r="K20" s="23">
        <v>1</v>
      </c>
      <c r="L20" s="23">
        <v>1</v>
      </c>
      <c r="M20" s="23">
        <v>1</v>
      </c>
      <c r="N20" t="s">
        <v>11</v>
      </c>
      <c r="O20" s="12">
        <v>2</v>
      </c>
      <c r="P20" s="12">
        <v>3</v>
      </c>
    </row>
    <row r="21" spans="1:16" x14ac:dyDescent="0.45">
      <c r="A21" t="s">
        <v>60</v>
      </c>
      <c r="B21">
        <v>2019</v>
      </c>
      <c r="C21" t="s">
        <v>61</v>
      </c>
      <c r="D21" t="s">
        <v>48</v>
      </c>
      <c r="E21" t="s">
        <v>31</v>
      </c>
      <c r="F21" s="1" t="s">
        <v>216</v>
      </c>
      <c r="G21" s="6">
        <v>79</v>
      </c>
      <c r="H21" s="6">
        <v>29</v>
      </c>
      <c r="I21" s="1"/>
      <c r="J21" s="14" t="s">
        <v>43</v>
      </c>
      <c r="K21" s="23">
        <v>1.1499999999999999</v>
      </c>
      <c r="L21" s="23">
        <v>0.77</v>
      </c>
      <c r="M21" s="23">
        <v>1.71</v>
      </c>
      <c r="N21" t="s">
        <v>11</v>
      </c>
      <c r="O21" s="12">
        <v>2</v>
      </c>
      <c r="P21" s="12">
        <v>3</v>
      </c>
    </row>
    <row r="22" spans="1:16" x14ac:dyDescent="0.45">
      <c r="A22" t="s">
        <v>60</v>
      </c>
      <c r="B22">
        <v>2019</v>
      </c>
      <c r="C22" t="s">
        <v>61</v>
      </c>
      <c r="D22" t="s">
        <v>48</v>
      </c>
      <c r="E22" t="s">
        <v>31</v>
      </c>
      <c r="F22" s="1" t="s">
        <v>216</v>
      </c>
      <c r="G22" s="6">
        <v>79</v>
      </c>
      <c r="H22" s="6">
        <v>6</v>
      </c>
      <c r="I22" s="1"/>
      <c r="J22" s="13" t="s">
        <v>64</v>
      </c>
      <c r="K22" s="23">
        <v>1.73</v>
      </c>
      <c r="L22" s="23">
        <v>0.7</v>
      </c>
      <c r="M22" s="23">
        <v>4.26</v>
      </c>
      <c r="N22" t="s">
        <v>11</v>
      </c>
      <c r="O22" s="12">
        <v>2</v>
      </c>
      <c r="P22" s="12">
        <v>3</v>
      </c>
    </row>
    <row r="23" spans="1:16" x14ac:dyDescent="0.45">
      <c r="A23" t="s">
        <v>60</v>
      </c>
      <c r="B23">
        <v>2019</v>
      </c>
      <c r="C23" t="s">
        <v>61</v>
      </c>
      <c r="D23" t="s">
        <v>48</v>
      </c>
      <c r="E23" t="s">
        <v>31</v>
      </c>
      <c r="F23" s="1" t="s">
        <v>216</v>
      </c>
      <c r="G23" s="6">
        <v>79</v>
      </c>
      <c r="H23" s="6">
        <v>3</v>
      </c>
      <c r="I23" s="1"/>
      <c r="J23" s="13" t="s">
        <v>180</v>
      </c>
      <c r="K23" s="23">
        <v>1.9</v>
      </c>
      <c r="L23" s="23">
        <v>0.51</v>
      </c>
      <c r="M23" s="23">
        <v>7.07</v>
      </c>
      <c r="N23" t="s">
        <v>11</v>
      </c>
      <c r="O23" s="12">
        <v>2</v>
      </c>
      <c r="P23" s="12">
        <v>3</v>
      </c>
    </row>
    <row r="24" spans="1:16" x14ac:dyDescent="0.45">
      <c r="A24" t="s">
        <v>60</v>
      </c>
      <c r="B24">
        <v>2019</v>
      </c>
      <c r="C24" t="s">
        <v>61</v>
      </c>
      <c r="D24" t="s">
        <v>48</v>
      </c>
      <c r="E24" t="s">
        <v>31</v>
      </c>
      <c r="F24" s="1" t="s">
        <v>216</v>
      </c>
      <c r="G24" s="6">
        <v>79</v>
      </c>
      <c r="H24" s="6">
        <v>24</v>
      </c>
      <c r="I24" s="1"/>
      <c r="J24" s="10" t="s">
        <v>32</v>
      </c>
      <c r="K24" s="23">
        <v>1.5</v>
      </c>
      <c r="L24" s="23">
        <v>0.96</v>
      </c>
      <c r="M24" s="23">
        <v>2.35</v>
      </c>
      <c r="N24" t="s">
        <v>11</v>
      </c>
      <c r="O24" s="12">
        <v>2</v>
      </c>
      <c r="P24" s="12">
        <v>3</v>
      </c>
    </row>
    <row r="25" spans="1:16" x14ac:dyDescent="0.45">
      <c r="A25" t="s">
        <v>60</v>
      </c>
      <c r="B25">
        <v>2019</v>
      </c>
      <c r="C25" t="s">
        <v>61</v>
      </c>
      <c r="D25" t="s">
        <v>48</v>
      </c>
      <c r="E25" t="s">
        <v>31</v>
      </c>
      <c r="F25" s="1" t="s">
        <v>217</v>
      </c>
      <c r="G25" s="6">
        <v>631</v>
      </c>
      <c r="H25" s="6">
        <v>202</v>
      </c>
      <c r="I25" s="1"/>
      <c r="J25" s="14" t="s">
        <v>43</v>
      </c>
      <c r="K25" s="23">
        <v>1.05</v>
      </c>
      <c r="L25" s="23">
        <v>0.86</v>
      </c>
      <c r="M25" s="23">
        <v>1.28</v>
      </c>
      <c r="N25" t="s">
        <v>11</v>
      </c>
      <c r="O25" s="12">
        <v>2</v>
      </c>
      <c r="P25" s="12">
        <v>3</v>
      </c>
    </row>
    <row r="26" spans="1:16" x14ac:dyDescent="0.45">
      <c r="A26" t="s">
        <v>60</v>
      </c>
      <c r="B26">
        <v>2019</v>
      </c>
      <c r="C26" t="s">
        <v>61</v>
      </c>
      <c r="D26" t="s">
        <v>48</v>
      </c>
      <c r="E26" t="s">
        <v>31</v>
      </c>
      <c r="F26" s="1" t="s">
        <v>217</v>
      </c>
      <c r="G26" s="6">
        <v>631</v>
      </c>
      <c r="H26" s="6">
        <v>30</v>
      </c>
      <c r="I26" s="1"/>
      <c r="J26" s="13" t="s">
        <v>64</v>
      </c>
      <c r="K26" s="23">
        <v>1.36</v>
      </c>
      <c r="L26" s="23">
        <v>0.79</v>
      </c>
      <c r="M26" s="23">
        <v>2.36</v>
      </c>
      <c r="N26" t="s">
        <v>11</v>
      </c>
      <c r="O26" s="12">
        <v>2</v>
      </c>
      <c r="P26" s="12">
        <v>3</v>
      </c>
    </row>
    <row r="27" spans="1:16" x14ac:dyDescent="0.45">
      <c r="A27" t="s">
        <v>60</v>
      </c>
      <c r="B27">
        <v>2019</v>
      </c>
      <c r="C27" t="s">
        <v>61</v>
      </c>
      <c r="D27" t="s">
        <v>48</v>
      </c>
      <c r="E27" t="s">
        <v>31</v>
      </c>
      <c r="F27" s="1" t="s">
        <v>217</v>
      </c>
      <c r="G27" s="6">
        <v>631</v>
      </c>
      <c r="H27" s="6">
        <v>19</v>
      </c>
      <c r="I27" s="1"/>
      <c r="J27" s="13" t="s">
        <v>180</v>
      </c>
      <c r="K27" s="23">
        <v>2.34</v>
      </c>
      <c r="L27" s="23">
        <v>1</v>
      </c>
      <c r="M27" s="23">
        <v>5</v>
      </c>
      <c r="N27" t="s">
        <v>11</v>
      </c>
      <c r="O27" s="12">
        <v>2</v>
      </c>
      <c r="P27" s="12">
        <v>3</v>
      </c>
    </row>
    <row r="28" spans="1:16" x14ac:dyDescent="0.45">
      <c r="A28" t="s">
        <v>60</v>
      </c>
      <c r="B28">
        <v>2019</v>
      </c>
      <c r="C28" t="s">
        <v>61</v>
      </c>
      <c r="D28" t="s">
        <v>48</v>
      </c>
      <c r="E28" t="s">
        <v>31</v>
      </c>
      <c r="F28" s="1" t="s">
        <v>217</v>
      </c>
      <c r="G28" s="6">
        <v>631</v>
      </c>
      <c r="H28" s="6">
        <v>123</v>
      </c>
      <c r="I28" s="1"/>
      <c r="J28" s="10" t="s">
        <v>32</v>
      </c>
      <c r="K28" s="23">
        <v>1.23</v>
      </c>
      <c r="L28" s="23">
        <v>0.95</v>
      </c>
      <c r="M28" s="23">
        <v>1.59</v>
      </c>
      <c r="N28" t="s">
        <v>11</v>
      </c>
      <c r="O28" s="12">
        <v>2</v>
      </c>
      <c r="P28" s="12">
        <v>3</v>
      </c>
    </row>
    <row r="29" spans="1:16" x14ac:dyDescent="0.45">
      <c r="A29" t="s">
        <v>157</v>
      </c>
      <c r="B29">
        <v>2008</v>
      </c>
      <c r="C29" t="s">
        <v>151</v>
      </c>
      <c r="D29" t="s">
        <v>48</v>
      </c>
      <c r="E29" t="s">
        <v>25</v>
      </c>
      <c r="F29" s="1" t="s">
        <v>212</v>
      </c>
      <c r="G29" s="6">
        <v>91</v>
      </c>
      <c r="H29" s="6">
        <v>15</v>
      </c>
      <c r="I29" s="1"/>
      <c r="J29" s="13" t="s">
        <v>180</v>
      </c>
      <c r="K29" s="23">
        <v>1</v>
      </c>
      <c r="L29" s="23">
        <v>1</v>
      </c>
      <c r="M29" s="23">
        <v>1</v>
      </c>
      <c r="N29" t="s">
        <v>174</v>
      </c>
      <c r="O29" s="12">
        <v>1</v>
      </c>
      <c r="P29" s="12">
        <v>2</v>
      </c>
    </row>
    <row r="30" spans="1:16" x14ac:dyDescent="0.45">
      <c r="A30" t="s">
        <v>157</v>
      </c>
      <c r="B30">
        <v>2008</v>
      </c>
      <c r="C30" t="s">
        <v>151</v>
      </c>
      <c r="D30" t="s">
        <v>48</v>
      </c>
      <c r="E30" t="s">
        <v>25</v>
      </c>
      <c r="F30" s="1" t="s">
        <v>52</v>
      </c>
      <c r="G30" s="6">
        <v>64</v>
      </c>
      <c r="H30" s="6">
        <v>19</v>
      </c>
      <c r="I30" s="1"/>
      <c r="J30" s="13" t="s">
        <v>180</v>
      </c>
      <c r="K30" s="23">
        <v>1.79</v>
      </c>
      <c r="L30" s="23">
        <v>1.06</v>
      </c>
      <c r="M30" s="23">
        <v>3.04</v>
      </c>
      <c r="N30" t="s">
        <v>174</v>
      </c>
      <c r="O30" s="12">
        <v>1</v>
      </c>
      <c r="P30" s="12">
        <v>2</v>
      </c>
    </row>
    <row r="31" spans="1:16" x14ac:dyDescent="0.45">
      <c r="A31" t="s">
        <v>157</v>
      </c>
      <c r="B31">
        <v>2008</v>
      </c>
      <c r="C31" t="s">
        <v>151</v>
      </c>
      <c r="D31" t="s">
        <v>48</v>
      </c>
      <c r="E31" t="s">
        <v>25</v>
      </c>
      <c r="F31" s="1" t="s">
        <v>212</v>
      </c>
      <c r="G31" s="6">
        <v>91</v>
      </c>
      <c r="H31" s="6">
        <v>23</v>
      </c>
      <c r="I31" s="1"/>
      <c r="J31" s="10" t="s">
        <v>32</v>
      </c>
      <c r="K31" s="23">
        <v>1</v>
      </c>
      <c r="L31" s="23">
        <v>1</v>
      </c>
      <c r="M31" s="23">
        <v>1</v>
      </c>
      <c r="N31" t="s">
        <v>174</v>
      </c>
      <c r="O31" s="12">
        <v>1</v>
      </c>
      <c r="P31" s="12">
        <v>2</v>
      </c>
    </row>
    <row r="32" spans="1:16" x14ac:dyDescent="0.45">
      <c r="A32" t="s">
        <v>157</v>
      </c>
      <c r="B32">
        <v>2008</v>
      </c>
      <c r="C32" t="s">
        <v>151</v>
      </c>
      <c r="D32" t="s">
        <v>48</v>
      </c>
      <c r="E32" t="s">
        <v>25</v>
      </c>
      <c r="F32" s="1" t="s">
        <v>52</v>
      </c>
      <c r="G32" s="6">
        <v>64</v>
      </c>
      <c r="H32" s="6">
        <v>31</v>
      </c>
      <c r="I32" s="1"/>
      <c r="J32" s="10" t="s">
        <v>32</v>
      </c>
      <c r="K32" s="23">
        <v>3.23</v>
      </c>
      <c r="L32" s="23">
        <v>1.61</v>
      </c>
      <c r="M32" s="23">
        <v>6.67</v>
      </c>
      <c r="N32" t="s">
        <v>174</v>
      </c>
      <c r="O32" s="12">
        <v>1</v>
      </c>
      <c r="P32" s="12">
        <v>2</v>
      </c>
    </row>
    <row r="33" spans="7:19" x14ac:dyDescent="0.45">
      <c r="G33" s="1"/>
      <c r="H33" s="6"/>
      <c r="I33" s="6"/>
      <c r="J33" s="6"/>
      <c r="K33" s="7"/>
      <c r="L33" s="7"/>
      <c r="M33" s="14"/>
      <c r="N33" s="7"/>
      <c r="O33" s="7"/>
      <c r="P33" s="7"/>
      <c r="R33" s="12"/>
      <c r="S33" s="12"/>
    </row>
    <row r="34" spans="7:19" x14ac:dyDescent="0.45">
      <c r="G34" s="1"/>
      <c r="H34" s="6"/>
      <c r="I34" s="6"/>
      <c r="J34" s="6"/>
      <c r="K34" s="7"/>
      <c r="L34" s="7"/>
      <c r="M34" s="14"/>
      <c r="N34" s="7"/>
      <c r="O34" s="7"/>
      <c r="P34" s="7"/>
      <c r="R34" s="12"/>
      <c r="S34" s="12"/>
    </row>
    <row r="35" spans="7:19" x14ac:dyDescent="0.45">
      <c r="G35" s="1"/>
      <c r="H35" s="6"/>
      <c r="I35" s="6"/>
      <c r="J35" s="6"/>
      <c r="K35" s="7"/>
      <c r="L35" s="7"/>
      <c r="M35" s="14"/>
      <c r="N35" s="7"/>
      <c r="O35" s="7"/>
      <c r="P35" s="7"/>
      <c r="R35" s="12"/>
      <c r="S35" s="12"/>
    </row>
    <row r="36" spans="7:19" x14ac:dyDescent="0.45">
      <c r="G36" s="1"/>
      <c r="H36" s="6"/>
      <c r="I36" s="6"/>
      <c r="J36" s="6"/>
      <c r="K36" s="7"/>
      <c r="L36" s="7"/>
      <c r="M36" s="14"/>
      <c r="N36" s="7"/>
      <c r="O36" s="7"/>
      <c r="P36" s="7"/>
      <c r="R36" s="12"/>
      <c r="S36" s="12"/>
    </row>
    <row r="37" spans="7:19" x14ac:dyDescent="0.45">
      <c r="G37" s="1"/>
      <c r="H37" s="6"/>
      <c r="I37" s="6"/>
      <c r="J37" s="6"/>
      <c r="K37" s="7"/>
      <c r="L37" s="7"/>
      <c r="M37" s="14"/>
      <c r="N37" s="7"/>
      <c r="O37" s="7"/>
      <c r="P37" s="7"/>
      <c r="R37" s="12"/>
      <c r="S37" s="12"/>
    </row>
    <row r="38" spans="7:19" x14ac:dyDescent="0.45">
      <c r="G38" s="1"/>
      <c r="H38" s="6"/>
      <c r="I38" s="6"/>
      <c r="J38" s="6"/>
      <c r="K38" s="7"/>
      <c r="L38" s="7"/>
      <c r="M38" s="13"/>
      <c r="N38" s="7"/>
      <c r="O38" s="7"/>
      <c r="P38" s="7"/>
      <c r="R38" s="12"/>
      <c r="S38" s="12"/>
    </row>
    <row r="39" spans="7:19" x14ac:dyDescent="0.45">
      <c r="G39" s="1"/>
      <c r="H39" s="6"/>
      <c r="I39" s="6"/>
      <c r="J39" s="6"/>
      <c r="K39" s="7"/>
      <c r="L39" s="7"/>
      <c r="M39" s="10"/>
      <c r="N39" s="7"/>
      <c r="O39" s="7"/>
      <c r="P39" s="7"/>
      <c r="R39" s="12"/>
      <c r="S39" s="12"/>
    </row>
    <row r="40" spans="7:19" x14ac:dyDescent="0.45">
      <c r="G40" s="1"/>
      <c r="H40" s="6"/>
      <c r="I40" s="6"/>
      <c r="J40" s="6"/>
      <c r="K40" s="7"/>
      <c r="L40" s="7"/>
      <c r="M40" s="14"/>
      <c r="N40" s="7"/>
      <c r="O40" s="7"/>
      <c r="P40" s="7"/>
      <c r="R40" s="12"/>
      <c r="S40" s="12"/>
    </row>
    <row r="41" spans="7:19" x14ac:dyDescent="0.45">
      <c r="G41" s="1"/>
      <c r="H41" s="6"/>
      <c r="I41" s="6"/>
      <c r="J41" s="6"/>
      <c r="K41" s="7"/>
      <c r="L41" s="7"/>
      <c r="M41" s="13"/>
      <c r="N41" s="7"/>
      <c r="O41" s="7"/>
      <c r="P41" s="7"/>
      <c r="R41" s="12"/>
      <c r="S41" s="12"/>
    </row>
    <row r="42" spans="7:19" x14ac:dyDescent="0.45">
      <c r="G42" s="1"/>
      <c r="H42" s="6"/>
      <c r="I42" s="6"/>
      <c r="J42" s="6"/>
      <c r="K42" s="7"/>
      <c r="L42" s="7"/>
      <c r="M42" s="10"/>
      <c r="N42" s="7"/>
      <c r="O42" s="7"/>
      <c r="P42" s="7"/>
      <c r="R42" s="12"/>
      <c r="S42" s="12"/>
    </row>
    <row r="43" spans="7:19" x14ac:dyDescent="0.45">
      <c r="G43" s="1"/>
      <c r="H43" s="6"/>
      <c r="I43" s="6"/>
      <c r="J43" s="6"/>
      <c r="K43" s="7"/>
      <c r="L43" s="7"/>
      <c r="M43" s="10"/>
      <c r="N43" s="7"/>
      <c r="O43" s="7"/>
      <c r="P43" s="7"/>
      <c r="R43" s="12"/>
      <c r="S43" s="12"/>
    </row>
    <row r="44" spans="7:19" x14ac:dyDescent="0.45">
      <c r="G44" s="1"/>
      <c r="H44" s="6"/>
      <c r="I44" s="6"/>
      <c r="J44" s="6"/>
      <c r="K44" s="7"/>
      <c r="L44" s="7"/>
      <c r="M44" s="13"/>
      <c r="N44" s="7"/>
      <c r="O44" s="7"/>
      <c r="P44" s="7"/>
      <c r="R44" s="12"/>
      <c r="S44" s="12"/>
    </row>
    <row r="45" spans="7:19" x14ac:dyDescent="0.45">
      <c r="G45" s="1"/>
      <c r="H45" s="6"/>
      <c r="I45" s="6"/>
      <c r="J45" s="6"/>
      <c r="K45" s="7"/>
      <c r="L45" s="7"/>
      <c r="M45" s="16"/>
      <c r="N45" s="7"/>
      <c r="O45" s="7"/>
      <c r="P45" s="7"/>
      <c r="R45" s="12"/>
      <c r="S45" s="12"/>
    </row>
    <row r="46" spans="7:19" x14ac:dyDescent="0.45">
      <c r="G46" s="1"/>
      <c r="H46" s="6"/>
      <c r="I46" s="6"/>
      <c r="J46" s="6"/>
      <c r="K46" s="7"/>
      <c r="L46" s="7"/>
      <c r="M46" s="10"/>
      <c r="N46" s="6"/>
      <c r="O46" s="6"/>
      <c r="P46" s="6"/>
      <c r="R46" s="12"/>
      <c r="S46" s="12"/>
    </row>
    <row r="47" spans="7:19" x14ac:dyDescent="0.45">
      <c r="G47" s="1"/>
      <c r="H47" s="6"/>
      <c r="I47" s="6"/>
      <c r="J47" s="6"/>
      <c r="K47" s="7"/>
      <c r="L47" s="7"/>
      <c r="M47" s="10"/>
      <c r="N47" s="6"/>
      <c r="O47" s="6"/>
      <c r="P47" s="6"/>
      <c r="R47" s="12"/>
      <c r="S47" s="12"/>
    </row>
    <row r="48" spans="7:19" x14ac:dyDescent="0.45">
      <c r="G48" s="1"/>
      <c r="H48" s="6"/>
      <c r="I48" s="6"/>
      <c r="J48" s="6"/>
      <c r="K48" s="7"/>
      <c r="L48" s="7"/>
      <c r="M48" s="13"/>
      <c r="N48" s="6"/>
      <c r="O48" s="6"/>
      <c r="P48" s="6"/>
      <c r="R48" s="12"/>
      <c r="S48" s="12"/>
    </row>
    <row r="49" spans="7:19" x14ac:dyDescent="0.45">
      <c r="G49" s="1"/>
      <c r="H49" s="6"/>
      <c r="I49" s="6"/>
      <c r="J49" s="6"/>
      <c r="K49" s="7"/>
      <c r="L49" s="7"/>
      <c r="M49" s="10"/>
      <c r="N49" s="6"/>
      <c r="O49" s="6"/>
      <c r="P49" s="6"/>
      <c r="R49" s="12"/>
      <c r="S49" s="12"/>
    </row>
    <row r="50" spans="7:19" x14ac:dyDescent="0.45">
      <c r="G50" s="1"/>
      <c r="H50" s="6"/>
      <c r="I50" s="6"/>
      <c r="J50" s="6"/>
      <c r="K50" s="7"/>
      <c r="L50" s="7"/>
      <c r="M50" s="10"/>
      <c r="N50" s="6"/>
      <c r="O50" s="6"/>
      <c r="P50" s="6"/>
      <c r="R50" s="12"/>
      <c r="S50" s="1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
  <sheetViews>
    <sheetView workbookViewId="0">
      <selection activeCell="L17" sqref="L17"/>
    </sheetView>
  </sheetViews>
  <sheetFormatPr defaultRowHeight="14.25" x14ac:dyDescent="0.45"/>
  <cols>
    <col min="5" max="5" width="8.9296875" bestFit="1" customWidth="1"/>
    <col min="7" max="7" width="11.19921875" bestFit="1" customWidth="1"/>
    <col min="12" max="12" width="30.1328125" customWidth="1"/>
  </cols>
  <sheetData>
    <row r="1" spans="1:15" x14ac:dyDescent="0.45">
      <c r="A1" s="8" t="s">
        <v>0</v>
      </c>
      <c r="B1" s="8" t="s">
        <v>1</v>
      </c>
      <c r="C1" s="8" t="s">
        <v>3</v>
      </c>
      <c r="D1" s="8" t="s">
        <v>5</v>
      </c>
      <c r="E1" s="8" t="s">
        <v>2</v>
      </c>
      <c r="F1" s="8" t="s">
        <v>14</v>
      </c>
      <c r="G1" s="8" t="s">
        <v>27</v>
      </c>
      <c r="H1" s="9" t="s">
        <v>205</v>
      </c>
      <c r="I1" s="9" t="s">
        <v>206</v>
      </c>
      <c r="J1" s="11" t="s">
        <v>207</v>
      </c>
      <c r="K1" s="11" t="s">
        <v>220</v>
      </c>
      <c r="L1" s="15" t="s">
        <v>10</v>
      </c>
      <c r="M1" s="9" t="s">
        <v>172</v>
      </c>
      <c r="N1" s="9" t="s">
        <v>12</v>
      </c>
      <c r="O1" s="9" t="s">
        <v>13</v>
      </c>
    </row>
    <row r="2" spans="1:15" x14ac:dyDescent="0.45">
      <c r="A2" t="s">
        <v>33</v>
      </c>
      <c r="B2">
        <v>2014</v>
      </c>
      <c r="C2" t="s">
        <v>34</v>
      </c>
      <c r="D2" t="s">
        <v>7</v>
      </c>
      <c r="E2" t="s">
        <v>30</v>
      </c>
      <c r="F2" t="s">
        <v>15</v>
      </c>
      <c r="G2" s="1" t="s">
        <v>204</v>
      </c>
      <c r="H2" s="6">
        <v>24</v>
      </c>
      <c r="I2" s="6">
        <v>19</v>
      </c>
      <c r="J2" s="7">
        <v>24.87</v>
      </c>
      <c r="K2" s="7">
        <v>6.4</v>
      </c>
      <c r="L2" s="10" t="s">
        <v>32</v>
      </c>
      <c r="M2" s="7">
        <v>1</v>
      </c>
      <c r="N2" s="7">
        <v>1</v>
      </c>
      <c r="O2" s="7">
        <v>1</v>
      </c>
    </row>
    <row r="3" spans="1:15" x14ac:dyDescent="0.45">
      <c r="A3" t="s">
        <v>33</v>
      </c>
      <c r="B3">
        <v>2014</v>
      </c>
      <c r="C3" t="s">
        <v>34</v>
      </c>
      <c r="D3" t="s">
        <v>7</v>
      </c>
      <c r="E3" t="s">
        <v>30</v>
      </c>
      <c r="F3" t="s">
        <v>15</v>
      </c>
      <c r="G3" s="1" t="s">
        <v>16</v>
      </c>
      <c r="H3" s="6">
        <v>41</v>
      </c>
      <c r="I3" s="6">
        <v>37</v>
      </c>
      <c r="J3" s="7">
        <v>27.65</v>
      </c>
      <c r="K3" s="7">
        <v>10.8</v>
      </c>
      <c r="L3" s="10" t="s">
        <v>32</v>
      </c>
      <c r="M3" s="7">
        <v>2.5499999999999998</v>
      </c>
      <c r="N3" s="7">
        <v>1.08</v>
      </c>
      <c r="O3" s="7">
        <v>6.04</v>
      </c>
    </row>
    <row r="4" spans="1:15" x14ac:dyDescent="0.45">
      <c r="A4" t="s">
        <v>44</v>
      </c>
      <c r="B4">
        <v>2012</v>
      </c>
      <c r="C4" t="s">
        <v>45</v>
      </c>
      <c r="D4" t="s">
        <v>46</v>
      </c>
      <c r="E4" t="s">
        <v>203</v>
      </c>
      <c r="F4" t="s">
        <v>15</v>
      </c>
      <c r="G4" s="1" t="s">
        <v>215</v>
      </c>
      <c r="H4" s="6">
        <v>13</v>
      </c>
      <c r="I4" s="6">
        <v>4</v>
      </c>
      <c r="J4" s="7">
        <v>42.32</v>
      </c>
      <c r="K4" s="7">
        <v>5.4771197000000003</v>
      </c>
      <c r="L4" s="14" t="s">
        <v>43</v>
      </c>
      <c r="M4" s="7">
        <v>1</v>
      </c>
      <c r="N4" s="7">
        <v>1</v>
      </c>
      <c r="O4" s="7">
        <v>1</v>
      </c>
    </row>
    <row r="5" spans="1:15" x14ac:dyDescent="0.45">
      <c r="A5" t="s">
        <v>44</v>
      </c>
      <c r="B5">
        <v>2013</v>
      </c>
      <c r="C5" t="s">
        <v>45</v>
      </c>
      <c r="D5" t="s">
        <v>46</v>
      </c>
      <c r="E5" t="s">
        <v>203</v>
      </c>
      <c r="F5" t="s">
        <v>15</v>
      </c>
      <c r="G5" s="1" t="s">
        <v>208</v>
      </c>
      <c r="H5" s="6">
        <v>13</v>
      </c>
      <c r="I5" s="6">
        <v>7</v>
      </c>
      <c r="J5" s="7">
        <v>27.97</v>
      </c>
      <c r="K5" s="7">
        <v>7.5955781</v>
      </c>
      <c r="L5" s="14" t="s">
        <v>43</v>
      </c>
      <c r="M5" s="6">
        <v>2.79</v>
      </c>
      <c r="N5" s="6">
        <v>0.77</v>
      </c>
      <c r="O5" s="6">
        <v>10.09</v>
      </c>
    </row>
    <row r="6" spans="1:15" x14ac:dyDescent="0.45">
      <c r="A6" t="s">
        <v>156</v>
      </c>
      <c r="B6">
        <v>2016</v>
      </c>
      <c r="C6" t="s">
        <v>45</v>
      </c>
      <c r="D6" t="s">
        <v>7</v>
      </c>
      <c r="E6" t="s">
        <v>30</v>
      </c>
      <c r="F6" t="s">
        <v>15</v>
      </c>
      <c r="G6" s="1" t="s">
        <v>281</v>
      </c>
      <c r="H6" s="6">
        <v>52</v>
      </c>
      <c r="I6" s="6">
        <v>38</v>
      </c>
      <c r="J6" s="7">
        <v>123.41</v>
      </c>
      <c r="K6" s="7">
        <v>7.1</v>
      </c>
      <c r="L6" s="10" t="s">
        <v>32</v>
      </c>
      <c r="M6" s="7">
        <v>1</v>
      </c>
      <c r="N6" s="7">
        <v>1</v>
      </c>
      <c r="O6" s="7">
        <v>1</v>
      </c>
    </row>
    <row r="7" spans="1:15" x14ac:dyDescent="0.45">
      <c r="A7" t="s">
        <v>156</v>
      </c>
      <c r="B7">
        <v>2017</v>
      </c>
      <c r="C7" t="s">
        <v>45</v>
      </c>
      <c r="D7" t="s">
        <v>7</v>
      </c>
      <c r="E7" t="s">
        <v>30</v>
      </c>
      <c r="F7" t="s">
        <v>15</v>
      </c>
      <c r="G7" s="1" t="s">
        <v>140</v>
      </c>
      <c r="H7" s="6">
        <v>25</v>
      </c>
      <c r="I7" s="6">
        <v>23</v>
      </c>
      <c r="J7" s="7">
        <v>25.29</v>
      </c>
      <c r="K7" s="7">
        <v>10.1</v>
      </c>
      <c r="L7" s="10" t="s">
        <v>32</v>
      </c>
      <c r="M7" s="7">
        <v>1.67</v>
      </c>
      <c r="N7" s="7">
        <v>0.94</v>
      </c>
      <c r="O7" s="7">
        <v>2.96</v>
      </c>
    </row>
    <row r="8" spans="1:15" x14ac:dyDescent="0.45">
      <c r="A8" t="s">
        <v>156</v>
      </c>
      <c r="B8">
        <v>2016</v>
      </c>
      <c r="C8" t="s">
        <v>45</v>
      </c>
      <c r="D8" t="s">
        <v>7</v>
      </c>
      <c r="E8" t="s">
        <v>30</v>
      </c>
      <c r="F8" t="s">
        <v>15</v>
      </c>
      <c r="G8" s="1" t="s">
        <v>281</v>
      </c>
      <c r="H8" s="6">
        <v>52</v>
      </c>
      <c r="I8" s="6">
        <v>32</v>
      </c>
      <c r="J8" s="7">
        <v>153.91999999999999</v>
      </c>
      <c r="K8" s="7">
        <v>7.1</v>
      </c>
      <c r="L8" s="14" t="s">
        <v>141</v>
      </c>
      <c r="M8" s="7">
        <v>1</v>
      </c>
      <c r="N8" s="7">
        <v>1</v>
      </c>
      <c r="O8" s="7">
        <v>1</v>
      </c>
    </row>
    <row r="9" spans="1:15" x14ac:dyDescent="0.45">
      <c r="A9" t="s">
        <v>156</v>
      </c>
      <c r="B9">
        <v>2016</v>
      </c>
      <c r="C9" t="s">
        <v>45</v>
      </c>
      <c r="D9" t="s">
        <v>7</v>
      </c>
      <c r="E9" t="s">
        <v>30</v>
      </c>
      <c r="F9" t="s">
        <v>15</v>
      </c>
      <c r="G9" s="1" t="s">
        <v>140</v>
      </c>
      <c r="H9" s="6">
        <v>25</v>
      </c>
      <c r="I9" s="6">
        <v>19</v>
      </c>
      <c r="J9" s="7">
        <v>46.4</v>
      </c>
      <c r="K9" s="7">
        <v>10.1</v>
      </c>
      <c r="L9" s="14" t="s">
        <v>141</v>
      </c>
      <c r="M9" s="7">
        <v>2.48</v>
      </c>
      <c r="N9" s="7">
        <v>1.45</v>
      </c>
      <c r="O9" s="7">
        <v>4.25</v>
      </c>
    </row>
    <row r="10" spans="1:15" x14ac:dyDescent="0.45">
      <c r="A10" t="s">
        <v>53</v>
      </c>
      <c r="B10">
        <v>2017</v>
      </c>
      <c r="C10" t="s">
        <v>54</v>
      </c>
      <c r="D10" t="s">
        <v>7</v>
      </c>
      <c r="E10" t="s">
        <v>55</v>
      </c>
      <c r="F10" t="s">
        <v>15</v>
      </c>
      <c r="G10" s="1" t="s">
        <v>282</v>
      </c>
      <c r="H10" s="6">
        <v>39</v>
      </c>
      <c r="I10" s="6">
        <v>35</v>
      </c>
      <c r="J10" s="7">
        <v>58.83</v>
      </c>
      <c r="K10" s="7">
        <v>6.83</v>
      </c>
      <c r="L10" s="10" t="s">
        <v>32</v>
      </c>
      <c r="M10" s="7">
        <v>1</v>
      </c>
      <c r="N10" s="7">
        <v>1</v>
      </c>
      <c r="O10" s="7">
        <v>1</v>
      </c>
    </row>
    <row r="11" spans="1:15" x14ac:dyDescent="0.45">
      <c r="A11" t="s">
        <v>53</v>
      </c>
      <c r="B11">
        <v>2017</v>
      </c>
      <c r="C11" t="s">
        <v>54</v>
      </c>
      <c r="D11" t="s">
        <v>7</v>
      </c>
      <c r="E11" t="s">
        <v>55</v>
      </c>
      <c r="F11" t="s">
        <v>15</v>
      </c>
      <c r="G11" s="1" t="s">
        <v>56</v>
      </c>
      <c r="H11" s="6">
        <v>22</v>
      </c>
      <c r="I11" s="6">
        <v>14</v>
      </c>
      <c r="J11" s="7">
        <v>40.56</v>
      </c>
      <c r="K11" s="7">
        <v>9.99</v>
      </c>
      <c r="L11" s="10" t="s">
        <v>32</v>
      </c>
      <c r="M11" s="7">
        <v>1.26</v>
      </c>
      <c r="N11" s="7">
        <v>0.17</v>
      </c>
      <c r="O11" s="7">
        <v>9.6</v>
      </c>
    </row>
    <row r="12" spans="1:15" x14ac:dyDescent="0.45">
      <c r="A12" t="s">
        <v>147</v>
      </c>
      <c r="B12">
        <v>2017</v>
      </c>
      <c r="C12" t="s">
        <v>148</v>
      </c>
      <c r="D12" t="s">
        <v>46</v>
      </c>
      <c r="E12" t="s">
        <v>161</v>
      </c>
      <c r="F12" t="s">
        <v>15</v>
      </c>
      <c r="G12" s="1" t="s">
        <v>16</v>
      </c>
      <c r="H12" s="6">
        <v>30</v>
      </c>
      <c r="I12" s="6">
        <v>14</v>
      </c>
      <c r="J12" s="7">
        <v>151.78</v>
      </c>
      <c r="K12" s="7">
        <v>6.6</v>
      </c>
      <c r="L12" s="10" t="s">
        <v>32</v>
      </c>
      <c r="M12" s="7">
        <v>1</v>
      </c>
      <c r="N12" s="7">
        <v>1</v>
      </c>
      <c r="O12" s="7">
        <v>1</v>
      </c>
    </row>
    <row r="13" spans="1:15" x14ac:dyDescent="0.45">
      <c r="A13" t="s">
        <v>147</v>
      </c>
      <c r="B13">
        <v>2017</v>
      </c>
      <c r="C13" t="s">
        <v>148</v>
      </c>
      <c r="D13" t="s">
        <v>46</v>
      </c>
      <c r="E13" t="s">
        <v>161</v>
      </c>
      <c r="F13" t="s">
        <v>15</v>
      </c>
      <c r="G13" s="1" t="s">
        <v>16</v>
      </c>
      <c r="H13" s="6">
        <v>34</v>
      </c>
      <c r="I13" s="6">
        <v>16</v>
      </c>
      <c r="J13" s="7">
        <v>103.54</v>
      </c>
      <c r="K13" s="7">
        <v>7.5</v>
      </c>
      <c r="L13" s="10" t="s">
        <v>32</v>
      </c>
      <c r="M13" s="6">
        <v>1.66</v>
      </c>
      <c r="N13" s="6">
        <v>0.81</v>
      </c>
      <c r="O13" s="6">
        <v>3.4</v>
      </c>
    </row>
    <row r="14" spans="1:15" x14ac:dyDescent="0.45">
      <c r="A14" t="s">
        <v>147</v>
      </c>
      <c r="B14">
        <v>2017</v>
      </c>
      <c r="C14" t="s">
        <v>148</v>
      </c>
      <c r="D14" t="s">
        <v>46</v>
      </c>
      <c r="E14" t="s">
        <v>161</v>
      </c>
      <c r="F14" t="s">
        <v>15</v>
      </c>
      <c r="G14" s="1" t="s">
        <v>16</v>
      </c>
      <c r="H14" s="6">
        <v>30</v>
      </c>
      <c r="I14" s="6">
        <v>8</v>
      </c>
      <c r="J14" s="7">
        <v>166.06</v>
      </c>
      <c r="K14" s="7">
        <v>6.6</v>
      </c>
      <c r="L14" s="14" t="s">
        <v>180</v>
      </c>
      <c r="M14" s="7">
        <v>1</v>
      </c>
      <c r="N14" s="7">
        <v>1</v>
      </c>
      <c r="O14" s="7">
        <v>1</v>
      </c>
    </row>
    <row r="15" spans="1:15" x14ac:dyDescent="0.45">
      <c r="A15" t="s">
        <v>147</v>
      </c>
      <c r="B15">
        <v>2017</v>
      </c>
      <c r="C15" t="s">
        <v>148</v>
      </c>
      <c r="D15" t="s">
        <v>46</v>
      </c>
      <c r="E15" t="s">
        <v>161</v>
      </c>
      <c r="F15" t="s">
        <v>15</v>
      </c>
      <c r="G15" s="1" t="s">
        <v>16</v>
      </c>
      <c r="H15" s="6">
        <v>34</v>
      </c>
      <c r="I15" s="6">
        <v>13</v>
      </c>
      <c r="J15" s="7">
        <v>117.51</v>
      </c>
      <c r="K15" s="7">
        <v>7.5</v>
      </c>
      <c r="L15" s="14" t="s">
        <v>180</v>
      </c>
      <c r="M15" s="6">
        <v>2.27</v>
      </c>
      <c r="N15" s="6">
        <v>0.94</v>
      </c>
      <c r="O15" s="6">
        <v>5.49</v>
      </c>
    </row>
    <row r="16" spans="1:15" x14ac:dyDescent="0.45">
      <c r="A16" t="s">
        <v>157</v>
      </c>
      <c r="B16">
        <v>2008</v>
      </c>
      <c r="C16" t="s">
        <v>151</v>
      </c>
      <c r="D16" t="s">
        <v>48</v>
      </c>
      <c r="E16" t="s">
        <v>25</v>
      </c>
      <c r="F16" t="s">
        <v>15</v>
      </c>
      <c r="G16" s="1" t="s">
        <v>52</v>
      </c>
      <c r="H16" s="6">
        <v>91</v>
      </c>
      <c r="I16" s="6">
        <v>15</v>
      </c>
      <c r="K16" s="7">
        <v>6.3</v>
      </c>
      <c r="L16" s="13" t="s">
        <v>180</v>
      </c>
      <c r="M16" s="7">
        <v>1</v>
      </c>
      <c r="N16" s="7">
        <v>1</v>
      </c>
      <c r="O16" s="7">
        <v>1</v>
      </c>
    </row>
    <row r="17" spans="1:20" x14ac:dyDescent="0.45">
      <c r="A17" t="s">
        <v>157</v>
      </c>
      <c r="B17">
        <v>2008</v>
      </c>
      <c r="C17" t="s">
        <v>151</v>
      </c>
      <c r="D17" t="s">
        <v>48</v>
      </c>
      <c r="E17" t="s">
        <v>25</v>
      </c>
      <c r="F17" t="s">
        <v>15</v>
      </c>
      <c r="G17" s="1" t="s">
        <v>52</v>
      </c>
      <c r="H17" s="6">
        <v>64</v>
      </c>
      <c r="I17" s="6">
        <v>19</v>
      </c>
      <c r="K17" s="7">
        <v>8.9</v>
      </c>
      <c r="L17" s="13" t="s">
        <v>180</v>
      </c>
      <c r="M17" s="6">
        <v>1.79</v>
      </c>
      <c r="N17" s="6">
        <v>1.06</v>
      </c>
      <c r="O17" s="6">
        <v>3.04</v>
      </c>
    </row>
    <row r="18" spans="1:20" x14ac:dyDescent="0.45">
      <c r="A18" t="s">
        <v>157</v>
      </c>
      <c r="B18">
        <v>2008</v>
      </c>
      <c r="C18" t="s">
        <v>151</v>
      </c>
      <c r="D18" t="s">
        <v>48</v>
      </c>
      <c r="E18" t="s">
        <v>25</v>
      </c>
      <c r="F18" t="s">
        <v>15</v>
      </c>
      <c r="G18" s="1" t="s">
        <v>52</v>
      </c>
      <c r="H18" s="6">
        <v>91</v>
      </c>
      <c r="I18" s="6">
        <v>23</v>
      </c>
      <c r="K18" s="7">
        <v>6.3</v>
      </c>
      <c r="L18" s="10" t="s">
        <v>32</v>
      </c>
      <c r="M18" s="7">
        <v>1</v>
      </c>
      <c r="N18" s="7">
        <v>1</v>
      </c>
      <c r="O18" s="7">
        <v>1</v>
      </c>
      <c r="S18" s="12"/>
      <c r="T18" s="12"/>
    </row>
    <row r="19" spans="1:20" x14ac:dyDescent="0.45">
      <c r="A19" t="s">
        <v>157</v>
      </c>
      <c r="B19">
        <v>2008</v>
      </c>
      <c r="C19" t="s">
        <v>151</v>
      </c>
      <c r="D19" t="s">
        <v>48</v>
      </c>
      <c r="E19" t="s">
        <v>25</v>
      </c>
      <c r="F19" t="s">
        <v>15</v>
      </c>
      <c r="G19" s="1" t="s">
        <v>52</v>
      </c>
      <c r="H19" s="6">
        <v>64</v>
      </c>
      <c r="I19" s="6">
        <v>31</v>
      </c>
      <c r="K19" s="7">
        <v>8.9600000000000009</v>
      </c>
      <c r="L19" s="10" t="s">
        <v>32</v>
      </c>
      <c r="M19" s="6">
        <v>3.23</v>
      </c>
      <c r="N19" s="6">
        <v>1.61</v>
      </c>
      <c r="O19" s="6">
        <v>6.67</v>
      </c>
      <c r="S19" s="12"/>
      <c r="T19"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N15" sqref="N15:O16"/>
    </sheetView>
  </sheetViews>
  <sheetFormatPr defaultRowHeight="14.25" x14ac:dyDescent="0.45"/>
  <cols>
    <col min="1" max="1" width="9.73046875" bestFit="1" customWidth="1"/>
    <col min="3" max="3" width="23.06640625" bestFit="1" customWidth="1"/>
    <col min="6" max="7" width="9.06640625" style="56"/>
    <col min="8" max="9" width="9.86328125" style="56" bestFit="1" customWidth="1"/>
    <col min="10" max="10" width="20" bestFit="1" customWidth="1"/>
  </cols>
  <sheetData>
    <row r="1" spans="1:16" x14ac:dyDescent="0.45">
      <c r="A1" s="8" t="s">
        <v>0</v>
      </c>
      <c r="B1" s="8" t="s">
        <v>1</v>
      </c>
      <c r="C1" s="8" t="s">
        <v>3</v>
      </c>
      <c r="D1" s="8" t="s">
        <v>5</v>
      </c>
      <c r="E1" s="8" t="s">
        <v>2</v>
      </c>
      <c r="F1" s="57" t="s">
        <v>272</v>
      </c>
      <c r="G1" s="57" t="s">
        <v>273</v>
      </c>
      <c r="H1" s="57" t="s">
        <v>301</v>
      </c>
      <c r="I1" s="57" t="s">
        <v>302</v>
      </c>
      <c r="J1" s="15" t="s">
        <v>10</v>
      </c>
      <c r="K1" s="9" t="s">
        <v>172</v>
      </c>
      <c r="L1" s="9" t="s">
        <v>12</v>
      </c>
      <c r="M1" s="9" t="s">
        <v>13</v>
      </c>
      <c r="N1" t="s">
        <v>270</v>
      </c>
      <c r="O1" t="s">
        <v>271</v>
      </c>
    </row>
    <row r="2" spans="1:16" x14ac:dyDescent="0.45">
      <c r="A2" t="s">
        <v>22</v>
      </c>
      <c r="B2">
        <v>2016</v>
      </c>
      <c r="C2" t="s">
        <v>23</v>
      </c>
      <c r="D2" t="s">
        <v>24</v>
      </c>
      <c r="E2" t="s">
        <v>8</v>
      </c>
      <c r="F2" s="56">
        <v>7.166666666666667</v>
      </c>
      <c r="G2" s="56">
        <v>1.1875634418194767</v>
      </c>
      <c r="H2" s="56">
        <v>6.1105384000000003</v>
      </c>
      <c r="I2" s="56">
        <v>8.0107140000000001</v>
      </c>
      <c r="J2" s="16" t="s">
        <v>32</v>
      </c>
      <c r="K2" s="7">
        <v>0.94</v>
      </c>
      <c r="L2" s="7">
        <v>0.86</v>
      </c>
      <c r="M2" s="7">
        <v>1.01</v>
      </c>
      <c r="N2">
        <v>-0.1175741</v>
      </c>
      <c r="O2">
        <v>7.7933000000000002E-2</v>
      </c>
    </row>
    <row r="3" spans="1:16" x14ac:dyDescent="0.45">
      <c r="A3" t="s">
        <v>22</v>
      </c>
      <c r="B3">
        <v>2016</v>
      </c>
      <c r="C3" t="s">
        <v>23</v>
      </c>
      <c r="D3" t="s">
        <v>24</v>
      </c>
      <c r="E3" t="s">
        <v>29</v>
      </c>
      <c r="F3" s="56">
        <v>7.166666666666667</v>
      </c>
      <c r="G3" s="56">
        <v>1.1873338629469641</v>
      </c>
      <c r="H3" s="56">
        <v>6.1107205999999996</v>
      </c>
      <c r="I3" s="56">
        <v>8.0105318000000008</v>
      </c>
      <c r="J3" s="16" t="s">
        <v>32</v>
      </c>
      <c r="K3" s="6">
        <v>1.03</v>
      </c>
      <c r="L3" s="6">
        <v>0.95</v>
      </c>
      <c r="M3" s="6">
        <v>1.1100000000000001</v>
      </c>
      <c r="N3">
        <v>5.61561E-2</v>
      </c>
      <c r="O3">
        <v>7.5436699999999995E-2</v>
      </c>
    </row>
    <row r="4" spans="1:16" x14ac:dyDescent="0.45">
      <c r="A4" t="s">
        <v>22</v>
      </c>
      <c r="B4">
        <v>2016</v>
      </c>
      <c r="C4" t="s">
        <v>23</v>
      </c>
      <c r="D4" t="s">
        <v>24</v>
      </c>
      <c r="E4" t="s">
        <v>25</v>
      </c>
      <c r="F4" s="56">
        <v>7.1000000000000005</v>
      </c>
      <c r="G4" s="56">
        <v>1.1128284078116006</v>
      </c>
      <c r="H4" s="56">
        <v>6.1474656000000003</v>
      </c>
      <c r="I4" s="56">
        <v>7.9252412999999997</v>
      </c>
      <c r="J4" s="16" t="s">
        <v>32</v>
      </c>
      <c r="K4" s="6">
        <v>1</v>
      </c>
      <c r="L4" s="6">
        <v>0.95</v>
      </c>
      <c r="M4" s="6">
        <v>1.06</v>
      </c>
      <c r="N4">
        <v>0</v>
      </c>
      <c r="O4">
        <v>4.9688000000000003E-2</v>
      </c>
    </row>
    <row r="5" spans="1:16" x14ac:dyDescent="0.45">
      <c r="A5" t="s">
        <v>22</v>
      </c>
      <c r="B5">
        <v>2016</v>
      </c>
      <c r="C5" t="s">
        <v>23</v>
      </c>
      <c r="D5" t="s">
        <v>24</v>
      </c>
      <c r="E5" t="s">
        <v>30</v>
      </c>
      <c r="F5" s="56">
        <v>8.2333333333333343</v>
      </c>
      <c r="G5" s="56">
        <v>2.1547238085188782</v>
      </c>
      <c r="H5" s="56">
        <v>5.6596254999999998</v>
      </c>
      <c r="I5" s="56">
        <v>9.2518329000000001</v>
      </c>
      <c r="J5" s="16" t="s">
        <v>32</v>
      </c>
      <c r="K5" s="6">
        <v>0.98</v>
      </c>
      <c r="L5" s="6">
        <v>0.94</v>
      </c>
      <c r="M5" s="6">
        <v>1.02</v>
      </c>
      <c r="N5">
        <v>-7.2572300000000006E-2</v>
      </c>
      <c r="O5">
        <v>7.4848100000000001E-2</v>
      </c>
    </row>
    <row r="6" spans="1:16" x14ac:dyDescent="0.45">
      <c r="A6" t="s">
        <v>22</v>
      </c>
      <c r="B6">
        <v>2016</v>
      </c>
      <c r="C6" t="s">
        <v>23</v>
      </c>
      <c r="D6" t="s">
        <v>24</v>
      </c>
      <c r="E6" t="s">
        <v>31</v>
      </c>
      <c r="F6" s="56">
        <v>6.9666666666666659</v>
      </c>
      <c r="G6" s="56">
        <v>1.0385807268263005</v>
      </c>
      <c r="H6" s="56">
        <v>6.1591024000000001</v>
      </c>
      <c r="I6" s="56">
        <v>7.8166712</v>
      </c>
      <c r="J6" s="16" t="s">
        <v>32</v>
      </c>
      <c r="K6" s="6">
        <v>1.02</v>
      </c>
      <c r="L6" s="6">
        <v>0.96</v>
      </c>
      <c r="M6" s="6">
        <v>1.08</v>
      </c>
      <c r="N6">
        <v>3.2824199999999998E-2</v>
      </c>
      <c r="O6">
        <v>4.9804500000000002E-2</v>
      </c>
    </row>
    <row r="7" spans="1:16" x14ac:dyDescent="0.45">
      <c r="A7" t="s">
        <v>60</v>
      </c>
      <c r="B7">
        <v>2019</v>
      </c>
      <c r="C7" t="s">
        <v>61</v>
      </c>
      <c r="D7" t="s">
        <v>48</v>
      </c>
      <c r="E7" t="s">
        <v>31</v>
      </c>
      <c r="F7" s="56">
        <v>6.5</v>
      </c>
      <c r="G7" s="56">
        <v>0.96463022508038498</v>
      </c>
      <c r="H7" s="56">
        <v>6.0178913999999999</v>
      </c>
      <c r="I7" s="56">
        <v>7.6136812000000003</v>
      </c>
      <c r="J7" s="13" t="s">
        <v>64</v>
      </c>
      <c r="K7" s="7">
        <v>1.21</v>
      </c>
      <c r="L7" s="7">
        <v>1.02</v>
      </c>
      <c r="M7" s="7">
        <v>1.44</v>
      </c>
      <c r="N7">
        <v>0.30419000000000002</v>
      </c>
      <c r="O7">
        <v>0.1403808</v>
      </c>
    </row>
    <row r="8" spans="1:16" x14ac:dyDescent="0.45">
      <c r="A8" t="s">
        <v>60</v>
      </c>
      <c r="B8">
        <v>2019</v>
      </c>
      <c r="C8" t="s">
        <v>61</v>
      </c>
      <c r="D8" t="s">
        <v>48</v>
      </c>
      <c r="E8" t="s">
        <v>31</v>
      </c>
      <c r="F8" s="56">
        <v>6.5</v>
      </c>
      <c r="G8" s="56">
        <v>0.96463022508038498</v>
      </c>
      <c r="H8" s="56">
        <v>6.0178913999999999</v>
      </c>
      <c r="I8" s="56">
        <v>7.6136812000000003</v>
      </c>
      <c r="J8" s="16" t="s">
        <v>32</v>
      </c>
      <c r="K8" s="7">
        <v>1.0900000000000001</v>
      </c>
      <c r="L8" s="7">
        <v>0.99</v>
      </c>
      <c r="M8" s="7">
        <v>1.19</v>
      </c>
      <c r="N8">
        <v>0.13752149999999999</v>
      </c>
      <c r="O8">
        <v>7.4905899999999997E-2</v>
      </c>
    </row>
    <row r="9" spans="1:16" x14ac:dyDescent="0.45">
      <c r="A9" t="s">
        <v>60</v>
      </c>
      <c r="B9">
        <v>2019</v>
      </c>
      <c r="C9" t="s">
        <v>61</v>
      </c>
      <c r="D9" t="s">
        <v>48</v>
      </c>
      <c r="E9" t="s">
        <v>31</v>
      </c>
      <c r="F9" s="56">
        <v>6.5</v>
      </c>
      <c r="G9" s="56">
        <v>0.96463022508038498</v>
      </c>
      <c r="H9" s="56">
        <v>6.0178913999999999</v>
      </c>
      <c r="I9" s="56">
        <v>7.6136812000000003</v>
      </c>
      <c r="J9" s="13" t="s">
        <v>180</v>
      </c>
      <c r="K9" s="7">
        <v>1.24</v>
      </c>
      <c r="L9" s="7">
        <v>0.99</v>
      </c>
      <c r="M9" s="7">
        <v>1.56</v>
      </c>
      <c r="N9">
        <v>0.34327249999999998</v>
      </c>
      <c r="O9">
        <v>0.18511820000000001</v>
      </c>
      <c r="P9" s="12"/>
    </row>
    <row r="10" spans="1:16" x14ac:dyDescent="0.45">
      <c r="A10" t="s">
        <v>60</v>
      </c>
      <c r="B10">
        <v>2019</v>
      </c>
      <c r="C10" t="s">
        <v>61</v>
      </c>
      <c r="D10" t="s">
        <v>48</v>
      </c>
      <c r="E10" t="s">
        <v>31</v>
      </c>
      <c r="F10" s="56">
        <v>6.5</v>
      </c>
      <c r="G10" s="56">
        <v>0.96463022508038498</v>
      </c>
      <c r="H10" s="56">
        <v>6.0178913999999999</v>
      </c>
      <c r="I10" s="56">
        <v>7.6136812000000003</v>
      </c>
      <c r="J10" s="13" t="s">
        <v>43</v>
      </c>
      <c r="K10" s="7">
        <v>1.02</v>
      </c>
      <c r="L10" s="7">
        <v>0.94</v>
      </c>
      <c r="M10" s="7">
        <v>1.1000000000000001</v>
      </c>
      <c r="N10">
        <v>3.1600799999999998E-2</v>
      </c>
      <c r="O10">
        <v>6.3988600000000007E-2</v>
      </c>
      <c r="P10" s="12"/>
    </row>
    <row r="11" spans="1:16" x14ac:dyDescent="0.45">
      <c r="A11" t="s">
        <v>44</v>
      </c>
      <c r="B11">
        <v>2012</v>
      </c>
      <c r="C11" t="s">
        <v>45</v>
      </c>
      <c r="D11" t="s">
        <v>46</v>
      </c>
      <c r="E11" t="s">
        <v>203</v>
      </c>
      <c r="F11" s="56">
        <v>6.6</v>
      </c>
      <c r="G11" s="56">
        <v>1.3265170100000001</v>
      </c>
      <c r="H11" s="56">
        <v>5.7824033000000004</v>
      </c>
      <c r="I11" s="56">
        <v>7.9255095000000004</v>
      </c>
      <c r="J11" s="14" t="s">
        <v>43</v>
      </c>
      <c r="K11" s="23">
        <v>1.144633</v>
      </c>
      <c r="L11" s="23">
        <v>0.96629920000000002</v>
      </c>
      <c r="M11" s="23">
        <v>1.3558790000000001</v>
      </c>
      <c r="N11">
        <v>0.28949950000000002</v>
      </c>
      <c r="O11">
        <v>0.1851883</v>
      </c>
    </row>
    <row r="12" spans="1:16" x14ac:dyDescent="0.45">
      <c r="A12" t="s">
        <v>156</v>
      </c>
      <c r="B12">
        <v>2016</v>
      </c>
      <c r="C12" t="s">
        <v>45</v>
      </c>
      <c r="D12" t="s">
        <v>7</v>
      </c>
      <c r="E12" t="s">
        <v>30</v>
      </c>
      <c r="F12" s="56">
        <v>8.0740259740259699</v>
      </c>
      <c r="G12" s="56">
        <v>1.73135956597261</v>
      </c>
      <c r="H12" s="56">
        <v>5.9440131999999997</v>
      </c>
      <c r="I12" s="56">
        <v>8.8519524000000001</v>
      </c>
      <c r="J12" s="10" t="s">
        <v>32</v>
      </c>
      <c r="K12" s="23">
        <v>1.0520860000000001</v>
      </c>
      <c r="L12" s="23">
        <v>0.99400829999999996</v>
      </c>
      <c r="M12" s="23">
        <v>1.1135569999999999</v>
      </c>
      <c r="N12">
        <v>0.14765020000000001</v>
      </c>
      <c r="O12">
        <v>8.4248000000000003E-2</v>
      </c>
    </row>
    <row r="13" spans="1:16" x14ac:dyDescent="0.45">
      <c r="A13" t="s">
        <v>156</v>
      </c>
      <c r="B13">
        <v>2016</v>
      </c>
      <c r="C13" t="s">
        <v>45</v>
      </c>
      <c r="D13" t="s">
        <v>7</v>
      </c>
      <c r="E13" t="s">
        <v>30</v>
      </c>
      <c r="F13" s="56">
        <v>8.0740259740259699</v>
      </c>
      <c r="G13" s="56">
        <v>1.73135956597261</v>
      </c>
      <c r="H13" s="56">
        <v>5.9440131999999997</v>
      </c>
      <c r="I13" s="56">
        <v>8.8519524000000001</v>
      </c>
      <c r="J13" s="10" t="s">
        <v>141</v>
      </c>
      <c r="K13" s="23">
        <v>1.0940939999999999</v>
      </c>
      <c r="L13" s="23">
        <v>1.037374</v>
      </c>
      <c r="M13" s="23">
        <v>1.1539159999999999</v>
      </c>
      <c r="N13">
        <v>0.26150119999999999</v>
      </c>
      <c r="O13">
        <v>7.8980900000000007E-2</v>
      </c>
    </row>
    <row r="14" spans="1:16" x14ac:dyDescent="0.45">
      <c r="A14" t="s">
        <v>53</v>
      </c>
      <c r="B14">
        <v>2017</v>
      </c>
      <c r="C14" t="s">
        <v>54</v>
      </c>
      <c r="D14" t="s">
        <v>7</v>
      </c>
      <c r="E14" t="s">
        <v>55</v>
      </c>
      <c r="F14" s="56">
        <v>7.96967213114754</v>
      </c>
      <c r="G14" s="56">
        <v>1.1723366396736501</v>
      </c>
      <c r="H14" s="56">
        <v>6.3418839</v>
      </c>
      <c r="I14" s="56">
        <v>8.3870556000000001</v>
      </c>
      <c r="J14" s="14" t="s">
        <v>32</v>
      </c>
      <c r="K14" s="23">
        <v>1.023404</v>
      </c>
      <c r="L14" s="23">
        <v>0.83631509999999998</v>
      </c>
      <c r="M14" s="23">
        <v>1.252346</v>
      </c>
      <c r="N14">
        <v>4.73137E-2</v>
      </c>
      <c r="O14">
        <v>0.21065710000000001</v>
      </c>
    </row>
    <row r="15" spans="1:16" x14ac:dyDescent="0.45">
      <c r="A15" t="s">
        <v>157</v>
      </c>
      <c r="B15">
        <v>2008</v>
      </c>
      <c r="C15" t="s">
        <v>151</v>
      </c>
      <c r="D15" t="s">
        <v>48</v>
      </c>
      <c r="E15" t="s">
        <v>25</v>
      </c>
      <c r="F15" s="56">
        <v>7.3735483870967702</v>
      </c>
      <c r="G15" s="56">
        <v>1.04951761417089</v>
      </c>
      <c r="H15" s="56">
        <v>6.2847542000000001</v>
      </c>
      <c r="I15" s="56">
        <v>7.9885207999999999</v>
      </c>
      <c r="J15" s="13" t="s">
        <v>180</v>
      </c>
      <c r="K15" s="23">
        <v>1.0676049999999999</v>
      </c>
      <c r="L15" s="23">
        <v>1.006248</v>
      </c>
      <c r="M15" s="23">
        <v>1.132703</v>
      </c>
      <c r="N15">
        <v>0.11145670000000001</v>
      </c>
      <c r="O15">
        <v>5.1451299999999998E-2</v>
      </c>
      <c r="P15" s="12"/>
    </row>
    <row r="16" spans="1:16" x14ac:dyDescent="0.45">
      <c r="A16" t="s">
        <v>157</v>
      </c>
      <c r="B16">
        <v>2008</v>
      </c>
      <c r="C16" t="s">
        <v>151</v>
      </c>
      <c r="D16" t="s">
        <v>48</v>
      </c>
      <c r="E16" t="s">
        <v>25</v>
      </c>
      <c r="F16" s="56">
        <v>7.3735483870967702</v>
      </c>
      <c r="G16" s="56">
        <v>1.04951761417089</v>
      </c>
      <c r="H16" s="56">
        <v>6.2847542000000001</v>
      </c>
      <c r="I16" s="56">
        <v>7.9885207999999999</v>
      </c>
      <c r="J16" s="13" t="s">
        <v>32</v>
      </c>
      <c r="K16" s="23">
        <v>1.140811</v>
      </c>
      <c r="L16" s="23">
        <v>1.053258</v>
      </c>
      <c r="M16" s="23">
        <v>1.235643</v>
      </c>
      <c r="N16">
        <v>0.22445319999999999</v>
      </c>
      <c r="O16">
        <v>6.9412500000000002E-2</v>
      </c>
      <c r="P16"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table1</vt:lpstr>
      <vt:lpstr>convert</vt:lpstr>
      <vt:lpstr>extracted</vt:lpstr>
      <vt:lpstr>poorly-controlled</vt:lpstr>
      <vt:lpstr>per-1-unit</vt:lpstr>
      <vt:lpstr>NOS</vt:lpstr>
      <vt:lpstr>Other</vt:lpstr>
      <vt:lpstr>cut-off to per-1-unit</vt:lpstr>
      <vt:lpstr>per-1-unit to 7% cut-off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2021-06-14T16:20:41Z</dcterms:modified>
</cp:coreProperties>
</file>