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NKING VENDAS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<sst xmlns="http://schemas.openxmlformats.org/spreadsheetml/2006/main" count="22" uniqueCount="20">
  <si>
    <t xml:space="preserve">IGNORAR</t>
  </si>
  <si>
    <t xml:space="preserve">PONTOS</t>
  </si>
  <si>
    <t xml:space="preserve">DENTISTA</t>
  </si>
  <si>
    <t xml:space="preserve">% ENGAJAMENTO</t>
  </si>
  <si>
    <t xml:space="preserve">DESEMPATE</t>
  </si>
  <si>
    <t xml:space="preserve">UNIDADES</t>
  </si>
  <si>
    <t xml:space="preserve">RANKING</t>
  </si>
  <si>
    <t xml:space="preserve">UNIDADE</t>
  </si>
  <si>
    <t xml:space="preserve">ANDRESSA BORIN</t>
  </si>
  <si>
    <t xml:space="preserve">BRUNA ORTO</t>
  </si>
  <si>
    <t xml:space="preserve">DENISE CLINICO</t>
  </si>
  <si>
    <t xml:space="preserve">GUSTAVO CLINICO</t>
  </si>
  <si>
    <t xml:space="preserve">ISABELLA CLINICO</t>
  </si>
  <si>
    <t xml:space="preserve">JESSICA ORTO</t>
  </si>
  <si>
    <t xml:space="preserve">LUCAS ORTO</t>
  </si>
  <si>
    <t xml:space="preserve">MARIANA CASIMIRO ORTO</t>
  </si>
  <si>
    <t xml:space="preserve">MARIANA PIMENTAL  ORTO</t>
  </si>
  <si>
    <t xml:space="preserve">NEILA CLINICA</t>
  </si>
  <si>
    <t xml:space="preserve">ROBSON EXTRA </t>
  </si>
  <si>
    <t xml:space="preserve">THIAGO IMPLANTE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</si>
</sst>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0"/>
      <color rgb="FF548235"/>
      <name val="STXingkai"/>
      <family val="0"/>
      <charset val="134"/>
    </font>
    <font>
      <sz val="10"/>
      <color rgb="FFFFFFD7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D7"/>
      <name val="Calibri"/>
      <family val="2"/>
      <charset val="1"/>
    </font>
    <font>
      <b val="true"/>
      <sz val="14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4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W3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18" activeCellId="0" sqref="E18"/>
    </sheetView>
  </sheetViews>
  <sheetFormatPr defaultColWidth="8.6796875" defaultRowHeight="13" zeroHeight="false" outlineLevelRow="0" outlineLevelCol="0"/>
  <cols>
    <col collapsed="false" customWidth="true" hidden="false" outlineLevel="0" max="1" min="1" style="1" width="10.19"/>
    <col collapsed="false" customWidth="true" hidden="false" outlineLevel="0" max="2" min="2" style="1" width="5.7"/>
    <col collapsed="false" customWidth="true" hidden="false" outlineLevel="0" max="3" min="3" style="1" width="19.5"/>
    <col collapsed="false" customWidth="true" hidden="false" outlineLevel="0" max="4" min="4" style="1" width="18.32"/>
    <col collapsed="false" customWidth="true" hidden="false" outlineLevel="0" max="5" min="5" style="1" width="17.47"/>
    <col collapsed="false" customWidth="true" hidden="false" outlineLevel="0" max="6" min="6" style="1" width="12.13"/>
    <col collapsed="false" customWidth="true" hidden="false" outlineLevel="0" max="7" min="7" style="1" width="18.12"/>
    <col collapsed="false" customWidth="true" hidden="false" outlineLevel="0" max="9" min="8" style="1" width="11.52"/>
    <col collapsed="false" customWidth="false" hidden="false" outlineLevel="0" max="10" min="10" style="1" width="8.67"/>
    <col collapsed="false" customWidth="true" hidden="false" outlineLevel="0" max="11" min="11" style="1" width="9.99"/>
    <col collapsed="false" customWidth="true" hidden="false" outlineLevel="0" max="12" min="12" style="1" width="26.66"/>
    <col collapsed="false" customWidth="true" hidden="false" outlineLevel="0" max="13" min="13" style="1" width="17.47"/>
    <col collapsed="false" customWidth="true" hidden="false" outlineLevel="0" max="14" min="14" style="1" width="14.16"/>
    <col collapsed="false" customWidth="false" hidden="false" outlineLevel="0" max="15" min="15" style="1" width="8.67"/>
    <col collapsed="false" customWidth="true" hidden="false" outlineLevel="0" max="16" min="16" style="1" width="22.81"/>
    <col collapsed="false" customWidth="true" hidden="false" outlineLevel="0" max="17" min="17" style="1" width="8"/>
    <col collapsed="false" customWidth="false" hidden="false" outlineLevel="0" max="18" min="18" style="2" width="8.67"/>
    <col collapsed="false" customWidth="true" hidden="false" outlineLevel="0" max="19" min="19" style="1" width="27.23"/>
    <col collapsed="false" customWidth="true" hidden="false" outlineLevel="0" max="20" min="20" style="1" width="7.67"/>
    <col collapsed="false" customWidth="false" hidden="false" outlineLevel="0" max="21" min="21" style="1" width="8.67"/>
    <col collapsed="false" customWidth="true" hidden="false" outlineLevel="0" max="22" min="22" style="1" width="13.24"/>
    <col collapsed="false" customWidth="false" hidden="false" outlineLevel="0" max="1024" min="23" style="1" width="8.67"/>
  </cols>
  <sheetData>
    <row r="4" customFormat="false" ht="48.05" hidden="false" customHeight="false" outlineLevel="0" collapsed="false">
      <c r="R4" s="3"/>
    </row>
    <row r="5" customFormat="false" ht="17.35" hidden="false" customHeight="false" outlineLevel="0" collapsed="false">
      <c r="A5" s="4" t="s">
        <v>0</v>
      </c>
      <c r="C5" s="5" t="s">
        <v>1</v>
      </c>
      <c r="D5" s="6" t="s">
        <v>2</v>
      </c>
      <c r="E5" s="6" t="s">
        <v>3</v>
      </c>
      <c r="F5" s="6" t="s">
        <v>4</v>
      </c>
      <c r="G5" s="7" t="s">
        <v>5</v>
      </c>
      <c r="H5" s="8" t="s">
        <v>0</v>
      </c>
      <c r="I5" s="9"/>
      <c r="K5" s="5" t="s">
        <v>6</v>
      </c>
      <c r="L5" s="6" t="s">
        <v>7</v>
      </c>
      <c r="M5" s="7" t="s">
        <v>3</v>
      </c>
      <c r="N5" s="9"/>
      <c r="P5" s="10"/>
      <c r="Q5" s="10"/>
      <c r="R5" s="11"/>
      <c r="S5" s="10"/>
      <c r="T5" s="11"/>
      <c r="U5" s="10"/>
      <c r="V5" s="10"/>
      <c r="W5" s="11"/>
    </row>
    <row r="6" customFormat="false" ht="17.35" hidden="false" customHeight="false" outlineLevel="0" collapsed="false">
      <c r="A6" s="1" t="n">
        <f aca="false">COUNTIF($F$6:F6,F6)</f>
        <v>1</v>
      </c>
      <c r="B6" s="1" t="str">
        <f aca="false">CONCATENATE(F6,A6)</f>
        <v>76,451</v>
      </c>
      <c r="C6" s="12" t="n">
        <v>0</v>
      </c>
      <c r="D6" s="13" t="s">
        <v>8</v>
      </c>
      <c r="E6" s="13" t="n">
        <v>76.45</v>
      </c>
      <c r="F6" s="13" t="n">
        <f aca="false">E6</f>
        <v>76.45</v>
      </c>
      <c r="G6" s="14" t="str">
        <f aca="false">D6</f>
        <v>ANDRESSA BORIN</v>
      </c>
      <c r="H6" s="13" t="n">
        <f aca="false">COUNTIF(M$6:$M6,M6)</f>
        <v>1</v>
      </c>
      <c r="I6" s="13" t="str">
        <f aca="false">CONCATENATE(M6,H6)</f>
        <v>108,931</v>
      </c>
      <c r="K6" s="15" t="n">
        <v>1</v>
      </c>
      <c r="L6" s="16" t="str">
        <f aca="false">VLOOKUP(I6,B:G,6,0)</f>
        <v>LUCAS ORTO</v>
      </c>
      <c r="M6" s="17" t="n">
        <f aca="false">LARGE(F:F,K6)</f>
        <v>108.93</v>
      </c>
      <c r="N6" s="16"/>
      <c r="O6" s="10"/>
      <c r="P6" s="11"/>
      <c r="Q6" s="11"/>
      <c r="R6" s="11"/>
      <c r="S6" s="11"/>
      <c r="T6" s="18"/>
      <c r="U6" s="11"/>
      <c r="V6" s="11"/>
      <c r="W6" s="11"/>
    </row>
    <row r="7" customFormat="false" ht="17.35" hidden="false" customHeight="false" outlineLevel="0" collapsed="false">
      <c r="A7" s="1" t="n">
        <f aca="false">COUNTIF($F$6:F7,F7)</f>
        <v>1</v>
      </c>
      <c r="B7" s="1" t="str">
        <f aca="false">CONCATENATE(F7,A7)</f>
        <v>76,471</v>
      </c>
      <c r="C7" s="12" t="n">
        <v>0</v>
      </c>
      <c r="D7" s="13" t="s">
        <v>9</v>
      </c>
      <c r="E7" s="13" t="n">
        <v>76.47</v>
      </c>
      <c r="F7" s="13" t="n">
        <f aca="false">E7</f>
        <v>76.47</v>
      </c>
      <c r="G7" s="14" t="str">
        <f aca="false">D7</f>
        <v>BRUNA ORTO</v>
      </c>
      <c r="H7" s="13" t="n">
        <f aca="false">COUNTIF(M$6:$M7,M7)</f>
        <v>1</v>
      </c>
      <c r="I7" s="13" t="str">
        <f aca="false">CONCATENATE(M7,H7)</f>
        <v>80,941</v>
      </c>
      <c r="K7" s="15" t="n">
        <v>2</v>
      </c>
      <c r="L7" s="16" t="str">
        <f aca="false">VLOOKUP(I7,B:G,6,0)</f>
        <v>MARIANA PIMENTAL  ORTO</v>
      </c>
      <c r="M7" s="17" t="n">
        <f aca="false">LARGE(F:F,K7)</f>
        <v>80.94</v>
      </c>
      <c r="N7" s="16"/>
      <c r="O7" s="19"/>
      <c r="P7" s="10"/>
      <c r="Q7" s="11"/>
      <c r="R7" s="11"/>
      <c r="S7" s="11"/>
      <c r="T7" s="11"/>
      <c r="U7" s="10"/>
      <c r="V7" s="10"/>
      <c r="W7" s="20"/>
    </row>
    <row r="8" customFormat="false" ht="17.35" hidden="false" customHeight="false" outlineLevel="0" collapsed="false">
      <c r="A8" s="1" t="n">
        <f aca="false">COUNTIF($F$6:F8,F8)</f>
        <v>1</v>
      </c>
      <c r="B8" s="1" t="str">
        <f aca="false">CONCATENATE(F8,A8)</f>
        <v>31,671</v>
      </c>
      <c r="C8" s="12" t="n">
        <v>0</v>
      </c>
      <c r="D8" s="9" t="s">
        <v>10</v>
      </c>
      <c r="E8" s="13" t="n">
        <v>31.67</v>
      </c>
      <c r="F8" s="13" t="n">
        <f aca="false">E8</f>
        <v>31.67</v>
      </c>
      <c r="G8" s="14" t="str">
        <f aca="false">D8</f>
        <v>DENISE CLINICO</v>
      </c>
      <c r="H8" s="13" t="n">
        <f aca="false">COUNTIF(M$6:$M8,M8)</f>
        <v>1</v>
      </c>
      <c r="I8" s="13" t="str">
        <f aca="false">CONCATENATE(M8,H8)</f>
        <v>80,391</v>
      </c>
      <c r="K8" s="15" t="n">
        <v>3</v>
      </c>
      <c r="L8" s="16" t="str">
        <f aca="false">VLOOKUP(I8,B:G,6,0)</f>
        <v>MARIANA CASIMIRO ORTO</v>
      </c>
      <c r="M8" s="17" t="n">
        <f aca="false">LARGE(F:F,K8)</f>
        <v>80.39</v>
      </c>
      <c r="N8" s="16"/>
      <c r="O8" s="10"/>
      <c r="P8" s="10"/>
      <c r="Q8" s="11"/>
      <c r="R8" s="11"/>
      <c r="S8" s="11"/>
      <c r="T8" s="11"/>
      <c r="U8" s="21"/>
      <c r="V8" s="10"/>
      <c r="W8" s="20"/>
    </row>
    <row r="9" customFormat="false" ht="17.35" hidden="false" customHeight="false" outlineLevel="0" collapsed="false">
      <c r="A9" s="1" t="n">
        <f aca="false">COUNTIF($F$6:F9,F9)</f>
        <v>1</v>
      </c>
      <c r="B9" s="1" t="str">
        <f aca="false">CONCATENATE(F9,A9)</f>
        <v>23,811</v>
      </c>
      <c r="C9" s="12" t="n">
        <v>0</v>
      </c>
      <c r="D9" s="13" t="s">
        <v>11</v>
      </c>
      <c r="E9" s="13" t="n">
        <v>23.81</v>
      </c>
      <c r="F9" s="13" t="n">
        <f aca="false">E9</f>
        <v>23.81</v>
      </c>
      <c r="G9" s="14" t="str">
        <f aca="false">D9</f>
        <v>GUSTAVO CLINICO</v>
      </c>
      <c r="H9" s="13" t="n">
        <f aca="false">COUNTIF(M$6:$M9,M9)</f>
        <v>1</v>
      </c>
      <c r="I9" s="13" t="str">
        <f aca="false">CONCATENATE(M9,H9)</f>
        <v>78,321</v>
      </c>
      <c r="K9" s="15" t="n">
        <v>4</v>
      </c>
      <c r="L9" s="16" t="str">
        <f aca="false">VLOOKUP(I9,B:G,6,0)</f>
        <v>ROBSON EXTRA </v>
      </c>
      <c r="M9" s="17" t="n">
        <f aca="false">LARGE(F:F,K9)</f>
        <v>78.32</v>
      </c>
      <c r="N9" s="16"/>
      <c r="O9" s="10"/>
      <c r="P9" s="11"/>
      <c r="Q9" s="22"/>
      <c r="R9" s="11"/>
      <c r="S9" s="11"/>
      <c r="T9" s="18"/>
      <c r="U9" s="10"/>
      <c r="V9" s="10"/>
      <c r="W9" s="20"/>
    </row>
    <row r="10" customFormat="false" ht="17.35" hidden="false" customHeight="false" outlineLevel="0" collapsed="false">
      <c r="A10" s="1" t="n">
        <f aca="false">COUNTIF($F$6:F10,F10)</f>
        <v>1</v>
      </c>
      <c r="B10" s="1" t="str">
        <f aca="false">CONCATENATE(F10,A10)</f>
        <v>74,661</v>
      </c>
      <c r="C10" s="12" t="n">
        <v>0</v>
      </c>
      <c r="D10" s="13" t="s">
        <v>12</v>
      </c>
      <c r="E10" s="13" t="n">
        <v>74.66</v>
      </c>
      <c r="F10" s="13" t="n">
        <f aca="false">E10</f>
        <v>74.66</v>
      </c>
      <c r="G10" s="14" t="str">
        <f aca="false">D10</f>
        <v>ISABELLA CLINICO</v>
      </c>
      <c r="H10" s="13" t="n">
        <f aca="false">COUNTIF(M$6:$M10,M10)</f>
        <v>1</v>
      </c>
      <c r="I10" s="13" t="str">
        <f aca="false">CONCATENATE(M10,H10)</f>
        <v>76,471</v>
      </c>
      <c r="K10" s="15" t="n">
        <v>5</v>
      </c>
      <c r="L10" s="16" t="str">
        <f aca="false">VLOOKUP(I10,B:G,6,0)</f>
        <v>BRUNA ORTO</v>
      </c>
      <c r="M10" s="17" t="n">
        <f aca="false">LARGE(F:F,K10)</f>
        <v>76.47</v>
      </c>
      <c r="N10" s="16"/>
      <c r="O10" s="10"/>
      <c r="P10" s="10"/>
      <c r="Q10" s="11"/>
      <c r="R10" s="11"/>
      <c r="S10" s="11"/>
      <c r="T10" s="11"/>
      <c r="U10" s="10"/>
      <c r="V10" s="10"/>
      <c r="W10" s="20"/>
    </row>
    <row r="11" customFormat="false" ht="17.35" hidden="false" customHeight="false" outlineLevel="0" collapsed="false">
      <c r="A11" s="1" t="n">
        <f aca="false">COUNTIF($F$6:F11,F11)</f>
        <v>1</v>
      </c>
      <c r="B11" s="1" t="str">
        <f aca="false">CONCATENATE(F11,A11)</f>
        <v>75,571</v>
      </c>
      <c r="C11" s="12" t="n">
        <v>0</v>
      </c>
      <c r="D11" s="13" t="s">
        <v>13</v>
      </c>
      <c r="E11" s="13" t="n">
        <v>75.57</v>
      </c>
      <c r="F11" s="13" t="n">
        <f aca="false">E11</f>
        <v>75.57</v>
      </c>
      <c r="G11" s="14" t="str">
        <f aca="false">D11</f>
        <v>JESSICA ORTO</v>
      </c>
      <c r="H11" s="13" t="n">
        <f aca="false">COUNTIF(M$6:$M11,M11)</f>
        <v>1</v>
      </c>
      <c r="I11" s="13" t="str">
        <f aca="false">CONCATENATE(M11,H11)</f>
        <v>76,451</v>
      </c>
      <c r="K11" s="15" t="n">
        <v>6</v>
      </c>
      <c r="L11" s="16" t="str">
        <f aca="false">VLOOKUP(I11,B:G,6,0)</f>
        <v>ANDRESSA BORIN</v>
      </c>
      <c r="M11" s="17" t="n">
        <f aca="false">LARGE(F:F,K11)</f>
        <v>76.45</v>
      </c>
      <c r="N11" s="16"/>
      <c r="O11" s="10"/>
      <c r="P11" s="10"/>
      <c r="Q11" s="11"/>
      <c r="R11" s="11"/>
      <c r="S11" s="11"/>
      <c r="T11" s="11"/>
      <c r="U11" s="10"/>
      <c r="V11" s="10"/>
      <c r="W11" s="20"/>
    </row>
    <row r="12" customFormat="false" ht="17.35" hidden="false" customHeight="false" outlineLevel="0" collapsed="false">
      <c r="A12" s="1" t="n">
        <f aca="false">COUNTIF($F$6:F12,F12)</f>
        <v>1</v>
      </c>
      <c r="B12" s="1" t="str">
        <f aca="false">CONCATENATE(F12,A12)</f>
        <v>108,931</v>
      </c>
      <c r="C12" s="12" t="n">
        <v>0</v>
      </c>
      <c r="D12" s="13" t="s">
        <v>14</v>
      </c>
      <c r="E12" s="13" t="n">
        <v>108.93</v>
      </c>
      <c r="F12" s="13" t="n">
        <f aca="false">E12</f>
        <v>108.93</v>
      </c>
      <c r="G12" s="14" t="str">
        <f aca="false">D12</f>
        <v>LUCAS ORTO</v>
      </c>
      <c r="H12" s="13" t="n">
        <f aca="false">COUNTIF(M$6:$M12,M12)</f>
        <v>1</v>
      </c>
      <c r="I12" s="13" t="str">
        <f aca="false">CONCATENATE(M12,H12)</f>
        <v>76,121</v>
      </c>
      <c r="K12" s="15" t="n">
        <v>7</v>
      </c>
      <c r="L12" s="16" t="str">
        <f aca="false">VLOOKUP(I12,B:G,6,0)</f>
        <v>NEILA CLINICA</v>
      </c>
      <c r="M12" s="17" t="n">
        <f aca="false">LARGE(F:F,K12)</f>
        <v>76.12</v>
      </c>
      <c r="N12" s="16"/>
      <c r="O12" s="10"/>
      <c r="P12" s="11"/>
      <c r="Q12" s="11"/>
      <c r="R12" s="11"/>
      <c r="S12" s="11"/>
      <c r="T12" s="18"/>
      <c r="U12" s="10"/>
      <c r="V12" s="10"/>
      <c r="W12" s="20"/>
    </row>
    <row r="13" customFormat="false" ht="17.35" hidden="false" customHeight="false" outlineLevel="0" collapsed="false">
      <c r="A13" s="1" t="n">
        <f aca="false">COUNTIF($F$6:F13,F13)</f>
        <v>1</v>
      </c>
      <c r="B13" s="1" t="str">
        <f aca="false">CONCATENATE(F13,A13)</f>
        <v>80,391</v>
      </c>
      <c r="C13" s="12" t="n">
        <v>0</v>
      </c>
      <c r="D13" s="13" t="s">
        <v>15</v>
      </c>
      <c r="E13" s="13" t="n">
        <v>80.39</v>
      </c>
      <c r="F13" s="13" t="n">
        <f aca="false">E13</f>
        <v>80.39</v>
      </c>
      <c r="G13" s="14" t="str">
        <f aca="false">D13</f>
        <v>MARIANA CASIMIRO ORTO</v>
      </c>
      <c r="H13" s="13" t="n">
        <f aca="false">COUNTIF(M$6:$M13,M13)</f>
        <v>1</v>
      </c>
      <c r="I13" s="13" t="str">
        <f aca="false">CONCATENATE(M13,H13)</f>
        <v>75,571</v>
      </c>
      <c r="K13" s="15" t="n">
        <v>8</v>
      </c>
      <c r="L13" s="16" t="str">
        <f aca="false">VLOOKUP(I13,B:G,6,0)</f>
        <v>JESSICA ORTO</v>
      </c>
      <c r="M13" s="17" t="n">
        <f aca="false">LARGE(F:F,K13)</f>
        <v>75.57</v>
      </c>
      <c r="N13" s="16"/>
      <c r="O13" s="10"/>
      <c r="P13" s="10"/>
      <c r="Q13" s="11"/>
      <c r="R13" s="11"/>
      <c r="S13" s="11"/>
      <c r="T13" s="11"/>
      <c r="U13" s="10"/>
      <c r="V13" s="10"/>
      <c r="W13" s="20"/>
    </row>
    <row r="14" customFormat="false" ht="17.35" hidden="false" customHeight="false" outlineLevel="0" collapsed="false">
      <c r="A14" s="1" t="n">
        <f aca="false">COUNTIF($F$6:F14,F14)</f>
        <v>1</v>
      </c>
      <c r="B14" s="1" t="str">
        <f aca="false">CONCATENATE(F14,A14)</f>
        <v>80,941</v>
      </c>
      <c r="C14" s="12" t="n">
        <v>0</v>
      </c>
      <c r="D14" s="13" t="s">
        <v>16</v>
      </c>
      <c r="E14" s="13" t="n">
        <v>80.94</v>
      </c>
      <c r="F14" s="13" t="n">
        <f aca="false">E14</f>
        <v>80.94</v>
      </c>
      <c r="G14" s="14" t="str">
        <f aca="false">D14</f>
        <v>MARIANA PIMENTAL  ORTO</v>
      </c>
      <c r="H14" s="13" t="n">
        <f aca="false">COUNTIF(M$6:$M14,M14)</f>
        <v>1</v>
      </c>
      <c r="I14" s="13" t="str">
        <f aca="false">CONCATENATE(M14,H14)</f>
        <v>74,661</v>
      </c>
      <c r="K14" s="15" t="n">
        <v>9</v>
      </c>
      <c r="L14" s="16" t="str">
        <f aca="false">VLOOKUP(I14,B:G,6,0)</f>
        <v>ISABELLA CLINICO</v>
      </c>
      <c r="M14" s="17" t="n">
        <f aca="false">LARGE(F:F,K14)</f>
        <v>74.66</v>
      </c>
      <c r="N14" s="16"/>
      <c r="O14" s="10"/>
      <c r="P14" s="10"/>
      <c r="Q14" s="11"/>
      <c r="R14" s="11"/>
      <c r="S14" s="11"/>
      <c r="T14" s="11"/>
      <c r="U14" s="10"/>
      <c r="V14" s="10"/>
      <c r="W14" s="20"/>
    </row>
    <row r="15" customFormat="false" ht="17.35" hidden="false" customHeight="false" outlineLevel="0" collapsed="false">
      <c r="A15" s="1" t="n">
        <f aca="false">COUNTIF($F$6:F15,F15)</f>
        <v>1</v>
      </c>
      <c r="B15" s="1" t="str">
        <f aca="false">CONCATENATE(F15,A15)</f>
        <v>76,121</v>
      </c>
      <c r="C15" s="12" t="n">
        <v>0</v>
      </c>
      <c r="D15" s="13" t="s">
        <v>17</v>
      </c>
      <c r="E15" s="13" t="n">
        <v>76.12</v>
      </c>
      <c r="F15" s="13" t="n">
        <f aca="false">E15</f>
        <v>76.12</v>
      </c>
      <c r="G15" s="14" t="str">
        <f aca="false">D15</f>
        <v>NEILA CLINICA</v>
      </c>
      <c r="H15" s="13" t="n">
        <f aca="false">COUNTIF(M$6:$M15,M15)</f>
        <v>1</v>
      </c>
      <c r="I15" s="13" t="str">
        <f aca="false">CONCATENATE(M15,H15)</f>
        <v>62,91</v>
      </c>
      <c r="K15" s="15" t="n">
        <v>10</v>
      </c>
      <c r="L15" s="16" t="str">
        <f aca="false">VLOOKUP(I15,B:G,6,0)</f>
        <v>THIAGO IMPLANTE </v>
      </c>
      <c r="M15" s="17" t="n">
        <f aca="false">LARGE(F:F,K15)</f>
        <v>62.9</v>
      </c>
      <c r="N15" s="16"/>
      <c r="O15" s="10"/>
      <c r="P15" s="11"/>
      <c r="Q15" s="22"/>
      <c r="R15" s="11"/>
      <c r="S15" s="11"/>
      <c r="T15" s="18"/>
      <c r="U15" s="10"/>
      <c r="V15" s="10"/>
      <c r="W15" s="20"/>
    </row>
    <row r="16" customFormat="false" ht="17.35" hidden="false" customHeight="false" outlineLevel="0" collapsed="false">
      <c r="A16" s="1" t="n">
        <f aca="false">COUNTIF($F$6:F16,F16)</f>
        <v>1</v>
      </c>
      <c r="B16" s="1" t="str">
        <f aca="false">CONCATENATE(F16,A16)</f>
        <v>78,321</v>
      </c>
      <c r="C16" s="12" t="n">
        <v>0</v>
      </c>
      <c r="D16" s="13" t="s">
        <v>18</v>
      </c>
      <c r="E16" s="13" t="n">
        <v>78.32</v>
      </c>
      <c r="F16" s="13" t="n">
        <f aca="false">E16</f>
        <v>78.32</v>
      </c>
      <c r="G16" s="14" t="str">
        <f aca="false">D16</f>
        <v>ROBSON EXTRA </v>
      </c>
      <c r="H16" s="13" t="n">
        <f aca="false">COUNTIF(M$6:$M16,M16)</f>
        <v>1</v>
      </c>
      <c r="I16" s="13" t="str">
        <f aca="false">CONCATENATE(M16,H16)</f>
        <v>31,671</v>
      </c>
      <c r="K16" s="15" t="n">
        <v>11</v>
      </c>
      <c r="L16" s="16" t="str">
        <f aca="false">VLOOKUP(I16,B:G,6,0)</f>
        <v>DENISE CLINICO</v>
      </c>
      <c r="M16" s="17" t="n">
        <f aca="false">LARGE(F:F,K16)</f>
        <v>31.67</v>
      </c>
      <c r="N16" s="16"/>
      <c r="O16" s="10"/>
      <c r="P16" s="10"/>
      <c r="Q16" s="11"/>
      <c r="R16" s="11"/>
      <c r="S16" s="11"/>
      <c r="T16" s="11"/>
      <c r="U16" s="10"/>
      <c r="V16" s="10"/>
      <c r="W16" s="20"/>
    </row>
    <row r="17" customFormat="false" ht="17.35" hidden="false" customHeight="false" outlineLevel="0" collapsed="false">
      <c r="A17" s="1" t="n">
        <f aca="false">COUNTIF($F$6:F17,F17)</f>
        <v>1</v>
      </c>
      <c r="B17" s="1" t="str">
        <f aca="false">CONCATENATE(F17,A17)</f>
        <v>62,91</v>
      </c>
      <c r="C17" s="12" t="n">
        <v>0</v>
      </c>
      <c r="D17" s="13" t="s">
        <v>19</v>
      </c>
      <c r="E17" s="13" t="n">
        <v>62.9</v>
      </c>
      <c r="F17" s="13" t="n">
        <f aca="false">E17</f>
        <v>62.9</v>
      </c>
      <c r="G17" s="14" t="str">
        <f aca="false">D17</f>
        <v>THIAGO IMPLANTE </v>
      </c>
      <c r="H17" s="13" t="n">
        <f aca="false">COUNTIF(M$6:$M17,M17)</f>
        <v>1</v>
      </c>
      <c r="I17" s="13" t="str">
        <f aca="false">CONCATENATE(M17,H17)</f>
        <v>23,811</v>
      </c>
      <c r="K17" s="15" t="n">
        <v>12</v>
      </c>
      <c r="L17" s="16" t="str">
        <f aca="false">VLOOKUP(I17,B:G,6,0)</f>
        <v>GUSTAVO CLINICO</v>
      </c>
      <c r="M17" s="17" t="n">
        <f aca="false">LARGE(F:F,K17)</f>
        <v>23.81</v>
      </c>
      <c r="N17" s="16"/>
      <c r="O17" s="10"/>
      <c r="P17" s="10"/>
      <c r="Q17" s="11"/>
      <c r="R17" s="11"/>
      <c r="S17" s="11"/>
      <c r="T17" s="11"/>
      <c r="U17" s="10"/>
      <c r="V17" s="10"/>
      <c r="W17" s="20"/>
    </row>
    <row r="18" customFormat="false" ht="17.35" hidden="false" customHeight="false" outlineLevel="0" collapsed="false">
      <c r="A18" s="1" t="n">
        <f aca="false">COUNTIF($F$6:F18,F18)</f>
        <v>1</v>
      </c>
      <c r="B18" s="1" t="str">
        <f aca="false">CONCATENATE(F18,A18)</f>
        <v>131</v>
      </c>
      <c r="C18" s="12" t="n">
        <v>0</v>
      </c>
      <c r="D18" s="13"/>
      <c r="E18" s="13" t="n">
        <v>13</v>
      </c>
      <c r="F18" s="13" t="n">
        <f aca="false">E18</f>
        <v>13</v>
      </c>
      <c r="G18" s="14" t="n">
        <f aca="false">D18</f>
        <v>0</v>
      </c>
      <c r="H18" s="13" t="n">
        <f aca="false">COUNTIF(M$6:$M18,M18)</f>
        <v>1</v>
      </c>
      <c r="I18" s="13" t="str">
        <f aca="false">CONCATENATE(M18,H18)</f>
        <v>231</v>
      </c>
      <c r="K18" s="15" t="n">
        <v>13</v>
      </c>
      <c r="L18" s="16" t="n">
        <f aca="false">VLOOKUP(I18,B:G,6,0)</f>
        <v>0</v>
      </c>
      <c r="M18" s="17" t="n">
        <f aca="false">LARGE(F:F,K18)</f>
        <v>23</v>
      </c>
      <c r="N18" s="16"/>
      <c r="O18" s="10"/>
      <c r="P18" s="11"/>
      <c r="Q18" s="18"/>
      <c r="R18" s="11"/>
      <c r="S18" s="11"/>
      <c r="T18" s="22"/>
      <c r="U18" s="10"/>
      <c r="V18" s="10"/>
      <c r="W18" s="20"/>
    </row>
    <row r="19" customFormat="false" ht="12.8" hidden="false" customHeight="true" outlineLevel="0" collapsed="false">
      <c r="A19" s="1" t="n">
        <f aca="false">COUNTIF($F$6:F19,F19)</f>
        <v>1</v>
      </c>
      <c r="B19" s="1" t="str">
        <f aca="false">CONCATENATE(F19,A19)</f>
        <v>141</v>
      </c>
      <c r="C19" s="12" t="n">
        <v>0</v>
      </c>
      <c r="D19" s="13"/>
      <c r="E19" s="13" t="n">
        <v>14</v>
      </c>
      <c r="F19" s="13" t="n">
        <f aca="false">E19</f>
        <v>14</v>
      </c>
      <c r="G19" s="14" t="n">
        <f aca="false">D19</f>
        <v>0</v>
      </c>
      <c r="H19" s="13" t="n">
        <f aca="false">COUNTIF(M$6:$M19,M19)</f>
        <v>1</v>
      </c>
      <c r="I19" s="13" t="str">
        <f aca="false">CONCATENATE(M19,H19)</f>
        <v>221</v>
      </c>
      <c r="K19" s="15" t="n">
        <v>14</v>
      </c>
      <c r="L19" s="16" t="n">
        <f aca="false">VLOOKUP(I19,B:G,6,0)</f>
        <v>0</v>
      </c>
      <c r="M19" s="17" t="n">
        <f aca="false">LARGE(F:F,K19)</f>
        <v>22</v>
      </c>
      <c r="N19" s="16"/>
      <c r="O19" s="10"/>
      <c r="P19" s="10"/>
      <c r="Q19" s="11"/>
      <c r="R19" s="11"/>
      <c r="S19" s="11"/>
      <c r="T19" s="11"/>
      <c r="U19" s="10"/>
      <c r="V19" s="10"/>
      <c r="W19" s="20"/>
    </row>
    <row r="20" customFormat="false" ht="17.35" hidden="false" customHeight="false" outlineLevel="0" collapsed="false">
      <c r="A20" s="1" t="n">
        <f aca="false">COUNTIF($F$6:F20,F20)</f>
        <v>1</v>
      </c>
      <c r="B20" s="1" t="str">
        <f aca="false">CONCATENATE(F20,A20)</f>
        <v>151</v>
      </c>
      <c r="C20" s="12" t="n">
        <v>0</v>
      </c>
      <c r="D20" s="13"/>
      <c r="E20" s="13" t="n">
        <v>15</v>
      </c>
      <c r="F20" s="13" t="n">
        <f aca="false">E20</f>
        <v>15</v>
      </c>
      <c r="G20" s="14" t="n">
        <f aca="false">D20</f>
        <v>0</v>
      </c>
      <c r="H20" s="13" t="n">
        <f aca="false">COUNTIF(M$6:$M20,M20)</f>
        <v>1</v>
      </c>
      <c r="I20" s="13" t="str">
        <f aca="false">CONCATENATE(M20,H20)</f>
        <v>211</v>
      </c>
      <c r="K20" s="15" t="n">
        <v>15</v>
      </c>
      <c r="L20" s="16" t="n">
        <f aca="false">VLOOKUP(I20,B:G,6,0)</f>
        <v>0</v>
      </c>
      <c r="M20" s="17" t="n">
        <f aca="false">LARGE(F:F,K20)</f>
        <v>21</v>
      </c>
      <c r="N20" s="16"/>
      <c r="O20" s="10"/>
      <c r="P20" s="10"/>
      <c r="Q20" s="11"/>
      <c r="R20" s="11"/>
      <c r="S20" s="11"/>
      <c r="T20" s="11"/>
      <c r="U20" s="10"/>
      <c r="V20" s="10"/>
      <c r="W20" s="20"/>
    </row>
    <row r="21" customFormat="false" ht="17.35" hidden="false" customHeight="false" outlineLevel="0" collapsed="false">
      <c r="A21" s="1" t="n">
        <f aca="false">COUNTIF($F$6:F21,F21)</f>
        <v>1</v>
      </c>
      <c r="B21" s="1" t="str">
        <f aca="false">CONCATENATE(F21,A21)</f>
        <v>161</v>
      </c>
      <c r="C21" s="12" t="n">
        <v>0</v>
      </c>
      <c r="D21" s="13"/>
      <c r="E21" s="13" t="n">
        <v>16</v>
      </c>
      <c r="F21" s="13" t="n">
        <f aca="false">E21</f>
        <v>16</v>
      </c>
      <c r="G21" s="14" t="n">
        <f aca="false">D21</f>
        <v>0</v>
      </c>
      <c r="H21" s="13" t="n">
        <f aca="false">COUNTIF(M$6:$M21,M21)</f>
        <v>1</v>
      </c>
      <c r="I21" s="13" t="str">
        <f aca="false">CONCATENATE(M21,H21)</f>
        <v>201</v>
      </c>
      <c r="K21" s="15" t="n">
        <v>16</v>
      </c>
      <c r="L21" s="16" t="n">
        <f aca="false">VLOOKUP(I21,B:G,6,0)</f>
        <v>0</v>
      </c>
      <c r="M21" s="17" t="n">
        <f aca="false">LARGE(F:F,K21)</f>
        <v>20</v>
      </c>
      <c r="N21" s="16"/>
      <c r="O21" s="10"/>
      <c r="P21" s="11"/>
      <c r="Q21" s="11"/>
      <c r="R21" s="11"/>
      <c r="S21" s="11"/>
      <c r="T21" s="18"/>
      <c r="U21" s="10"/>
      <c r="V21" s="10"/>
      <c r="W21" s="20"/>
    </row>
    <row r="22" customFormat="false" ht="17.35" hidden="false" customHeight="false" outlineLevel="0" collapsed="false">
      <c r="A22" s="1" t="n">
        <f aca="false">COUNTIF($F$6:F22,F22)</f>
        <v>1</v>
      </c>
      <c r="B22" s="1" t="str">
        <f aca="false">CONCATENATE(F22,A22)</f>
        <v>171</v>
      </c>
      <c r="C22" s="12" t="n">
        <v>0</v>
      </c>
      <c r="D22" s="13"/>
      <c r="E22" s="13" t="n">
        <v>17</v>
      </c>
      <c r="F22" s="13" t="n">
        <f aca="false">E22</f>
        <v>17</v>
      </c>
      <c r="G22" s="14" t="n">
        <f aca="false">D22</f>
        <v>0</v>
      </c>
      <c r="H22" s="13" t="n">
        <f aca="false">COUNTIF(M$6:$M22,M22)</f>
        <v>1</v>
      </c>
      <c r="I22" s="13" t="str">
        <f aca="false">CONCATENATE(M22,H22)</f>
        <v>191</v>
      </c>
      <c r="K22" s="15" t="n">
        <v>17</v>
      </c>
      <c r="L22" s="16" t="n">
        <f aca="false">VLOOKUP(I22,B:G,6,0)</f>
        <v>0</v>
      </c>
      <c r="M22" s="17" t="n">
        <f aca="false">LARGE(F:F,K22)</f>
        <v>19</v>
      </c>
      <c r="N22" s="16"/>
      <c r="O22" s="10"/>
      <c r="P22" s="10"/>
      <c r="Q22" s="11"/>
      <c r="R22" s="11"/>
      <c r="S22" s="11"/>
      <c r="T22" s="11"/>
      <c r="U22" s="10"/>
      <c r="V22" s="10"/>
      <c r="W22" s="20"/>
    </row>
    <row r="23" customFormat="false" ht="17.35" hidden="false" customHeight="false" outlineLevel="0" collapsed="false">
      <c r="A23" s="1" t="n">
        <f aca="false">COUNTIF($F$6:F23,F23)</f>
        <v>1</v>
      </c>
      <c r="B23" s="1" t="str">
        <f aca="false">CONCATENATE(F23,A23)</f>
        <v>181</v>
      </c>
      <c r="C23" s="12" t="n">
        <v>0</v>
      </c>
      <c r="D23" s="13"/>
      <c r="E23" s="13" t="n">
        <v>18</v>
      </c>
      <c r="F23" s="13" t="n">
        <f aca="false">E23</f>
        <v>18</v>
      </c>
      <c r="G23" s="14" t="n">
        <f aca="false">D23</f>
        <v>0</v>
      </c>
      <c r="H23" s="13" t="n">
        <f aca="false">COUNTIF(M$6:$M23,M23)</f>
        <v>1</v>
      </c>
      <c r="I23" s="13" t="str">
        <f aca="false">CONCATENATE(M23,H23)</f>
        <v>181</v>
      </c>
      <c r="K23" s="15" t="n">
        <v>18</v>
      </c>
      <c r="L23" s="16" t="n">
        <f aca="false">VLOOKUP(I23,B:G,6,0)</f>
        <v>0</v>
      </c>
      <c r="M23" s="17" t="n">
        <f aca="false">LARGE(F:F,K23)</f>
        <v>18</v>
      </c>
      <c r="N23" s="16"/>
      <c r="O23" s="10"/>
      <c r="P23" s="10"/>
      <c r="Q23" s="11"/>
      <c r="R23" s="11"/>
      <c r="S23" s="11"/>
      <c r="T23" s="11"/>
      <c r="U23" s="10"/>
      <c r="V23" s="10"/>
      <c r="W23" s="20"/>
    </row>
    <row r="24" customFormat="false" ht="17.35" hidden="false" customHeight="false" outlineLevel="0" collapsed="false">
      <c r="A24" s="1" t="n">
        <f aca="false">COUNTIF($F$6:F24,F24)</f>
        <v>1</v>
      </c>
      <c r="B24" s="1" t="str">
        <f aca="false">CONCATENATE(F24,A24)</f>
        <v>191</v>
      </c>
      <c r="C24" s="12" t="n">
        <v>0</v>
      </c>
      <c r="D24" s="13"/>
      <c r="E24" s="13" t="n">
        <v>19</v>
      </c>
      <c r="F24" s="13" t="n">
        <f aca="false">E24</f>
        <v>19</v>
      </c>
      <c r="G24" s="14" t="n">
        <f aca="false">D24</f>
        <v>0</v>
      </c>
      <c r="H24" s="13" t="n">
        <f aca="false">COUNTIF(M$6:$M24,M24)</f>
        <v>1</v>
      </c>
      <c r="I24" s="13" t="str">
        <f aca="false">CONCATENATE(M24,H24)</f>
        <v>171</v>
      </c>
      <c r="K24" s="15" t="n">
        <v>19</v>
      </c>
      <c r="L24" s="16" t="n">
        <f aca="false">VLOOKUP(I24,B:G,6,0)</f>
        <v>0</v>
      </c>
      <c r="M24" s="17" t="n">
        <f aca="false">LARGE(F:F,K24)</f>
        <v>17</v>
      </c>
      <c r="N24" s="16"/>
      <c r="O24" s="10"/>
      <c r="P24" s="11"/>
      <c r="Q24" s="22"/>
      <c r="R24" s="11"/>
      <c r="S24" s="11"/>
      <c r="T24" s="18"/>
      <c r="U24" s="10"/>
      <c r="V24" s="10"/>
      <c r="W24" s="20"/>
    </row>
    <row r="25" customFormat="false" ht="17.35" hidden="false" customHeight="false" outlineLevel="0" collapsed="false">
      <c r="A25" s="1" t="n">
        <f aca="false">COUNTIF($F$6:F25,F25)</f>
        <v>1</v>
      </c>
      <c r="B25" s="1" t="str">
        <f aca="false">CONCATENATE(F25,A25)</f>
        <v>201</v>
      </c>
      <c r="C25" s="12" t="n">
        <v>0</v>
      </c>
      <c r="D25" s="13"/>
      <c r="E25" s="13" t="n">
        <v>20</v>
      </c>
      <c r="F25" s="13" t="n">
        <f aca="false">E25</f>
        <v>20</v>
      </c>
      <c r="G25" s="14" t="n">
        <f aca="false">D25</f>
        <v>0</v>
      </c>
      <c r="H25" s="13" t="n">
        <f aca="false">COUNTIF(M$6:$M25,M25)</f>
        <v>1</v>
      </c>
      <c r="I25" s="13" t="str">
        <f aca="false">CONCATENATE(M25,H25)</f>
        <v>161</v>
      </c>
      <c r="K25" s="15" t="n">
        <v>20</v>
      </c>
      <c r="L25" s="16" t="n">
        <f aca="false">VLOOKUP(I25,B:G,6,0)</f>
        <v>0</v>
      </c>
      <c r="M25" s="17" t="n">
        <f aca="false">LARGE(F:F,K25)</f>
        <v>16</v>
      </c>
      <c r="N25" s="16"/>
      <c r="O25" s="10"/>
      <c r="P25" s="10"/>
      <c r="Q25" s="11"/>
      <c r="R25" s="11"/>
      <c r="S25" s="11"/>
      <c r="T25" s="11"/>
      <c r="U25" s="10"/>
      <c r="V25" s="10"/>
      <c r="W25" s="20"/>
    </row>
    <row r="26" customFormat="false" ht="17.35" hidden="false" customHeight="false" outlineLevel="0" collapsed="false">
      <c r="A26" s="1" t="n">
        <f aca="false">COUNTIF($F$6:F26,F26)</f>
        <v>1</v>
      </c>
      <c r="B26" s="1" t="str">
        <f aca="false">CONCATENATE(F26,A26)</f>
        <v>211</v>
      </c>
      <c r="C26" s="13" t="n">
        <v>0</v>
      </c>
      <c r="D26" s="13"/>
      <c r="E26" s="13" t="n">
        <v>21</v>
      </c>
      <c r="F26" s="13" t="n">
        <f aca="false">E26</f>
        <v>21</v>
      </c>
      <c r="G26" s="14" t="n">
        <f aca="false">D26</f>
        <v>0</v>
      </c>
      <c r="H26" s="13" t="n">
        <f aca="false">COUNTIF(M$6:$M26,M26)</f>
        <v>1</v>
      </c>
      <c r="I26" s="13" t="str">
        <f aca="false">CONCATENATE(M26,H26)</f>
        <v>151</v>
      </c>
      <c r="K26" s="15" t="n">
        <v>21</v>
      </c>
      <c r="L26" s="16" t="n">
        <f aca="false">VLOOKUP(I26,B:G,6,0)</f>
        <v>0</v>
      </c>
      <c r="M26" s="17" t="n">
        <f aca="false">LARGE(F:F,K26)</f>
        <v>15</v>
      </c>
      <c r="N26" s="16"/>
      <c r="O26" s="10"/>
      <c r="P26" s="10"/>
      <c r="Q26" s="11"/>
      <c r="R26" s="11"/>
      <c r="S26" s="11"/>
      <c r="T26" s="11"/>
      <c r="U26" s="10"/>
      <c r="V26" s="10"/>
      <c r="W26" s="20"/>
    </row>
    <row r="27" customFormat="false" ht="17.35" hidden="false" customHeight="false" outlineLevel="0" collapsed="false">
      <c r="A27" s="1" t="n">
        <f aca="false">COUNTIF($F$6:F27,F27)</f>
        <v>1</v>
      </c>
      <c r="B27" s="1" t="str">
        <f aca="false">CONCATENATE(F27,A27)</f>
        <v>221</v>
      </c>
      <c r="C27" s="16" t="n">
        <v>0</v>
      </c>
      <c r="D27" s="16"/>
      <c r="E27" s="13" t="n">
        <v>22</v>
      </c>
      <c r="F27" s="13" t="n">
        <f aca="false">E27</f>
        <v>22</v>
      </c>
      <c r="G27" s="14" t="n">
        <f aca="false">D27</f>
        <v>0</v>
      </c>
      <c r="H27" s="13" t="n">
        <f aca="false">COUNTIF(M$6:$M27,M27)</f>
        <v>1</v>
      </c>
      <c r="I27" s="13" t="str">
        <f aca="false">CONCATENATE(M27,H27)</f>
        <v>141</v>
      </c>
      <c r="K27" s="15" t="n">
        <v>22</v>
      </c>
      <c r="L27" s="16" t="n">
        <f aca="false">VLOOKUP(I27,B:G,6,0)</f>
        <v>0</v>
      </c>
      <c r="M27" s="17" t="n">
        <f aca="false">LARGE(F:F,K27)</f>
        <v>14</v>
      </c>
      <c r="O27" s="10"/>
      <c r="P27" s="11"/>
      <c r="Q27" s="11"/>
      <c r="R27" s="11"/>
      <c r="S27" s="11"/>
      <c r="T27" s="18"/>
      <c r="U27" s="10"/>
      <c r="V27" s="10"/>
      <c r="W27" s="20"/>
    </row>
    <row r="28" customFormat="false" ht="17.35" hidden="false" customHeight="false" outlineLevel="0" collapsed="false">
      <c r="A28" s="1" t="n">
        <f aca="false">COUNTIF($F$6:F28,F28)</f>
        <v>1</v>
      </c>
      <c r="B28" s="1" t="str">
        <f aca="false">CONCATENATE(F28,A28)</f>
        <v>231</v>
      </c>
      <c r="C28" s="16" t="n">
        <v>0</v>
      </c>
      <c r="D28" s="16"/>
      <c r="E28" s="13" t="n">
        <v>23</v>
      </c>
      <c r="F28" s="13" t="n">
        <f aca="false">E28</f>
        <v>23</v>
      </c>
      <c r="G28" s="14" t="n">
        <f aca="false">D28</f>
        <v>0</v>
      </c>
      <c r="H28" s="13" t="n">
        <f aca="false">COUNTIF(M$6:$M28,M28)</f>
        <v>1</v>
      </c>
      <c r="I28" s="13" t="str">
        <f aca="false">CONCATENATE(M28,H28)</f>
        <v>131</v>
      </c>
      <c r="K28" s="15" t="n">
        <v>23</v>
      </c>
      <c r="L28" s="16" t="n">
        <f aca="false">VLOOKUP(I28,B:G,6,0)</f>
        <v>0</v>
      </c>
      <c r="M28" s="17" t="n">
        <f aca="false">LARGE(F:F,K28)</f>
        <v>13</v>
      </c>
      <c r="O28" s="10"/>
      <c r="P28" s="10"/>
      <c r="Q28" s="11"/>
      <c r="R28" s="11"/>
      <c r="S28" s="11"/>
      <c r="T28" s="11"/>
      <c r="U28" s="10"/>
      <c r="V28" s="10"/>
      <c r="W28" s="20"/>
    </row>
    <row r="29" customFormat="false" ht="17.35" hidden="false" customHeight="false" outlineLevel="0" collapsed="false">
      <c r="I29" s="13"/>
      <c r="O29" s="10"/>
      <c r="P29" s="10"/>
      <c r="Q29" s="11"/>
      <c r="R29" s="11"/>
      <c r="S29" s="11"/>
      <c r="T29" s="11"/>
      <c r="U29" s="10"/>
      <c r="V29" s="10"/>
      <c r="W29" s="20"/>
    </row>
    <row r="30" customFormat="false" ht="17.35" hidden="false" customHeight="false" outlineLevel="0" collapsed="false">
      <c r="O30" s="10"/>
      <c r="P30" s="11"/>
      <c r="Q30" s="11"/>
      <c r="R30" s="11"/>
      <c r="S30" s="11"/>
      <c r="T30" s="18"/>
      <c r="U30" s="10"/>
      <c r="V30" s="10"/>
      <c r="W30" s="20"/>
    </row>
    <row r="31" customFormat="false" ht="17.35" hidden="false" customHeight="false" outlineLevel="0" collapsed="false">
      <c r="O31" s="10"/>
      <c r="P31" s="10"/>
      <c r="Q31" s="11"/>
      <c r="R31" s="11"/>
      <c r="S31" s="11"/>
      <c r="T31" s="11"/>
      <c r="U31" s="10"/>
      <c r="V31" s="10"/>
      <c r="W31" s="20"/>
    </row>
    <row r="32" customFormat="false" ht="17.35" hidden="false" customHeight="false" outlineLevel="0" collapsed="false">
      <c r="O32" s="10"/>
      <c r="P32" s="10"/>
      <c r="Q32" s="11"/>
      <c r="R32" s="11"/>
      <c r="S32" s="11"/>
      <c r="T32" s="11"/>
      <c r="U32" s="10"/>
      <c r="V32" s="10"/>
      <c r="W32" s="20"/>
    </row>
    <row r="33" customFormat="false" ht="17.35" hidden="false" customHeight="false" outlineLevel="0" collapsed="false">
      <c r="O33" s="10"/>
      <c r="P33" s="11"/>
      <c r="Q33" s="18"/>
      <c r="R33" s="11"/>
      <c r="S33" s="11"/>
      <c r="T33" s="11"/>
      <c r="U33" s="10"/>
      <c r="V33" s="23"/>
      <c r="W33" s="20"/>
    </row>
    <row r="34" customFormat="false" ht="13" hidden="false" customHeight="false" outlineLevel="0" collapsed="false">
      <c r="P34" s="16"/>
      <c r="Q34" s="16"/>
      <c r="R34" s="24"/>
      <c r="S34" s="16"/>
      <c r="T34" s="16"/>
      <c r="U34" s="16"/>
      <c r="V34" s="16"/>
    </row>
    <row r="35" customFormat="false" ht="13" hidden="false" customHeight="false" outlineLevel="0" collapsed="false">
      <c r="P35" s="16"/>
      <c r="Q35" s="16"/>
      <c r="R35" s="24"/>
      <c r="S35" s="16"/>
      <c r="T35" s="16"/>
      <c r="U35" s="16"/>
      <c r="V35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n">
        <f aca="false">COUNTIF($F$6:F6,F6)</f>
        <v>0</v>
      </c>
    </row>
    <row r="2" customFormat="false" ht="12.8" hidden="false" customHeight="false" outlineLevel="0" collapsed="false">
      <c r="A2" s="1" t="n">
        <f aca="false">COUNTIF($F$6:F7,F7)</f>
        <v>0</v>
      </c>
    </row>
    <row r="3" customFormat="false" ht="12.8" hidden="false" customHeight="false" outlineLevel="0" collapsed="false">
      <c r="A3" s="1" t="n">
        <f aca="false">COUNTIF($F$6:F8,F8)</f>
        <v>0</v>
      </c>
    </row>
    <row r="4" customFormat="false" ht="12.8" hidden="false" customHeight="false" outlineLevel="0" collapsed="false">
      <c r="A4" s="1" t="n">
        <f aca="false">COUNTIF($F$6:F9,F9)</f>
        <v>0</v>
      </c>
    </row>
    <row r="5" customFormat="false" ht="12.8" hidden="false" customHeight="false" outlineLevel="0" collapsed="false">
      <c r="A5" s="1" t="n">
        <f aca="false">COUNTIF($F$6:F10,F10)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2022-11-02T09:50:12Z</dcterms:created>
  <dc:creator/>
  <dc:description/>
  <dc:language>pt-BR</dc:language>
  <cp:lastModifiedBy/>
  <dcterms:modified xsi:type="dcterms:W3CDTF">2023-02-27T08:29:29Z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