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F8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<sst xmlns="http://schemas.openxmlformats.org/spreadsheetml/2006/main" count="11" uniqueCount="10">
  <si>
    <t>FSX123098</t>
  </si>
  <si>
    <t>FSM092834</t>
    <phoneticPr fontId="1"/>
  </si>
  <si>
    <t>FSG1890484e32</t>
    <phoneticPr fontId="1"/>
  </si>
  <si>
    <t>FSK809849</t>
  </si>
  <si>
    <t>FSB320498</t>
  </si>
  <si>
    <t>FSN102932</t>
  </si>
  <si>
    <t>天体の質量[kg]</t>
    <rPh sb="0" eb="2">
      <t>テンタイ</t>
    </rPh>
    <rPh sb="3" eb="5">
      <t>シツリョウ</t>
    </rPh>
    <phoneticPr fontId="1"/>
  </si>
  <si>
    <t>脱出速度[km/s]</t>
    <rPh sb="0" eb="4">
      <t>ダッシュツソクド</t>
    </rPh>
    <phoneticPr fontId="1"/>
  </si>
  <si>
    <t>質量（平方根）</t>
    <rPh sb="0" eb="2">
      <t>シツリョウ</t>
    </rPh>
    <rPh sb="3" eb="6">
      <t>ヘイホウコン</t>
    </rPh>
    <phoneticPr fontId="1"/>
  </si>
  <si>
    <t>XBH230948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</si>
</sst>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脱出速度[km/s]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4472135954999579.5</c:v>
                </c:pt>
                <c:pt idx="1">
                  <c:v>1.414213562373095E+16</c:v>
                </c:pt>
                <c:pt idx="2">
                  <c:v>2E+16</c:v>
                </c:pt>
                <c:pt idx="3">
                  <c:v>2.2360679774997896E+16</c:v>
                </c:pt>
                <c:pt idx="4">
                  <c:v>2.449489742783178E+16</c:v>
                </c:pt>
                <c:pt idx="5">
                  <c:v>2.82842712474619E+16</c:v>
                </c:pt>
              </c:numCache>
            </c:numRef>
          </c:xVal>
          <c:yVal>
            <c:numRef>
              <c:f>Sheet1!$E$2:$E$7</c:f>
              <c:numCache>
                <c:formatCode>0.00E+00</c:formatCode>
                <c:ptCount val="6"/>
                <c:pt idx="0">
                  <c:v>42400</c:v>
                </c:pt>
                <c:pt idx="1">
                  <c:v>134000</c:v>
                </c:pt>
                <c:pt idx="2">
                  <c:v>190000</c:v>
                </c:pt>
                <c:pt idx="3">
                  <c:v>212000</c:v>
                </c:pt>
                <c:pt idx="4">
                  <c:v>232000</c:v>
                </c:pt>
                <c:pt idx="5">
                  <c:v>268000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98224"/>
        <c:axId val="1680296592"/>
      </c:scatterChart>
      <c:valAx>
        <c:axId val="16802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0296592"/>
        <c:crosses val="autoZero"/>
        <c:crossBetween val="midCat"/>
      </c:valAx>
      <c:valAx>
        <c:axId val="16802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02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9</xdr:row>
      <xdr:rowOff>152400</xdr:rowOff>
    </xdr:from>
    <xdr:to>
      <xdr:col>9</xdr:col>
      <xdr:colOff>309562</xdr:colOff>
      <xdr:row>25</xdr:row>
      <xdr:rowOff>152400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3.5" x14ac:dyDescent="0.15"/>
  <cols>
    <col min="4" max="4" width="12.75" bestFit="1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7</v>
      </c>
    </row>
    <row r="2" spans="1:6" x14ac:dyDescent="0.15">
      <c r="A2" t="s">
        <v>0</v>
      </c>
      <c r="B2" s="1">
        <v>1.9999999999999999E+31</v>
      </c>
      <c r="C2" s="1">
        <v>42400</v>
      </c>
      <c r="D2">
        <f>SQRT(B2)</f>
        <v>4472135954999579.5</v>
      </c>
      <c r="E2" s="1">
        <v>42400</v>
      </c>
      <c r="F2">
        <f>0.000000000009*D2+89.368</f>
        <v>40338.591594996215</v>
      </c>
    </row>
    <row r="3" spans="1:6" x14ac:dyDescent="0.15">
      <c r="A3" t="s">
        <v>1</v>
      </c>
      <c r="B3" s="1">
        <v>2.0000000000000001E+32</v>
      </c>
      <c r="C3" s="1">
        <v>134000</v>
      </c>
      <c r="D3">
        <f t="shared" ref="D3:D8" si="0">SQRT(B3)</f>
        <v>1.414213562373095E+16</v>
      </c>
      <c r="E3" s="1">
        <v>134000</v>
      </c>
      <c r="F3">
        <f t="shared" ref="F3:F8" si="1">0.000000000009*D3+89.368</f>
        <v>127368.58861357854</v>
      </c>
    </row>
    <row r="4" spans="1:6" x14ac:dyDescent="0.15">
      <c r="A4" t="s">
        <v>2</v>
      </c>
      <c r="B4" s="1">
        <v>4.0000000000000002E+32</v>
      </c>
      <c r="C4" s="1">
        <v>190000</v>
      </c>
      <c r="D4">
        <f t="shared" si="0"/>
        <v>2E+16</v>
      </c>
      <c r="E4" s="1">
        <v>190000</v>
      </c>
      <c r="F4">
        <f t="shared" si="1"/>
        <v>180089.36799999999</v>
      </c>
    </row>
    <row r="5" spans="1:6" x14ac:dyDescent="0.15">
      <c r="A5" t="s">
        <v>3</v>
      </c>
      <c r="B5" s="1">
        <v>4.9999999999999997E+32</v>
      </c>
      <c r="C5" s="1">
        <v>212000</v>
      </c>
      <c r="D5">
        <f t="shared" si="0"/>
        <v>2.2360679774997896E+16</v>
      </c>
      <c r="E5" s="1">
        <v>212000</v>
      </c>
      <c r="F5">
        <f t="shared" si="1"/>
        <v>201335.48597498104</v>
      </c>
    </row>
    <row r="6" spans="1:6" x14ac:dyDescent="0.15">
      <c r="A6" t="s">
        <v>4</v>
      </c>
      <c r="B6" s="1">
        <v>6E+32</v>
      </c>
      <c r="C6" s="1">
        <v>232000</v>
      </c>
      <c r="D6">
        <f t="shared" si="0"/>
        <v>2.449489742783178E+16</v>
      </c>
      <c r="E6" s="1">
        <v>232000</v>
      </c>
      <c r="F6">
        <f t="shared" si="1"/>
        <v>220543.444850486</v>
      </c>
    </row>
    <row r="7" spans="1:6" x14ac:dyDescent="0.15">
      <c r="A7" t="s">
        <v>5</v>
      </c>
      <c r="B7" s="1">
        <v>8.0000000000000004E+32</v>
      </c>
      <c r="C7" s="1">
        <v>268000</v>
      </c>
      <c r="D7">
        <f t="shared" si="0"/>
        <v>2.82842712474619E+16</v>
      </c>
      <c r="E7" s="1">
        <v>268000</v>
      </c>
      <c r="F7">
        <f t="shared" si="1"/>
        <v>254647.80922715706</v>
      </c>
    </row>
    <row r="8" spans="1:6" x14ac:dyDescent="0.15">
      <c r="A8" t="s">
        <v>9</v>
      </c>
      <c r="B8" s="1">
        <v>3.9999999999999998E+33</v>
      </c>
      <c r="D8">
        <f t="shared" si="0"/>
        <v>6.3245553203367584E+16</v>
      </c>
      <c r="F8">
        <f t="shared" si="1"/>
        <v>569299.3468303082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2014-10-23T05:44:00Z</dcterms:modified>
</cp:coreProperties>
</file>