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Reunion-Convo\"/>
    </mc:Choice>
  </mc:AlternateContent>
  <xr:revisionPtr revIDLastSave="0" documentId="13_ncr:1_{0871B3EA-DF8C-4954-AE3B-023D337DD629}" xr6:coauthVersionLast="36" xr6:coauthVersionMax="47" xr10:uidLastSave="{00000000-0000-0000-0000-000000000000}"/>
  <bookViews>
    <workbookView xWindow="0" yWindow="0" windowWidth="20490" windowHeight="7545" activeTab="1" xr2:uid="{52933FFE-1285-8441-BDE5-112BFDB2DD73}"/>
  </bookViews>
  <sheets>
    <sheet name="Registrations" sheetId="2" r:id="rId1"/>
    <sheet name="Capacity vs. Registration" sheetId="4" r:id="rId2"/>
    <sheet name="Mapping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31" i="2"/>
  <c r="E31" i="4" l="1"/>
</calcChain>
</file>

<file path=xl/sharedStrings.xml><?xml version="1.0" encoding="utf-8"?>
<sst xmlns="http://schemas.openxmlformats.org/spreadsheetml/2006/main" count="159" uniqueCount="88">
  <si>
    <t>Sr. No.</t>
  </si>
  <si>
    <t>Department / Centre / School / IDPs</t>
  </si>
  <si>
    <t>Capacity</t>
  </si>
  <si>
    <t>Electrical Engg. (EE)</t>
  </si>
  <si>
    <t>Convo. Hall</t>
  </si>
  <si>
    <t>Centre for Research in Nanotechnology &amp; Science (CRNTS)</t>
  </si>
  <si>
    <t>Mechanical Engg. (ME)</t>
  </si>
  <si>
    <t>PCSA</t>
  </si>
  <si>
    <t>Civil Engg. (CE)</t>
  </si>
  <si>
    <t>LA 101</t>
  </si>
  <si>
    <t>Met. Engg. &amp; Mat. Science (MEMS)</t>
  </si>
  <si>
    <t>LA 102</t>
  </si>
  <si>
    <t>Chemical Engg. (CL)</t>
  </si>
  <si>
    <t>LA 301</t>
  </si>
  <si>
    <t>Biosciences and Bioengg (BSBE)</t>
  </si>
  <si>
    <t>LA 302</t>
  </si>
  <si>
    <t>SJM School of Management (SJM SOM)</t>
  </si>
  <si>
    <t>FC Kohli Auditorium</t>
  </si>
  <si>
    <t>Aerospace Engg. (AE)</t>
  </si>
  <si>
    <t>LH 101</t>
  </si>
  <si>
    <t>Physics (PH)</t>
  </si>
  <si>
    <t>LH 102</t>
  </si>
  <si>
    <t>Industrial Design Centre (IDC)</t>
  </si>
  <si>
    <t>IDC Auditorium</t>
  </si>
  <si>
    <t>Chemistry (CH)</t>
  </si>
  <si>
    <t>LH 301</t>
  </si>
  <si>
    <t>Energy Science &amp; Engg. (EN)</t>
  </si>
  <si>
    <t>LH 302</t>
  </si>
  <si>
    <t>Mathematics (MA)</t>
  </si>
  <si>
    <t>VMCC LH 21</t>
  </si>
  <si>
    <t>Earth Science (ES)</t>
  </si>
  <si>
    <t>VMCC LH 22</t>
  </si>
  <si>
    <t>Humanities &amp; Social Science (HSS)</t>
  </si>
  <si>
    <t>VMCC LH 23</t>
  </si>
  <si>
    <t>Centre for Technology Alternatives for Rural Areas (CTARA)</t>
  </si>
  <si>
    <t>VMCC LH 31</t>
  </si>
  <si>
    <t>Industrial Engg. &amp; Operations Rsearch (IEOR)</t>
  </si>
  <si>
    <t>VMCC LH 32</t>
  </si>
  <si>
    <t>Centre of Studies in Resources Engg. (CSRE)</t>
  </si>
  <si>
    <t>LC 201</t>
  </si>
  <si>
    <t>Centre for Environmental Science &amp; Engg. (CESE)</t>
  </si>
  <si>
    <t>VMCC LH 33</t>
  </si>
  <si>
    <t>Systems &amp; Control Engg. (SYSCON)</t>
  </si>
  <si>
    <t>LC 301</t>
  </si>
  <si>
    <t>Education Technology (ET)</t>
  </si>
  <si>
    <t>Climate Studies (CLS)</t>
  </si>
  <si>
    <t>SOM Auditorium</t>
  </si>
  <si>
    <t>Centre for Urban Science and Engineering (CUSE)</t>
  </si>
  <si>
    <t>Centre for Policy Studies (CPS)</t>
  </si>
  <si>
    <t>Computer Science &amp; Engg. (CSE)</t>
  </si>
  <si>
    <t>Proposed Venue</t>
  </si>
  <si>
    <t>Nag Auditorium (V MCC)
(Available from 4:00)</t>
  </si>
  <si>
    <t>Graduation Department</t>
  </si>
  <si>
    <t>Aerospace Engineering</t>
  </si>
  <si>
    <t>Ashank Desai Centre for Policy Studies (ADCPS)</t>
  </si>
  <si>
    <t>Biosciences &amp; Bioengineering</t>
  </si>
  <si>
    <t>Centre for Environmental Science &amp; Engineering - C.E.S.E.</t>
  </si>
  <si>
    <t>Centre for Policy Studies</t>
  </si>
  <si>
    <t>Centre for Research in NanoTechnology &amp; Science - C.R.N.T.S.</t>
  </si>
  <si>
    <t>Centre for Tech. Altern. for Rural Areas - C.T.A.R.A.</t>
  </si>
  <si>
    <t>Centre for Urban Science &amp; Engineering - C.U.S.E.</t>
  </si>
  <si>
    <t>Centre of Studies in Resources Engineering - C.S.R.E.</t>
  </si>
  <si>
    <t>Chemical Engineering</t>
  </si>
  <si>
    <t>Chemistry</t>
  </si>
  <si>
    <t>Civil Engineering</t>
  </si>
  <si>
    <t>Computer Science &amp; Engineering</t>
  </si>
  <si>
    <t>Earth Sciences</t>
  </si>
  <si>
    <t>Educational Technology</t>
  </si>
  <si>
    <t>Electrical Engineering</t>
  </si>
  <si>
    <t>Energy Science &amp; Engineering</t>
  </si>
  <si>
    <t>Environmental Science and Engineering Department</t>
  </si>
  <si>
    <t>Humanities &amp; Social Science</t>
  </si>
  <si>
    <t>IITB-Monash Research Academy</t>
  </si>
  <si>
    <t>Industrial Design Centre - I.D.C.</t>
  </si>
  <si>
    <t>Industrial Engineering &amp; Operations Research - I.E.O.R.</t>
  </si>
  <si>
    <t>Materials, Manufacturing &amp; Modelling - M.M.M.</t>
  </si>
  <si>
    <t>Mathematics</t>
  </si>
  <si>
    <t>Mechanical Engineering</t>
  </si>
  <si>
    <t>Metallurgical Engineering &amp; Materials Science</t>
  </si>
  <si>
    <t>Other</t>
  </si>
  <si>
    <t>Physics</t>
  </si>
  <si>
    <t>Shailesh J. Mehta School of Management - S.J.M.S.O.M.</t>
  </si>
  <si>
    <t>Systems &amp; Control Engineering</t>
  </si>
  <si>
    <t>Registrations</t>
  </si>
  <si>
    <t>Total</t>
  </si>
  <si>
    <t>IITB Departments</t>
  </si>
  <si>
    <t>Combined with Environmental Sciences on request of Head CRNTS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</si>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</sst>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/>
    <xf numFmtId="0" fontId="1" fillId="2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0" fillId="0" borderId="1" xfId="0" applyBorder="1" applyAlignment="1"/>
    <xf numFmtId="0" fontId="1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18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B347C-C00C-1042-8B3B-50D5F2E3F156}" name="Table2" displayName="Table2" ref="A1:B31" totalsRowCount="1" headerRowDxfId="17" dataDxfId="16">
  <autoFilter ref="A1:B30" xr:uid="{ED4B347C-C00C-1042-8B3B-50D5F2E3F156}"/>
  <tableColumns count="2">
    <tableColumn id="1" xr3:uid="{F5726B8C-7C81-D94D-BAC4-96B4EC596367}" name="Graduation Department" totalsRowLabel="Total" dataDxfId="15" totalsRowDxfId="14"/>
    <tableColumn id="2" xr3:uid="{3A9CA6C8-D7B2-9949-9DCD-4BDA7A6A9022}" name="Registrations" totalsRowFunction="sum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EFECE8-D344-F54E-9F1D-076742B20AD2}" name="Table1" displayName="Table1" ref="A1:F31" totalsRowCount="1" headerRowDxfId="11" tableBorderDxfId="10">
  <autoFilter ref="A1:F30" xr:uid="{17EFECE8-D344-F54E-9F1D-076742B20AD2}"/>
  <tableColumns count="6">
    <tableColumn id="1" xr3:uid="{765B0F2C-F9B4-4F45-86D4-6C8261A5D1C7}" name="Sr. No." totalsRowLabel="Total" dataDxfId="9" totalsRowDxfId="8"/>
    <tableColumn id="2" xr3:uid="{C52C54AF-3CFC-0A4D-A6D2-9F3E4037B052}" name="Department / Centre / School / IDPs" dataDxfId="7" totalsRowDxfId="6"/>
    <tableColumn id="3" xr3:uid="{D269CC0D-2975-C041-B27A-7E25175BDB4A}" name="Proposed Venue" dataDxfId="5" totalsRowDxfId="4"/>
    <tableColumn id="4" xr3:uid="{D126A5D4-A80D-EC44-AC6C-3586C3D85490}" name="Capacity" dataDxfId="3" totalsRowDxfId="2"/>
    <tableColumn id="5" xr3:uid="{62828D05-2BF3-2B41-B649-B36DD9BEFEC9}" name="Registrations" totalsRowFunction="sum" dataDxfId="1" totalsRowDxfId="0"/>
    <tableColumn id="6" xr3:uid="{701FE87B-6F69-41A3-8BCF-25B74B9F75A6}" name="Column1"/>
  </tableColumns>
  <tableStyleInfo name="TableStyleLight8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C603C-3ECD-0C4C-B94B-85DBA66ACDA2}">
  <dimension ref="A1:B31"/>
  <sheetViews>
    <sheetView topLeftCell="A13" zoomScale="130" zoomScaleNormal="130" workbookViewId="0">
      <selection activeCell="B28" sqref="B28"/>
    </sheetView>
  </sheetViews>
  <sheetFormatPr defaultColWidth="11" defaultRowHeight="15.75" x14ac:dyDescent="0.25"/>
  <cols>
    <col min="1" max="1" width="51.375" bestFit="1" customWidth="1"/>
    <col min="2" max="2" width="14.5" bestFit="1" customWidth="1"/>
  </cols>
  <sheetData>
    <row r="1" spans="1:2" x14ac:dyDescent="0.25">
      <c r="A1" s="2" t="s">
        <v>52</v>
      </c>
      <c r="B1" s="2" t="s">
        <v>83</v>
      </c>
    </row>
    <row r="2" spans="1:2" x14ac:dyDescent="0.25">
      <c r="A2" s="2" t="s">
        <v>68</v>
      </c>
      <c r="B2" s="2">
        <v>280</v>
      </c>
    </row>
    <row r="3" spans="1:2" x14ac:dyDescent="0.25">
      <c r="A3" s="2" t="s">
        <v>77</v>
      </c>
      <c r="B3" s="2">
        <v>235</v>
      </c>
    </row>
    <row r="4" spans="1:2" x14ac:dyDescent="0.25">
      <c r="A4" s="2" t="s">
        <v>65</v>
      </c>
      <c r="B4" s="2">
        <v>223</v>
      </c>
    </row>
    <row r="5" spans="1:2" x14ac:dyDescent="0.25">
      <c r="A5" s="2" t="s">
        <v>64</v>
      </c>
      <c r="B5" s="2">
        <v>214</v>
      </c>
    </row>
    <row r="6" spans="1:2" x14ac:dyDescent="0.25">
      <c r="A6" s="2" t="s">
        <v>78</v>
      </c>
      <c r="B6" s="2">
        <v>192</v>
      </c>
    </row>
    <row r="7" spans="1:2" x14ac:dyDescent="0.25">
      <c r="A7" s="2" t="s">
        <v>62</v>
      </c>
      <c r="B7" s="2">
        <v>181</v>
      </c>
    </row>
    <row r="8" spans="1:2" x14ac:dyDescent="0.25">
      <c r="A8" s="2" t="s">
        <v>53</v>
      </c>
      <c r="B8" s="2">
        <v>111</v>
      </c>
    </row>
    <row r="9" spans="1:2" x14ac:dyDescent="0.25">
      <c r="A9" s="2" t="s">
        <v>81</v>
      </c>
      <c r="B9" s="2">
        <v>88</v>
      </c>
    </row>
    <row r="10" spans="1:2" x14ac:dyDescent="0.25">
      <c r="A10" s="2" t="s">
        <v>73</v>
      </c>
      <c r="B10" s="2">
        <v>79</v>
      </c>
    </row>
    <row r="11" spans="1:2" x14ac:dyDescent="0.25">
      <c r="A11" s="2" t="s">
        <v>76</v>
      </c>
      <c r="B11" s="2">
        <v>66</v>
      </c>
    </row>
    <row r="12" spans="1:2" x14ac:dyDescent="0.25">
      <c r="A12" s="2" t="s">
        <v>80</v>
      </c>
      <c r="B12" s="2">
        <v>62</v>
      </c>
    </row>
    <row r="13" spans="1:2" x14ac:dyDescent="0.25">
      <c r="A13" s="2" t="s">
        <v>55</v>
      </c>
      <c r="B13" s="2">
        <v>57</v>
      </c>
    </row>
    <row r="14" spans="1:2" x14ac:dyDescent="0.25">
      <c r="A14" s="2" t="s">
        <v>66</v>
      </c>
      <c r="B14" s="2">
        <v>55</v>
      </c>
    </row>
    <row r="15" spans="1:2" x14ac:dyDescent="0.25">
      <c r="A15" s="2" t="s">
        <v>69</v>
      </c>
      <c r="B15" s="2">
        <v>55</v>
      </c>
    </row>
    <row r="16" spans="1:2" x14ac:dyDescent="0.25">
      <c r="A16" s="2" t="s">
        <v>74</v>
      </c>
      <c r="B16" s="2">
        <v>35</v>
      </c>
    </row>
    <row r="17" spans="1:2" x14ac:dyDescent="0.25">
      <c r="A17" s="2" t="s">
        <v>59</v>
      </c>
      <c r="B17" s="2">
        <v>34</v>
      </c>
    </row>
    <row r="18" spans="1:2" x14ac:dyDescent="0.25">
      <c r="A18" s="2" t="s">
        <v>63</v>
      </c>
      <c r="B18" s="2">
        <v>34</v>
      </c>
    </row>
    <row r="19" spans="1:2" x14ac:dyDescent="0.25">
      <c r="A19" s="2" t="s">
        <v>70</v>
      </c>
      <c r="B19" s="2">
        <f>27+3</f>
        <v>30</v>
      </c>
    </row>
    <row r="20" spans="1:2" x14ac:dyDescent="0.25">
      <c r="A20" s="2" t="s">
        <v>61</v>
      </c>
      <c r="B20" s="2">
        <v>26</v>
      </c>
    </row>
    <row r="21" spans="1:2" x14ac:dyDescent="0.25">
      <c r="A21" s="2" t="s">
        <v>71</v>
      </c>
      <c r="B21" s="2">
        <v>26</v>
      </c>
    </row>
    <row r="22" spans="1:2" x14ac:dyDescent="0.25">
      <c r="A22" s="2" t="s">
        <v>75</v>
      </c>
      <c r="B22" s="2">
        <v>9</v>
      </c>
    </row>
    <row r="23" spans="1:2" x14ac:dyDescent="0.25">
      <c r="A23" s="2" t="s">
        <v>82</v>
      </c>
      <c r="B23" s="2">
        <v>9</v>
      </c>
    </row>
    <row r="24" spans="1:2" x14ac:dyDescent="0.25">
      <c r="A24" s="2" t="s">
        <v>57</v>
      </c>
      <c r="B24" s="2">
        <v>3</v>
      </c>
    </row>
    <row r="25" spans="1:2" x14ac:dyDescent="0.25">
      <c r="A25" s="2" t="s">
        <v>67</v>
      </c>
      <c r="B25" s="2">
        <v>3</v>
      </c>
    </row>
    <row r="26" spans="1:2" x14ac:dyDescent="0.25">
      <c r="A26" s="2" t="s">
        <v>72</v>
      </c>
      <c r="B26" s="2">
        <v>2</v>
      </c>
    </row>
    <row r="27" spans="1:2" x14ac:dyDescent="0.25">
      <c r="A27" s="2" t="s">
        <v>54</v>
      </c>
      <c r="B27" s="2">
        <v>1</v>
      </c>
    </row>
    <row r="28" spans="1:2" x14ac:dyDescent="0.25">
      <c r="A28" s="2" t="s">
        <v>58</v>
      </c>
      <c r="B28" s="2">
        <v>1</v>
      </c>
    </row>
    <row r="29" spans="1:2" x14ac:dyDescent="0.25">
      <c r="A29" s="2" t="s">
        <v>60</v>
      </c>
      <c r="B29" s="2">
        <v>1</v>
      </c>
    </row>
    <row r="30" spans="1:2" x14ac:dyDescent="0.25">
      <c r="A30" s="2" t="s">
        <v>79</v>
      </c>
      <c r="B30" s="2">
        <v>1</v>
      </c>
    </row>
    <row r="31" spans="1:2" x14ac:dyDescent="0.25">
      <c r="A31" s="2" t="s">
        <v>84</v>
      </c>
      <c r="B31" s="2">
        <f>SUBTOTAL(109,Table2[Registrations])</f>
        <v>2113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75D1-0D63-8F4B-B796-0C2D4149E798}">
  <dimension ref="A1:F31"/>
  <sheetViews>
    <sheetView tabSelected="1" topLeftCell="A16" workbookViewId="0">
      <selection activeCell="F13" sqref="F1:F1048576"/>
    </sheetView>
  </sheetViews>
  <sheetFormatPr defaultColWidth="11" defaultRowHeight="15.75" x14ac:dyDescent="0.25"/>
  <cols>
    <col min="1" max="1" width="9" customWidth="1"/>
    <col min="2" max="2" width="50.625" bestFit="1" customWidth="1"/>
    <col min="3" max="3" width="39.5" bestFit="1" customWidth="1"/>
    <col min="4" max="4" width="14.125" customWidth="1"/>
    <col min="5" max="5" width="19.625" customWidth="1"/>
  </cols>
  <sheetData>
    <row r="1" spans="1:6" x14ac:dyDescent="0.25">
      <c r="A1" s="8" t="s">
        <v>0</v>
      </c>
      <c r="B1" s="3" t="s">
        <v>1</v>
      </c>
      <c r="C1" s="17" t="s">
        <v>50</v>
      </c>
      <c r="D1" s="17" t="s">
        <v>2</v>
      </c>
      <c r="E1" s="18" t="s">
        <v>83</v>
      </c>
      <c r="F1" s="19" t="s">
        <v>87</v>
      </c>
    </row>
    <row r="2" spans="1:6" x14ac:dyDescent="0.25">
      <c r="A2" s="9">
        <v>1</v>
      </c>
      <c r="B2" s="1" t="s">
        <v>3</v>
      </c>
      <c r="C2" s="5" t="s">
        <v>4</v>
      </c>
      <c r="D2" s="5">
        <v>1569</v>
      </c>
      <c r="E2" s="15">
        <v>280</v>
      </c>
    </row>
    <row r="3" spans="1:6" x14ac:dyDescent="0.25">
      <c r="A3" s="9">
        <v>2</v>
      </c>
      <c r="B3" s="1" t="s">
        <v>6</v>
      </c>
      <c r="C3" s="5" t="s">
        <v>51</v>
      </c>
      <c r="D3" s="5">
        <v>390</v>
      </c>
      <c r="E3" s="15">
        <v>235</v>
      </c>
    </row>
    <row r="4" spans="1:6" x14ac:dyDescent="0.25">
      <c r="A4" s="9">
        <v>3</v>
      </c>
      <c r="B4" s="1" t="s">
        <v>49</v>
      </c>
      <c r="C4" s="5" t="s">
        <v>7</v>
      </c>
      <c r="D4" s="5">
        <v>350</v>
      </c>
      <c r="E4" s="15">
        <v>223</v>
      </c>
    </row>
    <row r="5" spans="1:6" x14ac:dyDescent="0.25">
      <c r="A5" s="9">
        <v>4</v>
      </c>
      <c r="B5" s="1" t="s">
        <v>8</v>
      </c>
      <c r="C5" s="5" t="s">
        <v>9</v>
      </c>
      <c r="D5" s="5">
        <v>350</v>
      </c>
      <c r="E5" s="15">
        <v>214</v>
      </c>
    </row>
    <row r="6" spans="1:6" x14ac:dyDescent="0.25">
      <c r="A6" s="9">
        <v>5</v>
      </c>
      <c r="B6" s="1" t="s">
        <v>10</v>
      </c>
      <c r="C6" s="5" t="s">
        <v>11</v>
      </c>
      <c r="D6" s="5">
        <v>350</v>
      </c>
      <c r="E6" s="15">
        <v>192</v>
      </c>
    </row>
    <row r="7" spans="1:6" x14ac:dyDescent="0.25">
      <c r="A7" s="9">
        <v>6</v>
      </c>
      <c r="B7" s="1" t="s">
        <v>12</v>
      </c>
      <c r="C7" s="5" t="s">
        <v>13</v>
      </c>
      <c r="D7" s="5">
        <v>350</v>
      </c>
      <c r="E7" s="15">
        <v>181</v>
      </c>
    </row>
    <row r="8" spans="1:6" x14ac:dyDescent="0.25">
      <c r="A8" s="9">
        <v>7</v>
      </c>
      <c r="B8" s="1" t="s">
        <v>18</v>
      </c>
      <c r="C8" s="5" t="s">
        <v>15</v>
      </c>
      <c r="D8" s="5">
        <v>240</v>
      </c>
      <c r="E8" s="15">
        <v>111</v>
      </c>
    </row>
    <row r="9" spans="1:6" x14ac:dyDescent="0.25">
      <c r="A9" s="9">
        <v>8</v>
      </c>
      <c r="B9" s="1" t="s">
        <v>16</v>
      </c>
      <c r="C9" s="5" t="s">
        <v>17</v>
      </c>
      <c r="D9" s="5">
        <v>240</v>
      </c>
      <c r="E9" s="15">
        <v>88</v>
      </c>
    </row>
    <row r="10" spans="1:6" x14ac:dyDescent="0.25">
      <c r="A10" s="9">
        <v>9</v>
      </c>
      <c r="B10" s="1" t="s">
        <v>22</v>
      </c>
      <c r="C10" s="5" t="s">
        <v>23</v>
      </c>
      <c r="D10" s="5">
        <v>130</v>
      </c>
      <c r="E10" s="15">
        <v>79</v>
      </c>
    </row>
    <row r="11" spans="1:6" x14ac:dyDescent="0.25">
      <c r="A11" s="9">
        <v>10</v>
      </c>
      <c r="B11" s="1" t="s">
        <v>28</v>
      </c>
      <c r="C11" s="5" t="s">
        <v>29</v>
      </c>
      <c r="D11" s="5">
        <v>150</v>
      </c>
      <c r="E11" s="15">
        <v>66</v>
      </c>
    </row>
    <row r="12" spans="1:6" x14ac:dyDescent="0.25">
      <c r="A12" s="9">
        <v>11</v>
      </c>
      <c r="B12" s="1" t="s">
        <v>20</v>
      </c>
      <c r="C12" s="5" t="s">
        <v>19</v>
      </c>
      <c r="D12" s="5">
        <v>240</v>
      </c>
      <c r="E12" s="15">
        <v>62</v>
      </c>
    </row>
    <row r="13" spans="1:6" x14ac:dyDescent="0.25">
      <c r="A13" s="9">
        <v>12</v>
      </c>
      <c r="B13" s="1" t="s">
        <v>14</v>
      </c>
      <c r="C13" s="5" t="s">
        <v>21</v>
      </c>
      <c r="D13" s="5">
        <v>350</v>
      </c>
      <c r="E13" s="15">
        <v>57</v>
      </c>
    </row>
    <row r="14" spans="1:6" x14ac:dyDescent="0.25">
      <c r="A14" s="9">
        <v>14</v>
      </c>
      <c r="B14" s="1" t="s">
        <v>30</v>
      </c>
      <c r="C14" s="5" t="s">
        <v>31</v>
      </c>
      <c r="D14" s="5">
        <v>150</v>
      </c>
      <c r="E14" s="15">
        <v>55</v>
      </c>
    </row>
    <row r="15" spans="1:6" x14ac:dyDescent="0.25">
      <c r="A15" s="9">
        <v>13</v>
      </c>
      <c r="B15" s="1" t="s">
        <v>26</v>
      </c>
      <c r="C15" s="5" t="s">
        <v>27</v>
      </c>
      <c r="D15" s="5">
        <v>240</v>
      </c>
      <c r="E15" s="15">
        <v>55</v>
      </c>
    </row>
    <row r="16" spans="1:6" x14ac:dyDescent="0.25">
      <c r="A16" s="9">
        <v>15</v>
      </c>
      <c r="B16" s="1" t="s">
        <v>36</v>
      </c>
      <c r="C16" s="5" t="s">
        <v>37</v>
      </c>
      <c r="D16" s="5">
        <v>150</v>
      </c>
      <c r="E16" s="15">
        <v>35</v>
      </c>
    </row>
    <row r="17" spans="1:6" x14ac:dyDescent="0.25">
      <c r="A17" s="9">
        <v>16</v>
      </c>
      <c r="B17" s="1" t="s">
        <v>24</v>
      </c>
      <c r="C17" s="5" t="s">
        <v>25</v>
      </c>
      <c r="D17" s="5">
        <v>240</v>
      </c>
      <c r="E17" s="15">
        <v>34</v>
      </c>
    </row>
    <row r="18" spans="1:6" x14ac:dyDescent="0.25">
      <c r="A18" s="9">
        <v>17</v>
      </c>
      <c r="B18" s="1" t="s">
        <v>34</v>
      </c>
      <c r="C18" s="5" t="s">
        <v>35</v>
      </c>
      <c r="D18" s="5">
        <v>150</v>
      </c>
      <c r="E18" s="15">
        <v>34</v>
      </c>
    </row>
    <row r="19" spans="1:6" x14ac:dyDescent="0.25">
      <c r="A19" s="9">
        <v>18</v>
      </c>
      <c r="B19" s="1" t="s">
        <v>70</v>
      </c>
      <c r="C19" s="5" t="s">
        <v>41</v>
      </c>
      <c r="D19" s="5">
        <v>150</v>
      </c>
      <c r="E19" s="15">
        <v>30</v>
      </c>
    </row>
    <row r="20" spans="1:6" x14ac:dyDescent="0.25">
      <c r="A20" s="9">
        <v>20</v>
      </c>
      <c r="B20" s="1" t="s">
        <v>32</v>
      </c>
      <c r="C20" s="5" t="s">
        <v>33</v>
      </c>
      <c r="D20" s="5">
        <v>150</v>
      </c>
      <c r="E20" s="15">
        <v>26</v>
      </c>
    </row>
    <row r="21" spans="1:6" x14ac:dyDescent="0.25">
      <c r="A21" s="9">
        <v>21</v>
      </c>
      <c r="B21" s="1" t="s">
        <v>38</v>
      </c>
      <c r="C21" s="5" t="s">
        <v>39</v>
      </c>
      <c r="D21" s="5">
        <v>150</v>
      </c>
      <c r="E21" s="15">
        <v>26</v>
      </c>
    </row>
    <row r="22" spans="1:6" x14ac:dyDescent="0.25">
      <c r="A22" s="9">
        <v>23</v>
      </c>
      <c r="B22" s="4" t="s">
        <v>75</v>
      </c>
      <c r="C22" s="5" t="s">
        <v>46</v>
      </c>
      <c r="D22" s="5">
        <v>150</v>
      </c>
      <c r="E22" s="15">
        <v>9</v>
      </c>
    </row>
    <row r="23" spans="1:6" x14ac:dyDescent="0.25">
      <c r="A23" s="9">
        <v>22</v>
      </c>
      <c r="B23" s="1" t="s">
        <v>42</v>
      </c>
      <c r="C23" s="5" t="s">
        <v>43</v>
      </c>
      <c r="D23" s="5">
        <v>150</v>
      </c>
      <c r="E23" s="15">
        <v>9</v>
      </c>
    </row>
    <row r="24" spans="1:6" x14ac:dyDescent="0.25">
      <c r="A24" s="9">
        <v>25</v>
      </c>
      <c r="B24" s="1" t="s">
        <v>48</v>
      </c>
      <c r="C24" s="5" t="s">
        <v>46</v>
      </c>
      <c r="D24" s="5">
        <v>150</v>
      </c>
      <c r="E24" s="15">
        <v>3</v>
      </c>
    </row>
    <row r="25" spans="1:6" ht="15.95" customHeight="1" x14ac:dyDescent="0.25">
      <c r="A25" s="9">
        <v>24</v>
      </c>
      <c r="B25" s="1" t="s">
        <v>44</v>
      </c>
      <c r="C25" s="5" t="s">
        <v>46</v>
      </c>
      <c r="D25" s="5">
        <v>150</v>
      </c>
      <c r="E25" s="15">
        <v>3</v>
      </c>
    </row>
    <row r="26" spans="1:6" x14ac:dyDescent="0.25">
      <c r="A26" s="9">
        <v>26</v>
      </c>
      <c r="B26" s="7" t="s">
        <v>72</v>
      </c>
      <c r="C26" s="5" t="s">
        <v>46</v>
      </c>
      <c r="D26" s="5">
        <v>150</v>
      </c>
      <c r="E26" s="15">
        <v>2</v>
      </c>
    </row>
    <row r="27" spans="1:6" x14ac:dyDescent="0.25">
      <c r="A27" s="9">
        <v>19</v>
      </c>
      <c r="B27" s="1" t="s">
        <v>5</v>
      </c>
      <c r="C27" s="5" t="s">
        <v>41</v>
      </c>
      <c r="D27" s="5">
        <v>150</v>
      </c>
      <c r="E27" s="15">
        <v>1</v>
      </c>
      <c r="F27" t="s">
        <v>86</v>
      </c>
    </row>
    <row r="28" spans="1:6" x14ac:dyDescent="0.25">
      <c r="A28" s="9">
        <v>28</v>
      </c>
      <c r="B28" s="1" t="s">
        <v>47</v>
      </c>
      <c r="C28" s="5" t="s">
        <v>46</v>
      </c>
      <c r="D28" s="5">
        <v>150</v>
      </c>
      <c r="E28" s="15">
        <v>1</v>
      </c>
    </row>
    <row r="29" spans="1:6" x14ac:dyDescent="0.25">
      <c r="A29" s="9">
        <v>27</v>
      </c>
      <c r="B29" s="1" t="s">
        <v>45</v>
      </c>
      <c r="C29" s="5" t="s">
        <v>46</v>
      </c>
      <c r="D29" s="5">
        <v>150</v>
      </c>
      <c r="E29" s="15">
        <v>1</v>
      </c>
    </row>
    <row r="30" spans="1:6" x14ac:dyDescent="0.25">
      <c r="A30" s="9">
        <v>29</v>
      </c>
      <c r="B30" s="10" t="s">
        <v>54</v>
      </c>
      <c r="C30" s="11" t="s">
        <v>46</v>
      </c>
      <c r="D30" s="11">
        <v>150</v>
      </c>
      <c r="E30" s="15">
        <v>1</v>
      </c>
    </row>
    <row r="31" spans="1:6" x14ac:dyDescent="0.25">
      <c r="A31" s="12" t="s">
        <v>84</v>
      </c>
      <c r="B31" s="13"/>
      <c r="C31" s="14"/>
      <c r="D31" s="14"/>
      <c r="E31" s="16">
        <f>SUBTOTAL(109,Table1[Registrations])</f>
        <v>2113</v>
      </c>
    </row>
  </sheetData>
  <sortState ref="A2:E30">
    <sortCondition descending="1" ref="E2:E30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7C252-ECC9-9D41-8961-0817CD0232EF}">
  <dimension ref="A1:B32"/>
  <sheetViews>
    <sheetView workbookViewId="0">
      <selection activeCell="B32" sqref="B32"/>
    </sheetView>
  </sheetViews>
  <sheetFormatPr defaultColWidth="11" defaultRowHeight="15.75" x14ac:dyDescent="0.25"/>
  <cols>
    <col min="1" max="1" width="50.625" bestFit="1" customWidth="1"/>
    <col min="2" max="2" width="52.875" bestFit="1" customWidth="1"/>
  </cols>
  <sheetData>
    <row r="1" spans="1:2" x14ac:dyDescent="0.25">
      <c r="A1" t="s">
        <v>85</v>
      </c>
    </row>
    <row r="2" spans="1:2" x14ac:dyDescent="0.25">
      <c r="A2" t="s">
        <v>3</v>
      </c>
      <c r="B2" t="s">
        <v>68</v>
      </c>
    </row>
    <row r="3" spans="1:2" x14ac:dyDescent="0.25">
      <c r="A3" t="s">
        <v>5</v>
      </c>
      <c r="B3" t="s">
        <v>58</v>
      </c>
    </row>
    <row r="4" spans="1:2" x14ac:dyDescent="0.25">
      <c r="A4" t="s">
        <v>49</v>
      </c>
      <c r="B4" t="s">
        <v>65</v>
      </c>
    </row>
    <row r="5" spans="1:2" x14ac:dyDescent="0.25">
      <c r="A5" t="s">
        <v>6</v>
      </c>
      <c r="B5" t="s">
        <v>77</v>
      </c>
    </row>
    <row r="6" spans="1:2" x14ac:dyDescent="0.25">
      <c r="A6" t="s">
        <v>8</v>
      </c>
      <c r="B6" t="s">
        <v>64</v>
      </c>
    </row>
    <row r="7" spans="1:2" x14ac:dyDescent="0.25">
      <c r="A7" t="s">
        <v>10</v>
      </c>
      <c r="B7" t="s">
        <v>78</v>
      </c>
    </row>
    <row r="8" spans="1:2" x14ac:dyDescent="0.25">
      <c r="A8" t="s">
        <v>12</v>
      </c>
      <c r="B8" t="s">
        <v>62</v>
      </c>
    </row>
    <row r="9" spans="1:2" x14ac:dyDescent="0.25">
      <c r="A9" t="s">
        <v>14</v>
      </c>
      <c r="B9" t="s">
        <v>55</v>
      </c>
    </row>
    <row r="10" spans="1:2" x14ac:dyDescent="0.25">
      <c r="A10" t="s">
        <v>16</v>
      </c>
      <c r="B10" t="s">
        <v>81</v>
      </c>
    </row>
    <row r="11" spans="1:2" x14ac:dyDescent="0.25">
      <c r="A11" t="s">
        <v>18</v>
      </c>
      <c r="B11" t="s">
        <v>53</v>
      </c>
    </row>
    <row r="12" spans="1:2" x14ac:dyDescent="0.25">
      <c r="A12" t="s">
        <v>20</v>
      </c>
      <c r="B12" t="s">
        <v>80</v>
      </c>
    </row>
    <row r="13" spans="1:2" x14ac:dyDescent="0.25">
      <c r="A13" t="s">
        <v>22</v>
      </c>
      <c r="B13" t="s">
        <v>73</v>
      </c>
    </row>
    <row r="14" spans="1:2" x14ac:dyDescent="0.25">
      <c r="A14" t="s">
        <v>24</v>
      </c>
      <c r="B14" t="s">
        <v>63</v>
      </c>
    </row>
    <row r="15" spans="1:2" x14ac:dyDescent="0.25">
      <c r="A15" t="s">
        <v>26</v>
      </c>
      <c r="B15" t="s">
        <v>69</v>
      </c>
    </row>
    <row r="16" spans="1:2" x14ac:dyDescent="0.25">
      <c r="A16" t="s">
        <v>28</v>
      </c>
      <c r="B16" t="s">
        <v>76</v>
      </c>
    </row>
    <row r="17" spans="1:2" x14ac:dyDescent="0.25">
      <c r="A17" t="s">
        <v>30</v>
      </c>
      <c r="B17" t="s">
        <v>66</v>
      </c>
    </row>
    <row r="18" spans="1:2" x14ac:dyDescent="0.25">
      <c r="A18" t="s">
        <v>32</v>
      </c>
      <c r="B18" t="s">
        <v>71</v>
      </c>
    </row>
    <row r="19" spans="1:2" x14ac:dyDescent="0.25">
      <c r="A19" t="s">
        <v>34</v>
      </c>
      <c r="B19" t="s">
        <v>59</v>
      </c>
    </row>
    <row r="20" spans="1:2" x14ac:dyDescent="0.25">
      <c r="A20" t="s">
        <v>36</v>
      </c>
      <c r="B20" t="s">
        <v>74</v>
      </c>
    </row>
    <row r="21" spans="1:2" x14ac:dyDescent="0.25">
      <c r="A21" t="s">
        <v>38</v>
      </c>
      <c r="B21" t="s">
        <v>61</v>
      </c>
    </row>
    <row r="22" spans="1:2" x14ac:dyDescent="0.25">
      <c r="A22" t="s">
        <v>40</v>
      </c>
      <c r="B22" t="s">
        <v>56</v>
      </c>
    </row>
    <row r="23" spans="1:2" x14ac:dyDescent="0.25">
      <c r="A23" t="s">
        <v>42</v>
      </c>
      <c r="B23" t="s">
        <v>82</v>
      </c>
    </row>
    <row r="24" spans="1:2" x14ac:dyDescent="0.25">
      <c r="A24" t="s">
        <v>44</v>
      </c>
      <c r="B24" t="s">
        <v>67</v>
      </c>
    </row>
    <row r="25" spans="1:2" x14ac:dyDescent="0.25">
      <c r="A25" t="s">
        <v>45</v>
      </c>
      <c r="B25" t="s">
        <v>79</v>
      </c>
    </row>
    <row r="26" spans="1:2" x14ac:dyDescent="0.25">
      <c r="A26" t="s">
        <v>47</v>
      </c>
      <c r="B26" t="s">
        <v>60</v>
      </c>
    </row>
    <row r="27" spans="1:2" x14ac:dyDescent="0.25">
      <c r="A27" t="s">
        <v>48</v>
      </c>
      <c r="B27" t="s">
        <v>57</v>
      </c>
    </row>
    <row r="29" spans="1:2" x14ac:dyDescent="0.25">
      <c r="A29" s="4" t="s">
        <v>75</v>
      </c>
      <c r="B29" s="4" t="s">
        <v>75</v>
      </c>
    </row>
    <row r="30" spans="1:2" x14ac:dyDescent="0.25">
      <c r="A30" t="s">
        <v>72</v>
      </c>
      <c r="B30" t="s">
        <v>72</v>
      </c>
    </row>
    <row r="31" spans="1:2" x14ac:dyDescent="0.25">
      <c r="A31" t="s">
        <v>54</v>
      </c>
      <c r="B31" t="s">
        <v>54</v>
      </c>
    </row>
    <row r="32" spans="1:2" x14ac:dyDescent="0.25">
      <c r="A32" s="6" t="s">
        <v>70</v>
      </c>
      <c r="B32" s="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Registrations</vt:lpstr>
      <vt:lpstr>Capacity vs. Registration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2022-07-27T11:38:52Z</dcterms:created>
  <dcterms:modified xsi:type="dcterms:W3CDTF">2022-07-28T14:09:07Z</dcterms:modified>
</cp:coreProperties>
</file>