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rauna\Downloads\"/>
    </mc:Choice>
  </mc:AlternateContent>
  <xr:revisionPtr revIDLastSave="0" documentId="13_ncr:1_{BA23CD7C-43DF-4C37-8F1F-3C105386347F}" xr6:coauthVersionLast="47" xr6:coauthVersionMax="47" xr10:uidLastSave="{00000000-0000-0000-0000-000000000000}"/>
  <bookViews>
    <workbookView xWindow="0" yWindow="660" windowWidth="19872" windowHeight="11292" xr2:uid="{00000000-000D-0000-FFFF-FFFF00000000}"/>
  </bookViews>
  <sheets>
    <sheet name="KPI's" sheetId="3" r:id="rId1"/>
    <sheet name="BlinkIT Grocery Raw Data" sheetId="1" r:id="rId2"/>
    <sheet name="Dashboard" sheetId="2" r:id="rId3"/>
  </sheets>
  <definedNames>
    <definedName name="_xlchart.v2.0" hidden="1">'KPI''s'!$G$75:$G$77</definedName>
    <definedName name="_xlchart.v2.1" hidden="1">'KPI''s'!$G$75:$G$79</definedName>
    <definedName name="_xlchart.v2.2" hidden="1">'KPI''s'!$H$74</definedName>
    <definedName name="_xlchart.v2.3" hidden="1">'KPI''s'!$H$75:$H$77</definedName>
    <definedName name="_xlchart.v2.4" hidden="1">'KPI''s'!$H$75:$H$79</definedName>
    <definedName name="_xlchart.v2.5" hidden="1">'KPI''s'!$G$75:$G$77</definedName>
    <definedName name="_xlchart.v2.6" hidden="1">'KPI''s'!$H$74</definedName>
    <definedName name="_xlchart.v2.7" hidden="1">'KPI''s'!$H$75:$H$77</definedName>
    <definedName name="Slicer_Item_Type">#N/A</definedName>
    <definedName name="Slicer_Outlet_Location_Type">#N/A</definedName>
    <definedName name="Slicer_Outlet_Siz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6" i="3" l="1"/>
  <c r="G75" i="3"/>
  <c r="G77" i="3"/>
  <c r="D9" i="3"/>
  <c r="C9" i="3"/>
  <c r="E9" i="3"/>
  <c r="B9" i="3"/>
  <c r="H76" i="3"/>
  <c r="H75" i="3"/>
  <c r="H77" i="3"/>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<sst xmlns="http://schemas.openxmlformats.org/spreadsheetml/2006/main" count="59752" uniqueCount="1631">
  <si>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</si>
  <si>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</si>
  <si>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</si>
  <si>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</si>
  <si>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</si>
  <si>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</si>
  <si>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</si>
  <si>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</si>
  <si>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</si>
  <si>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</si>
  <si>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</si>
  <si>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</si>
  <si>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</si>
  <si>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</si>
  <si>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</si>
  <si>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</si>
  <si>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</si>
  <si>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</si>
  <si>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</si>
  <si>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</si>
  <si>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</si>
  <si>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</si>
  <si>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</si>
  <si>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</si>
  <si>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</si>
  <si>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</si>
  <si>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</si>
  <si>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</si>
  <si>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</si>
  <si>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</si>
  <si>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</si>
  <si>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</si>
  <si>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</si>
  <si>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</si>
  <si>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</si>
  <si>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</si>
  <si>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</si>
  <si>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</si>
  <si>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</si>
  <si>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</si>
  <si>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</si>
  <si>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</si>
  <si>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</si>
  <si>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</si>
  <si>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</si>
  <si>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</si>
  <si>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</si>
  <si>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</si>
  <si>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</si>
  <si>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</si>
  <si>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</si>
  <si>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</si>
  <si>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</si>
  <si>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</si>
  <si>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</si>
  <si>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</si>
  <si>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</si>
  <si>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</si>
  <si>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</si>
  <si>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</si>
  <si>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</si>
  <si>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</si>
  <si>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</si>
  <si>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</si>
  <si>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</si>
  <si>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</si>
  <si>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</si>
  <si>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</si>
  <si>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</si>
  <si>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</si>
  <si>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</si>
  <si>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</si>
  <si>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</si>
  <si>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</si>
  <si>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</si>
  <si>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</si>
  <si>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</si>
  <si>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</si>
  <si>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</si>
  <si>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</si>
  <si>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</si>
  <si>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</si>
  <si>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</si>
  <si>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</si>
  <si>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</si>
  <si>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</si>
  <si>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</si>
  <si>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</si>
  <si>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</si>
  <si>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</si>
  <si>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</si>
  <si>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</si>
  <si>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</si>
  <si>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</si>
  <si>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</si>
  <si>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</si>
  <si>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</si>
  <si>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</si>
  <si>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</si>
  <si>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</si>
  <si>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</si>
  <si>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</si>
  <si>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</si>
  <si>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</si>
  <si>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</si>
  <si>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</si>
  <si>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</si>
  <si>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</si>
  <si>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</si>
  <si>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</si>
  <si>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</si>
  <si>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</si>
  <si>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</si>
  <si>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</si>
  <si>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</si>
  <si>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</si>
  <si>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</si>
  <si>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</si>
  <si>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</si>
  <si>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</si>
  <si>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</si>
  <si>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</si>
  <si>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</si>
  <si>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</si>
  <si>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</si>
  <si>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</si>
  <si>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</si>
  <si>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</si>
  <si>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</si>
  <si>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</si>
  <si>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</si>
  <si>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</si>
  <si>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</si>
  <si>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</si>
  <si>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</si>
  <si>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</si>
  <si>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</si>
  <si>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</si>
  <si>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</si>
  <si>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</si>
  <si>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</si>
  <si>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</si>
  <si>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</si>
  <si>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</si>
  <si>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</si>
  <si>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</si>
  <si>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</si>
  <si>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</si>
  <si>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</si>
  <si>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</si>
  <si>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</si>
  <si>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</si>
  <si>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</si>
  <si>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</si>
  <si>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</si>
  <si>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</si>
  <si>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</si>
  <si>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</si>
  <si>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</si>
  <si>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</si>
  <si>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</si>
  <si>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</si>
  <si>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</si>
  <si>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</si>
  <si>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</si>
  <si>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</si>
  <si>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</si>
  <si>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</si>
  <si>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</si>
  <si>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</si>
  <si>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</si>
  <si>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</si>
  <si>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</si>
  <si>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</si>
  <si>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</si>
  <si>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</si>
  <si>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</si>
  <si>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</si>
  <si>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</si>
  <si>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</si>
  <si>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</si>
  <si>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</si>
  <si>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</si>
  <si>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</si>
  <si>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</si>
  <si>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</si>
  <si>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</si>
  <si>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</si>
  <si>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</si>
  <si>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</si>
  <si>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</si>
  <si>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</si>
  <si>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</si>
  <si>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</si>
  <si>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</si>
  <si>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</si>
  <si>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</si>
  <si>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</si>
  <si>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</si>
  <si>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</si>
  <si>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</si>
  <si>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</si>
  <si>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</si>
  <si>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</si>
  <si>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</si>
  <si>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</si>
  <si>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</si>
  <si>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</si>
  <si>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</si>
  <si>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</si>
  <si>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</si>
  <si>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</si>
  <si>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</si>
  <si>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</si>
  <si>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</si>
  <si>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</si>
  <si>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</si>
  <si>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</si>
  <si>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</si>
  <si>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</si>
  <si>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</si>
  <si>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</si>
  <si>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</si>
  <si>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</si>
  <si>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</si>
  <si>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</si>
  <si>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</si>
  <si>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</si>
  <si>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</si>
  <si>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</si>
  <si>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</si>
  <si>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</si>
  <si>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</si>
  <si>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</si>
  <si>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</si>
  <si>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</si>
  <si>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</si>
  <si>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</si>
  <si>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</si>
  <si>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</si>
  <si>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</si>
  <si>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</si>
  <si>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</si>
  <si>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</si>
  <si>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</si>
  <si>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</si>
  <si>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</si>
  <si>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</si>
  <si>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</si>
  <si>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</si>
  <si>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</si>
  <si>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</si>
  <si>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</si>
  <si>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</si>
  <si>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</si>
  <si>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</si>
  <si>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</si>
  <si>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</si>
  <si>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</si>
  <si>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</si>
  <si>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</si>
  <si>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</si>
  <si>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</si>
  <si>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</si>
  <si>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</si>
  <si>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</si>
  <si>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</si>
  <si>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</si>
  <si>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</si>
  <si>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</si>
  <si>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</si>
  <si>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</si>
  <si>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</si>
  <si>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</si>
  <si>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</si>
  <si>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</si>
  <si>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</si>
  <si>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</si>
  <si>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</si>
  <si>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</si>
  <si>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</si>
  <si>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</si>
  <si>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</si>
  <si>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</si>
  <si>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</si>
  <si>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</si>
  <si>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</si>
  <si>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</si>
  <si>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</si>
  <si>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</si>
  <si>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</si>
  <si>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</si>
  <si>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</si>
  <si>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</si>
  <si>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</si>
  <si>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</si>
  <si>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</si>
  <si>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</si>
  <si>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</si>
  <si>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</si>
  <si>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</si>
  <si>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</si>
  <si>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</si>
  <si>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</si>
  <si>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</si>
  <si>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</si>
  <si>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</si>
  <si>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</si>
  <si>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</si>
  <si>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</si>
  <si>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</si>
  <si>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</si>
  <si>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</si>
  <si>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</si>
  <si>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</si>
  <si>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</si>
  <si>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</si>
  <si>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</si>
  <si>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</si>
  <si>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</si>
  <si>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</si>
  <si>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</si>
  <si>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</si>
  <si>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</si>
  <si>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</si>
  <si>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</si>
  <si>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</si>
  <si>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</si>
  <si>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</si>
  <si>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</si>
  <si>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</si>
  <si>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</si>
  <si>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</si>
  <si>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</si>
  <si>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</si>
  <si>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</si>
  <si>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</si>
  <si>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</si>
  <si>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</si>
  <si>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</si>
  <si>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</si>
  <si>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</si>
  <si>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</si>
  <si>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</si>
  <si>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</si>
  <si>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</si>
  <si>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</si>
  <si>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</si>
  <si>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</si>
  <si>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</si>
  <si>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</si>
  <si>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</si>
  <si>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</si>
  <si>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</si>
  <si>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</si>
  <si>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</si>
  <si>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</si>
  <si>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</si>
  <si>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</si>
  <si>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</si>
  <si>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</si>
  <si>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</si>
  <si>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</si>
  <si>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</si>
  <si>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</si>
  <si>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</si>
  <si>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</si>
  <si>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</si>
  <si>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</si>
  <si>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</si>
  <si>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</si>
  <si>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</si>
  <si>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</si>
  <si>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</si>
  <si>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</si>
  <si>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</si>
  <si>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</si>
  <si>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</si>
  <si>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</si>
  <si>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</si>
  <si>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</si>
  <si>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</si>
  <si>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</si>
  <si>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</si>
  <si>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</si>
  <si>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</si>
  <si>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</si>
  <si>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</si>
  <si>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</si>
  <si>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</si>
  <si>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</si>
  <si>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</si>
  <si>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</si>
  <si>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</si>
  <si>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</si>
  <si>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</si>
  <si>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</si>
  <si>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</si>
  <si>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</si>
  <si>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</si>
  <si>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</si>
  <si>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</si>
  <si>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</si>
  <si>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</si>
  <si>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</si>
  <si>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</si>
  <si>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</si>
  <si>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</si>
  <si>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</si>
  <si>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</si>
  <si>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</si>
  <si>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</si>
  <si>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</si>
  <si>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</si>
  <si>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</si>
  <si>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</si>
  <si>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</si>
  <si>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</si>
  <si>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</si>
  <si>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</si>
  <si>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</si>
  <si>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</si>
  <si>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</si>
  <si>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</si>
  <si>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</si>
  <si>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</si>
  <si>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</si>
  <si>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</si>
  <si>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</si>
  <si>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</si>
  <si>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</si>
  <si>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</si>
  <si>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</si>
  <si>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</si>
  <si>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</si>
  <si>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</si>
  <si>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</si>
  <si>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</si>
  <si>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</si>
  <si>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</si>
  <si>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</si>
  <si>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</si>
  <si>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</si>
  <si>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</si>
  <si>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</si>
  <si>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</si>
  <si>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</si>
  <si>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</si>
  <si>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</si>
  <si>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</si>
  <si>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</si>
  <si>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</si>
  <si>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</si>
  <si>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</si>
  <si>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</si>
  <si>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</si>
  <si>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</si>
  <si>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</si>
  <si>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</si>
  <si>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</si>
  <si>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</si>
  <si>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</si>
  <si>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</si>
  <si>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</si>
  <si>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</si>
  <si>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</si>
  <si>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</si>
  <si>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</si>
  <si>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</si>
  <si>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</si>
  <si>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</si>
  <si>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</si>
  <si>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</si>
  <si>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</si>
  <si>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</si>
  <si>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</si>
  <si>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</si>
  <si>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</si>
  <si>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</si>
  <si>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</si>
  <si>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</si>
  <si>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</si>
  <si>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</si>
  <si>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</si>
  <si>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</si>
  <si>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</si>
  <si>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</si>
  <si>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</si>
  <si>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</si>
  <si>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</si>
  <si>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</si>
  <si>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</si>
  <si>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</si>
  <si>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</si>
  <si>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</si>
  <si>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</si>
  <si>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</si>
  <si>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</si>
  <si>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</si>
  <si>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</si>
  <si>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</si>
  <si>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</si>
  <si>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</si>
  <si>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</si>
  <si>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</si>
  <si>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</si>
  <si>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</si>
  <si>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</si>
  <si>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</si>
  <si>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</si>
  <si>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</si>
  <si>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</si>
  <si>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</si>
  <si>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</si>
  <si>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</si>
  <si>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</si>
  <si>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</si>
  <si>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</si>
  <si>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</si>
  <si>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</si>
  <si>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</si>
  <si>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</si>
  <si>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</si>
  <si>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</si>
  <si>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</si>
  <si>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</si>
  <si>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</si>
  <si>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</si>
  <si>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</si>
  <si>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</si>
  <si>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</si>
  <si>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</si>
  <si>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</si>
  <si>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</si>
  <si>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</si>
  <si>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</si>
  <si>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</si>
  <si>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</si>
  <si>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</si>
  <si>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</si>
  <si>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</si>
  <si>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</si>
  <si>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</si>
  <si>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</si>
  <si>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</si>
  <si>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</si>
  <si>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</si>
  <si>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</si>
  <si>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</si>
  <si>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</si>
  <si>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</si>
  <si>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</si>
  <si>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</si>
  <si>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</si>
  <si>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</si>
  <si>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</si>
  <si>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</si>
  <si>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</si>
  <si>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</si>
  <si>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</si>
  <si>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</si>
  <si>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</si>
  <si>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</si>
  <si>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</si>
  <si>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</si>
  <si>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</si>
  <si>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</si>
  <si>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</si>
  <si>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</si>
  <si>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</si>
  <si>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</si>
  <si>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</si>
  <si>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</si>
  <si>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</si>
  <si>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</si>
  <si>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</si>
  <si>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</si>
  <si>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</si>
  <si>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</si>
  <si>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</si>
  <si>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</si>
  <si>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</si>
  <si>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</si>
  <si>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</si>
  <si>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</si>
  <si>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</si>
  <si>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</si>
  <si>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</si>
  <si>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</si>
  <si>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</si>
  <si>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</si>
  <si>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</si>
  <si>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</si>
  <si>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</si>
  <si>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</si>
  <si>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</si>
  <si>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</si>
  <si>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</si>
  <si>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</si>
  <si>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</si>
  <si>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</si>
  <si>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</si>
  <si>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</si>
  <si>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</si>
  <si>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</si>
  <si>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</si>
  <si>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</si>
  <si>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</si>
  <si>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</si>
  <si>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</si>
  <si>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</si>
  <si>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</si>
  <si>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</si>
  <si>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</si>
  <si>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</si>
  <si>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</si>
  <si>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</si>
  <si>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</si>
  <si>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</si>
  <si>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</si>
  <si>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</si>
  <si>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</si>
  <si>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</si>
  <si>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</si>
  <si>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</si>
  <si>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</si>
  <si>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</si>
  <si>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</si>
  <si>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</si>
  <si>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</si>
  <si>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</si>
  <si>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</si>
  <si>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</si>
  <si>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</si>
  <si>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</si>
  <si>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</si>
  <si>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</si>
  <si>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</si>
  <si>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</si>
  <si>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</si>
  <si>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</si>
  <si>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</si>
  <si>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</si>
  <si>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</si>
  <si>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</si>
  <si>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</si>
  <si>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</si>
  <si>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</si>
  <si>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</si>
  <si>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</si>
  <si>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</si>
  <si>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</si>
  <si>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</si>
  <si>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</si>
  <si>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</si>
  <si>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</si>
  <si>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</si>
  <si>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</si>
  <si>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</si>
  <si>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</si>
  <si>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</si>
  <si>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</si>
  <si>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</si>
  <si>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</si>
  <si>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</si>
  <si>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</si>
  <si>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</si>
  <si>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</si>
  <si>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</si>
  <si>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</si>
  <si>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</si>
  <si>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</si>
  <si>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</si>
  <si>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</si>
  <si>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</si>
  <si>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</si>
  <si>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</si>
  <si>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</si>
  <si>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</si>
  <si>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</si>
  <si>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</si>
  <si>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</si>
  <si>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</si>
  <si>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</si>
  <si>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</si>
  <si>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</si>
  <si>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</si>
  <si>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</si>
  <si>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</si>
  <si>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</si>
  <si>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</si>
  <si>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</si>
  <si>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</si>
  <si>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</si>
  <si>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</si>
  <si>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</si>
  <si>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</si>
  <si>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</si>
  <si>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</si>
  <si>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</si>
  <si>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</si>
  <si>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</si>
  <si>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</si>
  <si>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</si>
  <si>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</si>
  <si>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</si>
  <si>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</si>
  <si>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</si>
  <si>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</si>
  <si>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</si>
  <si>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</si>
  <si>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</si>
  <si>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</si>
  <si>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</si>
  <si>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</si>
  <si>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</si>
  <si>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</si>
  <si>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</si>
  <si>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</si>
  <si>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</si>
  <si>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</si>
  <si>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</si>
  <si>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</si>
  <si>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</si>
  <si>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</si>
  <si>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</si>
  <si>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</si>
  <si>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</si>
  <si>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</si>
  <si>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</si>
  <si>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</si>
  <si>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</si>
  <si>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</si>
  <si>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</si>
  <si>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</si>
  <si>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</si>
  <si>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</si>
  <si>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</si>
  <si>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</si>
  <si>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</si>
  <si>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</si>
  <si>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</si>
  <si>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</si>
  <si>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</si>
  <si>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</si>
  <si>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</si>
  <si>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</si>
  <si>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</si>
  <si>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</si>
  <si>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</si>
  <si>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</si>
  <si>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</si>
  <si>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</si>
  <si>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</si>
  <si>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</si>
  <si>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</si>
  <si>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</si>
  <si>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</si>
  <si>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</si>
  <si>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</si>
  <si>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</si>
  <si>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</si>
  <si>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</si>
  <si>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</si>
  <si>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</si>
  <si>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</si>
  <si>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</si>
  <si>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</si>
  <si>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</si>
  <si>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</si>
  <si>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</si>
  <si>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</si>
  <si>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</si>
  <si>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</si>
  <si>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</si>
  <si>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</si>
  <si>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</si>
  <si>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</si>
  <si>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</si>
  <si>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</si>
  <si>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</si>
  <si>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</si>
  <si>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</si>
  <si>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</si>
  <si>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</si>
  <si>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</si>
  <si>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</si>
  <si>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</si>
  <si>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</si>
  <si>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</si>
  <si>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</si>
  <si>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</si>
  <si>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</si>
  <si>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</si>
  <si>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</si>
  <si>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</si>
  <si>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</si>
  <si>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</si>
  <si>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</si>
  <si>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</si>
  <si>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</si>
  <si>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</si>
  <si>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</si>
  <si>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</si>
  <si>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</si>
  <si>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</si>
  <si>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</si>
  <si>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</si>
  <si>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</si>
  <si>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</si>
  <si>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</si>
  <si>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</si>
  <si>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</si>
  <si>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</si>
  <si>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</si>
  <si>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</si>
  <si>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</si>
  <si>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</si>
  <si>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</si>
  <si>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</si>
  <si>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</si>
  <si>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</si>
  <si>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</si>
  <si>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</si>
  <si>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</si>
  <si>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</si>
  <si>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</si>
  <si>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</si>
  <si>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</si>
  <si>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</si>
  <si>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</si>
  <si>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</si>
  <si>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</si>
  <si>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</si>
  <si>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</si>
  <si>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</si>
  <si>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</si>
  <si>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</si>
  <si>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</si>
  <si>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</si>
  <si>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</si>
  <si>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</si>
  <si>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</si>
  <si>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</si>
  <si>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</si>
  <si>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</si>
  <si>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</si>
  <si>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</si>
  <si>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</si>
  <si>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</si>
  <si>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</si>
  <si>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</si>
  <si>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</si>
  <si>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</si>
  <si>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</si>
  <si>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</si>
  <si>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</si>
  <si>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</si>
  <si>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</si>
  <si>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</si>
  <si>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</si>
  <si>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</si>
  <si>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</si>
  <si>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</si>
  <si>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</si>
  <si>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</si>
  <si>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</si>
  <si>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</si>
  <si>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</si>
  <si>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</si>
  <si>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</si>
  <si>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</si>
  <si>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</si>
  <si>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</si>
  <si>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</si>
  <si>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</si>
  <si>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</si>
  <si>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</si>
  <si>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</si>
  <si>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</si>
  <si>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</si>
  <si>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</si>
  <si>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</si>
  <si>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</si>
  <si>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</si>
  <si>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</si>
  <si>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</si>
  <si>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</si>
  <si>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</si>
  <si>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</si>
  <si>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</si>
  <si>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</si>
  <si>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</si>
  <si>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</si>
  <si>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</si>
  <si>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</si>
  <si>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</si>
  <si>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</si>
  <si>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</si>
  <si>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</si>
  <si>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</si>
  <si>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</si>
  <si>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</si>
  <si>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</si>
  <si>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</si>
  <si>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</si>
  <si>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</si>
  <si>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</si>
  <si>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</si>
  <si>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</si>
  <si>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</si>
  <si>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</si>
  <si>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</si>
  <si>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</si>
  <si>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</si>
  <si>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</si>
  <si>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</si>
  <si>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</si>
  <si>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</si>
  <si>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</si>
  <si>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</si>
  <si>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</si>
  <si>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</si>
  <si>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</si>
  <si>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</si>
  <si>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</si>
  <si>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</si>
  <si>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</si>
  <si>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</si>
  <si>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</si>
  <si>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</si>
  <si>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</si>
  <si>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</si>
  <si>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</si>
  <si>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</si>
  <si>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</si>
  <si>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</si>
  <si>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</si>
  <si>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</si>
  <si>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</si>
  <si>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</si>
  <si>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</si>
  <si>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</si>
  <si>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</si>
  <si>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</si>
  <si>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</si>
  <si>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</si>
  <si>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</si>
  <si>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</si>
  <si>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</si>
  <si>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</si>
  <si>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</si>
  <si>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</si>
  <si>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</si>
  <si>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</si>
  <si>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</si>
  <si>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</si>
  <si>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</si>
  <si>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</si>
  <si>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</si>
  <si>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</si>
  <si>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</si>
  <si>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</si>
  <si>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</si>
  <si>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</si>
  <si>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</si>
  <si>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</si>
  <si>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</si>
  <si>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</si>
  <si>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</si>
  <si>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</si>
  <si>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</si>
  <si>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</si>
  <si>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</si>
  <si>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</si>
  <si>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</si>
  <si>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</si>
  <si>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</si>
  <si>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</si>
  <si>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</si>
  <si>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</si>
  <si>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</si>
  <si>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</si>
  <si>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</si>
  <si>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</si>
  <si>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</si>
  <si>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</si>
  <si>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</si>
  <si>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</si>
  <si>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</si>
  <si>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</si>
  <si>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</si>
  <si>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</si>
  <si>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</si>
  <si>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</si>
  <si>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</si>
  <si>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</si>
  <si>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</si>
  <si>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</si>
  <si>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</si>
  <si>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</si>
  <si>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</si>
  <si>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</si>
  <si>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</si>
  <si>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</si>
  <si>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</si>
  <si>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</si>
  <si>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</si>
  <si>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</si>
  <si>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</si>
  <si>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</si>
  <si>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</si>
  <si>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</si>
  <si>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</si>
  <si>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</si>
  <si>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</si>
  <si>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</si>
  <si>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</si>
  <si>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</si>
  <si>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</si>
  <si>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</si>
  <si>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</si>
  <si>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</si>
  <si>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</si>
  <si>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</si>
  <si>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</si>
  <si>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</si>
  <si>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</si>
  <si>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</si>
  <si>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</si>
  <si>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</si>
  <si>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</si>
  <si>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</si>
  <si>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</si>
  <si>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</si>
  <si>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</si>
  <si>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</si>
  <si>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</si>
  <si>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</si>
  <si>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</si>
  <si>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</si>
  <si>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</si>
  <si>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</si>
  <si>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</si>
  <si>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</si>
  <si>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</si>
  <si>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</si>
  <si>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</si>
  <si>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</si>
  <si>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</si>
  <si>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</si>
  <si>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</si>
  <si>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</si>
  <si>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</si>
  <si>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</si>
  <si>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</si>
  <si>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</si>
  <si>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</si>
  <si>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</si>
  <si>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</si>
  <si>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</si>
  <si>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</si>
  <si>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</si>
  <si>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</si>
  <si>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</si>
  <si>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</si>
  <si>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</si>
  <si>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</si>
  <si>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</si>
  <si>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</si>
  <si>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</si>
  <si>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</si>
  <si>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</si>
  <si>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</si>
  <si>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</si>
  <si>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</si>
  <si>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</si>
  <si>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</si>
  <si>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</si>
  <si>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</si>
  <si>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</si>
  <si>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</si>
  <si>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</si>
  <si>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</si>
  <si>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</si>
  <si>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</si>
  <si>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</si>
  <si>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</si>
  <si>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</si>
  <si>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</si>
  <si>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</si>
  <si>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</si>
  <si>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</si>
  <si>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</si>
  <si>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</si>
  <si>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</si>
  <si>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</si>
  <si>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</si>
  <si>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</si>
  <si>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</si>
  <si>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</si>
  <si>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</si>
  <si>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</si>
  <si>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</si>
  <si>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</si>
  <si>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</si>
  <si>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</si>
  <si>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</si>
  <si>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</si>
  <si>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</si>
  <si>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</si>
  <si>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</si>
  <si>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</si>
  <si>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</si>
  <si>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</si>
  <si>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</si>
  <si>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</si>
  <si>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</si>
  <si>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</si>
  <si>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</si>
  <si>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</si>
  <si>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</si>
  <si>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</si>
  <si>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</si>
  <si>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</si>
  <si>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</si>
  <si>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</si>
  <si>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</si>
  <si>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</si>
  <si>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</si>
  <si>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</si>
  <si>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</si>
  <si>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</si>
  <si>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</si>
  <si>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</si>
  <si>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</si>
  <si>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</si>
  <si>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</si>
  <si>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</si>
  <si>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</si>
  <si>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</si>
  <si>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</si>
  <si>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</si>
  <si>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</si>
  <si>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</si>
  <si>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</si>
  <si>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</si>
  <si>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</si>
  <si>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</si>
  <si>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</si>
  <si>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</si>
  <si>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</si>
  <si>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</si>
  <si>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</si>
  <si>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</si>
  <si>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</si>
  <si>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</si>
  <si>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</si>
  <si>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</si>
  <si>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</si>
  <si>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</si>
  <si>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</si>
  <si>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</si>
  <si>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</si>
  <si>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</si>
  <si>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</si>
  <si>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</si>
  <si>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</si>
  <si>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</si>
  <si>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</si>
  <si>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</si>
  <si>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</si>
  <si>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</si>
  <si>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</si>
  <si>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</si>
  <si>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</si>
  <si>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</si>
  <si>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</si>
  <si>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</si>
  <si>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</si>
  <si>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</si>
  <si>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</si>
  <si>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</si>
  <si>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</si>
  <si>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</si>
  <si>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</si>
  <si>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</si>
  <si>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</si>
  <si>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</si>
  <si>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</si>
  <si>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</si>
  <si>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</si>
  <si>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</si>
  <si>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</si>
  <si>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</si>
  <si>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</si>
  <si>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</si>
  <si>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</si>
  <si>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</si>
  <si>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</si>
  <si>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</si>
  <si>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</si>
  <si>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</si>
  <si>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</si>
  <si>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</si>
  <si>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</si>
  <si>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</si>
  <si>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</si>
  <si>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</si>
  <si>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</si>
  <si>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</si>
  <si>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</si>
  <si>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</si>
  <si>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</si>
  <si>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</si>
  <si>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</si>
  <si>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</si>
  <si>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</si>
  <si>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</si>
  <si>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</si>
  <si>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</si>
  <si>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</si>
  <si>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</si>
  <si>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</si>
  <si>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</si>
  <si>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</si>
  <si>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</si>
  <si>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</si>
  <si>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</si>
  <si>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</si>
  <si>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</si>
  <si>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</si>
  <si>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</si>
  <si>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</si>
  <si>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</si>
  <si>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</si>
  <si>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</si>
  <si>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</si>
  <si>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</si>
  <si>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</si>
  <si>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</si>
  <si>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</si>
  <si>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</si>
  <si>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</si>
  <si>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</si>
  <si>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</si>
  <si>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</si>
  <si>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</si>
  <si>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</si>
  <si>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</si>
  <si>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</si>
  <si>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</si>
  <si>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</si>
  <si>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</si>
  <si>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</si>
  <si>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</si>
  <si>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</si>
  <si>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</si>
  <si>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</si>
  <si>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</si>
  <si>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</si>
  <si>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</si>
  <si>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</si>
  <si>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</si>
  <si>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</si>
  <si>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</si>
  <si>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</si>
  <si>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</si>
  <si>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</si>
  <si>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</si>
  <si>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</si>
  <si>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</si>
  <si>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</si>
  <si>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</si>
  <si>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</si>
  <si>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</si>
  <si>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</si>
  <si>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</si>
  <si>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</si>
  <si>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</si>
  <si>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</si>
  <si>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</si>
  <si>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</si>
  <si>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</si>
  <si>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</si>
  <si>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</si>
  <si>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</si>
  <si>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</si>
  <si>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</si>
  <si>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</si>
  <si>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</si>
  <si>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</si>
  <si>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</si>
  <si>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</si>
  <si>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</si>
  <si>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</si>
  <si>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</si>
  <si>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</si>
  <si>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</si>
  <si>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</si>
  <si>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</si>
  <si>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</si>
  <si>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</si>
  <si>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</si>
  <si>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</si>
  <si>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</si>
  <si>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</si>
  <si>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</si>
  <si>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</si>
  <si>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</si>
  <si>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</si>
  <si>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</si>
  <si>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</si>
  <si>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</si>
  <si>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</si>
  <si>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</si>
  <si>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</si>
  <si>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</si>
  <si>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</si>
  <si>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</si>
  <si>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</si>
  <si>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</si>
  <si>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</si>
  <si>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</si>
  <si>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</si>
  <si>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</si>
  <si>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</si>
  <si>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</si>
  <si>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</si>
  <si>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</si>
  <si>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</si>
  <si>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</si>
  <si>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</si>
  <si>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</si>
  <si>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</si>
  <si>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</si>
  <si>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</si>
  <si>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</si>
  <si>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</si>
  <si>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</si>
  <si>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</si>
  <si>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</si>
  <si>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</si>
  <si>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</si>
  <si>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</si>
  <si>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</si>
  <si>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</si>
  <si>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</si>
  <si>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</si>
  <si>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</si>
  <si>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</si>
  <si>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</si>
  <si>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</si>
  <si>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</si>
  <si>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</si>
  <si>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</si>
  <si>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</si>
  <si>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</si>
  <si>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</si>
  <si>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</si>
  <si>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</si>
  <si>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</si>
  <si>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</si>
  <si>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</si>
  <si>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</si>
  <si>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</si>
  <si>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</si>
  <si>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</si>
  <si>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</si>
  <si>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</si>
  <si>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</si>
  <si>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</si>
  <si>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</si>
  <si>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</si>
  <si>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</si>
  <si>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</si>
  <si>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</si>
  <si>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</si>
  <si>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</si>
  <si>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</si>
  <si>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</si>
  <si>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</si>
  <si>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</si>
  <si>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</si>
  <si>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</si>
  <si>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</si>
  <si>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</si>
  <si>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</si>
  <si>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</si>
  <si>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</si>
  <si>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</si>
  <si>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</si>
  <si>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</si>
  <si>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</si>
  <si>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</si>
  <si>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</si>
  <si>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</si>
  <si>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</si>
  <si>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</si>
  <si>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</si>
  <si>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</si>
  <si>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</si>
  <si>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</si>
  <si>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</si>
  <si>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</si>
  <si>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</si>
  <si>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</si>
  <si>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</si>
  <si>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</si>
  <si>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</si>
  <si>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</si>
  <si>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</si>
  <si>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</si>
  <si>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</si>
  <si>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</si>
  <si>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</si>
  <si>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</si>
  <si>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</si>
  <si>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</si>
  <si>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</si>
  <si>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</si>
  <si>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</si>
  <si>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</si>
  <si>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</si>
  <si>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</si>
  <si>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</si>
  <si>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</si>
  <si>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</si>
  <si>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</si>
  <si>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</si>
  <si>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</si>
  <si>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</si>
  <si>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</si>
  <si>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</si>
  <si>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</si>
  <si>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</si>
  <si>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</si>
  <si>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</si>
  <si>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</si>
  <si>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</si>
  <si>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</si>
  <si>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</si>
  <si>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</si>
  <si>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</si>
  <si>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</si>
  <si>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</si>
  <si>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</si>
  <si>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</si>
  <si>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</si>
  <si>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</si>
  <si>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</si>
  <si>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</si>
  <si>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</si>
  <si>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</si>
  <si>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</si>
  <si>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</si>
  <si>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</si>
  <si>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</si>
  <si>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</si>
  <si>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</si>
  <si>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</si>
  <si>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</si>
  <si>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</si>
  <si>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</si>
  <si>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</si>
  <si>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</si>
  <si>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</si>
  <si>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</si>
  <si>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</si>
  <si>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</si>
  <si>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</si>
  <si>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</si>
  <si>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</si>
  <si>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</si>
  <si>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</si>
  <si>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</si>
  <si>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</si>
  <si>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</si>
  <si>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</si>
  <si>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</si>
  <si>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</si>
  <si>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</si>
  <si>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</si>
  <si>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</si>
  <si>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</si>
  <si>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</si>
  <si>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</si>
  <si>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</si>
  <si>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</si>
  <si>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</si>
  <si>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</si>
  <si>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</si>
  <si>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</si>
  <si>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</si>
  <si>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</si>
  <si>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</si>
  <si>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</si>
  <si>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</si>
  <si>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</si>
  <si>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</si>
  <si>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</si>
  <si>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</si>
  <si>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</si>
  <si>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</si>
  <si>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</si>
  <si>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</si>
  <si>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</si>
  <si>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</si>
  <si>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</si>
  <si>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</si>
  <si>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</si>
  <si>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</si>
  <si>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</si>
  <si>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</si>
  <si>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</si>
  <si>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</si>
  <si>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</si>
  <si>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</si>
  <si>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</si>
  <si>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</si>
  <si>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</si>
  <si>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</si>
  <si>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</si>
  <si>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</si>
  <si>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</si>
  <si>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</si>
  <si>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</si>
  <si>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</si>
  <si>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</si>
  <si>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</si>
  <si>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</si>
  <si>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</si>
  <si>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</si>
  <si>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</si>
  <si>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</si>
  <si>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</si>
  <si>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</si>
  <si>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</si>
  <si>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</si>
  <si>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</si>
  <si>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</si>
  <si>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</si>
  <si>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</si>
  <si>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</si>
  <si>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</si>
  <si>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</si>
  <si>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</si>
  <si>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</si>
  <si>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</si>
  <si>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</si>
  <si>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</si>
  <si>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</si>
  <si>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</si>
  <si>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</si>
  <si>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</si>
  <si>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</si>
  <si>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</si>
  <si>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</si>
  <si>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</si>
  <si>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</si>
  <si>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</si>
  <si>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</si>
  <si>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</si>
  <si>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</si>
  <si>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</si>
  <si>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</si>
  <si>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</si>
  <si>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</si>
  <si>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</si>
  <si>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</si>
  <si>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</si>
  <si>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</si>
  <si>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</si>
  <si>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</si>
  <si>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</si>
  <si>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</si>
  <si>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</si>
  <si>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</si>
  <si>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</si>
  <si>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</si>
  <si>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</si>
  <si>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</si>
  <si>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</si>
  <si>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</si>
  <si>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</si>
  <si>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</si>
  <si>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</si>
  <si>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</si>
  <si>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</si>
  <si>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</si>
  <si>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</si>
  <si>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</si>
  <si>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</si>
  <si>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</si>
  <si>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</si>
  <si>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</si>
  <si>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</si>
  <si>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</si>
  <si>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</si>
  <si>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</si>
  <si>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</si>
  <si>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</si>
  <si>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</si>
  <si>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</si>
  <si>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</si>
  <si>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</si>
  <si>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</si>
  <si>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</si>
  <si>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</si>
  <si>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</si>
  <si>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</si>
  <si>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</si>
  <si>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Serial no</t>
  </si>
  <si>
    <t>No of items</t>
  </si>
  <si>
    <t>Average Rating</t>
  </si>
  <si>
    <t>Total sales</t>
  </si>
  <si>
    <t>Avg Sales</t>
  </si>
  <si>
    <t>No of Iems</t>
  </si>
  <si>
    <t>Avg Rating</t>
  </si>
  <si>
    <t>KPI's Requirements</t>
  </si>
  <si>
    <t>Row Labels</t>
  </si>
  <si>
    <t>Total Sales by Fat Content</t>
  </si>
  <si>
    <t>Column Labels</t>
  </si>
  <si>
    <t>Total Sales by Item Type</t>
  </si>
  <si>
    <t>Fat Content by Outlet for Total Sales</t>
  </si>
  <si>
    <t>Total Sales by Outlet Establishment</t>
  </si>
  <si>
    <t>Total Sales by Outlet Size</t>
  </si>
  <si>
    <t>Total Sales by Outlet Location</t>
  </si>
  <si>
    <t xml:space="preserve">Outlet Location </t>
  </si>
  <si>
    <t>No of Items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</si>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</sst>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 #,##0_ ;_ * \-#,##0_ ;_ * &quot;-&quot;_ ;_ @_ "/>
    <numFmt numFmtId="164" formatCode="&quot;$&quot;0"/>
    <numFmt numFmtId="165" formatCode="&quot;$&quot;0.00,,&quot;M&quot;"/>
    <numFmt numFmtId="166" formatCode="0.0"/>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cellStyleXfs>
  <cellXfs count="51">
    <xf numFmtId="0" fontId="0" fillId="0" borderId="0" xfId="0"/>
    <xf numFmtId="41" fontId="0" fillId="0" borderId="0" xfId="42" applyFont="1"/>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5" xfId="0" applyNumberFormat="1" applyBorder="1"/>
    <xf numFmtId="166" fontId="0" fillId="0" borderId="17" xfId="0" applyNumberFormat="1" applyBorder="1"/>
    <xf numFmtId="0" fontId="0" fillId="0" borderId="15" xfId="0" applyBorder="1"/>
    <xf numFmtId="0" fontId="0" fillId="0" borderId="17" xfId="0" applyBorder="1"/>
    <xf numFmtId="0" fontId="0" fillId="0" borderId="12" xfId="0" applyBorder="1"/>
    <xf numFmtId="0" fontId="0" fillId="0" borderId="19" xfId="0" pivotButton="1" applyBorder="1"/>
    <xf numFmtId="0" fontId="0" fillId="0" borderId="21" xfId="0" applyBorder="1" applyAlignment="1">
      <alignment horizontal="left"/>
    </xf>
    <xf numFmtId="0" fontId="0" fillId="0" borderId="20" xfId="0" applyBorder="1" applyAlignment="1">
      <alignment horizontal="left"/>
    </xf>
    <xf numFmtId="0" fontId="0" fillId="0" borderId="19" xfId="0" applyBorder="1"/>
    <xf numFmtId="167" fontId="0" fillId="0" borderId="21" xfId="0" applyNumberFormat="1" applyBorder="1"/>
    <xf numFmtId="167" fontId="0" fillId="0" borderId="20" xfId="0" applyNumberFormat="1" applyBorder="1"/>
    <xf numFmtId="0" fontId="0" fillId="0" borderId="11" xfId="0" applyBorder="1"/>
    <xf numFmtId="167" fontId="0" fillId="0" borderId="18" xfId="0" applyNumberFormat="1" applyBorder="1"/>
    <xf numFmtId="0" fontId="0" fillId="0" borderId="22" xfId="0" pivotButton="1" applyBorder="1"/>
    <xf numFmtId="0" fontId="0" fillId="0" borderId="22" xfId="0" applyBorder="1"/>
    <xf numFmtId="0" fontId="0" fillId="0" borderId="22" xfId="0" applyBorder="1" applyAlignment="1">
      <alignment horizontal="left"/>
    </xf>
    <xf numFmtId="167" fontId="0" fillId="0" borderId="22" xfId="0" applyNumberFormat="1" applyBorder="1"/>
    <xf numFmtId="0" fontId="16"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0" xfId="0" applyFill="1" applyBorder="1" applyAlignment="1">
      <alignment horizontal="center"/>
    </xf>
    <xf numFmtId="0" fontId="0" fillId="0" borderId="0" xfId="0" applyBorder="1"/>
    <xf numFmtId="0" fontId="0" fillId="0" borderId="18" xfId="0" applyBorder="1" applyAlignment="1">
      <alignment horizontal="left"/>
    </xf>
    <xf numFmtId="0" fontId="0" fillId="0" borderId="23" xfId="0" pivotButton="1" applyBorder="1"/>
    <xf numFmtId="0" fontId="0" fillId="0" borderId="24" xfId="0" applyBorder="1" applyAlignment="1">
      <alignment horizontal="left"/>
    </xf>
    <xf numFmtId="0" fontId="0" fillId="0" borderId="25" xfId="0" applyBorder="1" applyAlignment="1">
      <alignment horizontal="left"/>
    </xf>
    <xf numFmtId="0" fontId="0" fillId="0" borderId="23" xfId="0" applyBorder="1" applyAlignment="1">
      <alignment horizontal="left"/>
    </xf>
    <xf numFmtId="168" fontId="0" fillId="0" borderId="23" xfId="0" applyNumberFormat="1" applyBorder="1"/>
    <xf numFmtId="168" fontId="0" fillId="0" borderId="24" xfId="0" applyNumberFormat="1" applyBorder="1"/>
    <xf numFmtId="168" fontId="0" fillId="0" borderId="25" xfId="0" applyNumberFormat="1" applyBorder="1"/>
    <xf numFmtId="0" fontId="0" fillId="0" borderId="0" xfId="0" applyNumberFormat="1" applyBorder="1"/>
    <xf numFmtId="0" fontId="0" fillId="0" borderId="14" xfId="0" applyNumberFormat="1" applyBorder="1"/>
    <xf numFmtId="1" fontId="0" fillId="0" borderId="23" xfId="0" applyNumberFormat="1" applyBorder="1"/>
    <xf numFmtId="167" fontId="0" fillId="0" borderId="23" xfId="0" applyNumberFormat="1" applyBorder="1"/>
    <xf numFmtId="167" fontId="0" fillId="0" borderId="24" xfId="0" applyNumberFormat="1" applyBorder="1"/>
    <xf numFmtId="1" fontId="0" fillId="0" borderId="24" xfId="0" applyNumberFormat="1" applyBorder="1"/>
    <xf numFmtId="1" fontId="0" fillId="0" borderId="25" xfId="0" applyNumberFormat="1" applyBorder="1"/>
    <xf numFmtId="0" fontId="16" fillId="33" borderId="27" xfId="0" applyFont="1" applyFill="1" applyBorder="1" applyAlignment="1">
      <alignment horizontal="center"/>
    </xf>
    <xf numFmtId="0" fontId="16" fillId="33" borderId="28" xfId="0" applyFont="1" applyFill="1" applyBorder="1" applyAlignment="1">
      <alignment horizontal="center"/>
    </xf>
    <xf numFmtId="0" fontId="16" fillId="33" borderId="29" xfId="0" applyFont="1" applyFill="1" applyBorder="1" applyAlignment="1">
      <alignment horizontal="center"/>
    </xf>
    <xf numFmtId="0" fontId="0" fillId="0" borderId="26" xfId="0" applyBorder="1"/>
    <xf numFmtId="0" fontId="0" fillId="0" borderId="13" xfId="0" applyNumberFormat="1" applyBorder="1"/>
    <xf numFmtId="0" fontId="0" fillId="0" borderId="22" xfId="0" applyNumberFormat="1" applyBorder="1"/>
    <xf numFmtId="0" fontId="0" fillId="0" borderId="20" xfId="0" pivotButton="1" applyBorder="1"/>
    <xf numFmtId="0" fontId="0" fillId="0" borderId="23"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style="medium">
          <color indexed="64"/>
        </left>
        <right style="medium">
          <color indexed="64"/>
        </right>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style="medium">
          <color indexed="64"/>
        </left>
        <right style="medium">
          <color indexed="64"/>
        </right>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style="medium">
          <color indexed="64"/>
        </left>
        <right style="medium">
          <color indexed="64"/>
        </right>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style="medium">
          <color indexed="64"/>
        </left>
        <right style="medium">
          <color indexed="64"/>
        </right>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style="medium">
          <color indexed="64"/>
        </left>
        <right style="medium">
          <color indexed="64"/>
        </right>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style="medium">
          <color indexed="64"/>
        </left>
        <right style="medium">
          <color indexed="64"/>
        </right>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right/>
        <top/>
        <bottom/>
        <horizontal/>
      </border>
    </dxf>
    <dxf>
      <border>
        <left style="medium">
          <color indexed="64"/>
        </left>
        <right style="medium">
          <color indexed="64"/>
        </right>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numFmt numFmtId="167" formatCode="&quot;$&quot;0.0,&quot;K&quo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 formatCode="0"/>
    </dxf>
    <dxf>
      <numFmt numFmtId="1" formatCode="0"/>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7" formatCode="&quot;$&quot;0.0,&quot;K&quot;"/>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right/>
        <top/>
        <bottom/>
        <horizontal/>
      </border>
    </dxf>
    <dxf>
      <border>
        <left/>
        <right/>
        <top/>
        <bottom/>
        <horizontal/>
      </border>
    </dxf>
    <dxf>
      <border>
        <left/>
        <right/>
        <top/>
        <bottom/>
        <horizont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right/>
        <top/>
        <bottom/>
        <horizontal/>
      </border>
    </dxf>
    <dxf>
      <border>
        <left/>
        <right/>
        <top/>
        <bottom/>
        <horizontal/>
      </border>
    </dxf>
    <dxf>
      <border>
        <left/>
        <right/>
        <top/>
        <bottom/>
        <horizontal/>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right/>
        <top/>
        <bottom/>
        <horizontal/>
      </border>
    </dxf>
    <dxf>
      <border>
        <left/>
        <right/>
        <top/>
        <bottom/>
        <horizontal/>
      </border>
    </dxf>
    <dxf>
      <border>
        <left/>
        <right/>
        <top/>
        <bottom/>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numFmt numFmtId="167" formatCode="&quot;$&quot;0.0,&quot;K&quot;"/>
    </dxf>
    <dxf>
      <border>
        <left style="medium">
          <color indexed="64"/>
        </left>
        <right style="medium">
          <color indexed="64"/>
        </right>
      </border>
    </dxf>
    <dxf>
      <border>
        <left/>
        <right/>
        <top/>
        <bottom/>
        <horizontal/>
      </border>
    </dxf>
  </dxfs>
  <tableStyles count="1" defaultTableStyle="TableStyleMedium2" defaultPivotStyle="PivotStyleLight16">
    <tableStyle name="Blinkit Analysis" pivot="0" table="0" count="10" xr9:uid="{EEA2556F-9E86-49C4-A6FA-61D0CA52C9DB}">
      <tableStyleElement type="wholeTable" dxfId="1155"/>
      <tableStyleElement type="headerRow" dxfId="1154"/>
    </tableStyle>
  </tableStyles>
  <colors>
    <mruColors>
      <color rgb="FFD09E00"/>
      <color rgb="FFFFD2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'KPI''s'!$C$13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DA-4B21-A785-89AEF68972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DA-4B21-A785-89AEF6897212}"/>
              </c:ext>
            </c:extLst>
          </c:dPt>
          <c:cat>
            <c:strRef>
              <c:f>'KPI''s'!$B$14:$B$15</c:f>
              <c:strCache>
                <c:ptCount val="2"/>
                <c:pt idx="0">
                  <c:v>Low Fat</c:v>
                </c:pt>
                <c:pt idx="1">
                  <c:v>Regular</c:v>
                </c:pt>
              </c:strCache>
            </c:strRef>
          </c:cat>
          <c:val>
            <c:numRef>
              <c:f>'KPI''s'!$C$14:$C$15</c:f>
              <c:numCache>
                <c:formatCode>"$"0.0,"K"</c:formatCode>
                <c:ptCount val="2"/>
                <c:pt idx="0">
                  <c:v>776319.68840000057</c:v>
                </c:pt>
                <c:pt idx="1">
                  <c:v>425361.8043999995</c:v>
                </c:pt>
              </c:numCache>
            </c:numRef>
          </c:val>
          <c:extLst>
            <c:ext xmlns:c16="http://schemas.microsoft.com/office/drawing/2014/chart" uri="{C3380CC4-5D6E-409C-BE32-E72D297353CC}">
              <c16:uniqueId val="{00000000-D8A5-4B74-A431-41913E19635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1.1249998892716644E-2"/>
              <c:y val="-5.524493053386667E-17"/>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dLbl>
          <c:idx val="0"/>
          <c:layout>
            <c:manualLayout>
              <c:x val="-5.6249994463583221E-3"/>
              <c:y val="-1.205357863156776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dLbl>
          <c:idx val="0"/>
          <c:layout>
            <c:manualLayout>
              <c:x val="-2.2499997785433341E-2"/>
              <c:y val="-1.205357863156776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solidFill>
          <a:ln>
            <a:noFill/>
          </a:ln>
          <a:effectLst/>
        </c:spPr>
        <c:dLbl>
          <c:idx val="0"/>
          <c:layout>
            <c:manualLayout>
              <c:x val="5.6249994463583221E-3"/>
              <c:y val="-6.0267893157838291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solidFill>
          <a:ln>
            <a:noFill/>
          </a:ln>
          <a:effectLst/>
        </c:spPr>
        <c:dLbl>
          <c:idx val="0"/>
          <c:layout>
            <c:manualLayout>
              <c:x val="5.6249994463582189E-3"/>
              <c:y val="-1.808036794735154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solidFill>
          <a:ln>
            <a:noFill/>
          </a:ln>
          <a:effectLst/>
        </c:spPr>
        <c:dLbl>
          <c:idx val="0"/>
          <c:layout>
            <c:manualLayout>
              <c:x val="-1.0312379855498177E-16"/>
              <c:y val="-1.205357863156765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39264710702293"/>
          <c:y val="0.16045448635145768"/>
          <c:w val="0.76469298575856426"/>
          <c:h val="0.77258124064542644"/>
        </c:manualLayout>
      </c:layout>
      <c:barChart>
        <c:barDir val="bar"/>
        <c:grouping val="clustered"/>
        <c:varyColors val="0"/>
        <c:ser>
          <c:idx val="0"/>
          <c:order val="0"/>
          <c:tx>
            <c:strRef>
              <c:f>'KPI''s'!$C$21:$C$22</c:f>
              <c:strCache>
                <c:ptCount val="1"/>
                <c:pt idx="0">
                  <c:v>Regular</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D34C-4E1F-8A18-D9CE97898B4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34C-4E1F-8A18-D9CE97898B4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D34C-4E1F-8A18-D9CE97898B41}"/>
              </c:ext>
            </c:extLst>
          </c:dPt>
          <c:dLbls>
            <c:dLbl>
              <c:idx val="0"/>
              <c:layout>
                <c:manualLayout>
                  <c:x val="-2.2499997785433341E-2"/>
                  <c:y val="-1.205357863156776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4C-4E1F-8A18-D9CE97898B41}"/>
                </c:ext>
              </c:extLst>
            </c:dLbl>
            <c:dLbl>
              <c:idx val="1"/>
              <c:layout>
                <c:manualLayout>
                  <c:x val="-5.6249994463583221E-3"/>
                  <c:y val="-1.205357863156776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4C-4E1F-8A18-D9CE97898B41}"/>
                </c:ext>
              </c:extLst>
            </c:dLbl>
            <c:dLbl>
              <c:idx val="2"/>
              <c:layout>
                <c:manualLayout>
                  <c:x val="-1.1249998892716644E-2"/>
                  <c:y val="-5.52449305338666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4C-4E1F-8A18-D9CE97898B4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'KPI''s'!$B$23:$B$25</c:f>
              <c:strCache>
                <c:ptCount val="3"/>
                <c:pt idx="0">
                  <c:v>Tier 1</c:v>
                </c:pt>
                <c:pt idx="1">
                  <c:v>Tier 2</c:v>
                </c:pt>
                <c:pt idx="2">
                  <c:v>Tier 3</c:v>
                </c:pt>
              </c:strCache>
            </c:strRef>
          </c:cat>
          <c:val>
            <c:numRef>
              <c:f>'KPI''s'!$C$23:$C$25</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D34C-4E1F-8A18-D9CE97898B41}"/>
            </c:ext>
          </c:extLst>
        </c:ser>
        <c:ser>
          <c:idx val="1"/>
          <c:order val="1"/>
          <c:tx>
            <c:strRef>
              <c:f>'KPI''s'!$D$21:$D$22</c:f>
              <c:strCache>
                <c:ptCount val="1"/>
                <c:pt idx="0">
                  <c:v>Low Fat</c:v>
                </c:pt>
              </c:strCache>
            </c:strRef>
          </c:tx>
          <c:spPr>
            <a:solidFill>
              <a:srgbClr val="D09E00"/>
            </a:solidFill>
            <a:ln>
              <a:noFill/>
            </a:ln>
            <a:effectLst/>
          </c:spPr>
          <c:invertIfNegative val="0"/>
          <c:dPt>
            <c:idx val="0"/>
            <c:invertIfNegative val="0"/>
            <c:bubble3D val="0"/>
            <c:spPr>
              <a:solidFill>
                <a:srgbClr val="D09E00"/>
              </a:solidFill>
              <a:ln>
                <a:noFill/>
              </a:ln>
              <a:effectLst/>
            </c:spPr>
            <c:extLst>
              <c:ext xmlns:c16="http://schemas.microsoft.com/office/drawing/2014/chart" uri="{C3380CC4-5D6E-409C-BE32-E72D297353CC}">
                <c16:uniqueId val="{00000000-F043-47A6-BC06-11923637BF28}"/>
              </c:ext>
            </c:extLst>
          </c:dPt>
          <c:dPt>
            <c:idx val="1"/>
            <c:invertIfNegative val="0"/>
            <c:bubble3D val="0"/>
            <c:spPr>
              <a:solidFill>
                <a:srgbClr val="D09E00"/>
              </a:solidFill>
              <a:ln>
                <a:noFill/>
              </a:ln>
              <a:effectLst/>
            </c:spPr>
            <c:extLst>
              <c:ext xmlns:c16="http://schemas.microsoft.com/office/drawing/2014/chart" uri="{C3380CC4-5D6E-409C-BE32-E72D297353CC}">
                <c16:uniqueId val="{00000001-F043-47A6-BC06-11923637BF28}"/>
              </c:ext>
            </c:extLst>
          </c:dPt>
          <c:dPt>
            <c:idx val="2"/>
            <c:invertIfNegative val="0"/>
            <c:bubble3D val="0"/>
            <c:spPr>
              <a:solidFill>
                <a:srgbClr val="D09E00"/>
              </a:solidFill>
              <a:ln>
                <a:noFill/>
              </a:ln>
              <a:effectLst/>
            </c:spPr>
            <c:extLst>
              <c:ext xmlns:c16="http://schemas.microsoft.com/office/drawing/2014/chart" uri="{C3380CC4-5D6E-409C-BE32-E72D297353CC}">
                <c16:uniqueId val="{00000002-F043-47A6-BC06-11923637BF28}"/>
              </c:ext>
            </c:extLst>
          </c:dPt>
          <c:dLbls>
            <c:dLbl>
              <c:idx val="0"/>
              <c:layout>
                <c:manualLayout>
                  <c:x val="5.6249994463583221E-3"/>
                  <c:y val="-6.026789315783829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43-47A6-BC06-11923637BF28}"/>
                </c:ext>
              </c:extLst>
            </c:dLbl>
            <c:dLbl>
              <c:idx val="1"/>
              <c:layout>
                <c:manualLayout>
                  <c:x val="5.6249994463582189E-3"/>
                  <c:y val="-1.808036794735154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43-47A6-BC06-11923637BF28}"/>
                </c:ext>
              </c:extLst>
            </c:dLbl>
            <c:dLbl>
              <c:idx val="2"/>
              <c:layout>
                <c:manualLayout>
                  <c:x val="-1.0312379855498177E-16"/>
                  <c:y val="-1.20535786315676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43-47A6-BC06-11923637BF2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'KPI''s'!$B$23:$B$25</c:f>
              <c:strCache>
                <c:ptCount val="3"/>
                <c:pt idx="0">
                  <c:v>Tier 1</c:v>
                </c:pt>
                <c:pt idx="1">
                  <c:v>Tier 2</c:v>
                </c:pt>
                <c:pt idx="2">
                  <c:v>Tier 3</c:v>
                </c:pt>
              </c:strCache>
            </c:strRef>
          </c:cat>
          <c:val>
            <c:numRef>
              <c:f>'KPI''s'!$D$23:$D$25</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34C-4E1F-8A18-D9CE97898B41}"/>
            </c:ext>
          </c:extLst>
        </c:ser>
        <c:dLbls>
          <c:showLegendKey val="0"/>
          <c:showVal val="0"/>
          <c:showCatName val="0"/>
          <c:showSerName val="0"/>
          <c:showPercent val="0"/>
          <c:showBubbleSize val="0"/>
        </c:dLbls>
        <c:gapWidth val="80"/>
        <c:axId val="194898655"/>
        <c:axId val="194913055"/>
      </c:barChart>
      <c:catAx>
        <c:axId val="1948986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3055"/>
        <c:crosses val="autoZero"/>
        <c:auto val="1"/>
        <c:lblAlgn val="ctr"/>
        <c:lblOffset val="100"/>
        <c:noMultiLvlLbl val="0"/>
      </c:catAx>
      <c:valAx>
        <c:axId val="194913055"/>
        <c:scaling>
          <c:orientation val="minMax"/>
        </c:scaling>
        <c:delete val="1"/>
        <c:axPos val="b"/>
        <c:numFmt formatCode="General" sourceLinked="1"/>
        <c:majorTickMark val="out"/>
        <c:minorTickMark val="none"/>
        <c:tickLblPos val="nextTo"/>
        <c:crossAx val="1948986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458896769188966"/>
          <c:y val="2.4790472902110335E-2"/>
          <c:w val="0.47621213090241865"/>
          <c:h val="0.93688776123803652"/>
        </c:manualLayout>
      </c:layout>
      <c:barChart>
        <c:barDir val="bar"/>
        <c:grouping val="clustered"/>
        <c:varyColors val="0"/>
        <c:ser>
          <c:idx val="0"/>
          <c:order val="0"/>
          <c:tx>
            <c:strRef>
              <c:f>'KPI''s'!$C$30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'KPI''s'!$B$31:$B$46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'KPI''s'!$C$31:$C$46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7E3-4893-8E3A-7DE055F2AC6B}"/>
            </c:ext>
          </c:extLst>
        </c:ser>
        <c:dLbls>
          <c:dLblPos val="outEnd"/>
          <c:showLegendKey val="0"/>
          <c:showVal val="1"/>
          <c:showCatName val="0"/>
          <c:showSerName val="0"/>
          <c:showPercent val="0"/>
          <c:showBubbleSize val="0"/>
        </c:dLbls>
        <c:gapWidth val="57"/>
        <c:axId val="1349527471"/>
        <c:axId val="1349511151"/>
      </c:barChart>
      <c:catAx>
        <c:axId val="134952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49511151"/>
        <c:crosses val="autoZero"/>
        <c:auto val="1"/>
        <c:lblAlgn val="ctr"/>
        <c:lblOffset val="100"/>
        <c:noMultiLvlLbl val="0"/>
      </c:catAx>
      <c:valAx>
        <c:axId val="1349511151"/>
        <c:scaling>
          <c:orientation val="minMax"/>
        </c:scaling>
        <c:delete val="1"/>
        <c:axPos val="b"/>
        <c:numFmt formatCode="&quot;$&quot;0.0,&quot;K&quot;" sourceLinked="1"/>
        <c:majorTickMark val="none"/>
        <c:minorTickMark val="none"/>
        <c:tickLblPos val="nextTo"/>
        <c:crossAx val="134952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4062337751998571E-18"/>
              <c:y val="-0.200878844946641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9090909793713814E-3"/>
              <c:y val="-0.276208411801632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9090909793713814E-3"/>
              <c:y val="-0.276208411801632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76208411801632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9090909793714716E-3"/>
              <c:y val="-0.28248587570621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2090909407171306E-2"/>
              <c:y val="-0.276208411801632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9090909793713814E-3"/>
              <c:y val="-0.389202762084118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9636363917485525E-2"/>
              <c:y val="-0.276208411801632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9930947897049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85011424266456E-2"/>
          <c:y val="3.447909406804376E-2"/>
          <c:w val="0.9149022607716859"/>
          <c:h val="0.77776824358635299"/>
        </c:manualLayout>
      </c:layout>
      <c:areaChart>
        <c:grouping val="standard"/>
        <c:varyColors val="0"/>
        <c:ser>
          <c:idx val="0"/>
          <c:order val="0"/>
          <c:tx>
            <c:strRef>
              <c:f>'KPI''s'!$C$51</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2888-4316-BCF4-F2102F5DDB8B}"/>
              </c:ext>
            </c:extLst>
          </c:dPt>
          <c:dPt>
            <c:idx val="1"/>
            <c:bubble3D val="0"/>
            <c:extLst>
              <c:ext xmlns:c16="http://schemas.microsoft.com/office/drawing/2014/chart" uri="{C3380CC4-5D6E-409C-BE32-E72D297353CC}">
                <c16:uniqueId val="{00000002-2888-4316-BCF4-F2102F5DDB8B}"/>
              </c:ext>
            </c:extLst>
          </c:dPt>
          <c:dPt>
            <c:idx val="2"/>
            <c:bubble3D val="0"/>
            <c:extLst>
              <c:ext xmlns:c16="http://schemas.microsoft.com/office/drawing/2014/chart" uri="{C3380CC4-5D6E-409C-BE32-E72D297353CC}">
                <c16:uniqueId val="{00000003-2888-4316-BCF4-F2102F5DDB8B}"/>
              </c:ext>
            </c:extLst>
          </c:dPt>
          <c:dPt>
            <c:idx val="3"/>
            <c:bubble3D val="0"/>
            <c:extLst>
              <c:ext xmlns:c16="http://schemas.microsoft.com/office/drawing/2014/chart" uri="{C3380CC4-5D6E-409C-BE32-E72D297353CC}">
                <c16:uniqueId val="{00000004-2888-4316-BCF4-F2102F5DDB8B}"/>
              </c:ext>
            </c:extLst>
          </c:dPt>
          <c:dPt>
            <c:idx val="4"/>
            <c:bubble3D val="0"/>
            <c:extLst>
              <c:ext xmlns:c16="http://schemas.microsoft.com/office/drawing/2014/chart" uri="{C3380CC4-5D6E-409C-BE32-E72D297353CC}">
                <c16:uniqueId val="{00000005-2888-4316-BCF4-F2102F5DDB8B}"/>
              </c:ext>
            </c:extLst>
          </c:dPt>
          <c:dPt>
            <c:idx val="5"/>
            <c:bubble3D val="0"/>
            <c:extLst>
              <c:ext xmlns:c16="http://schemas.microsoft.com/office/drawing/2014/chart" uri="{C3380CC4-5D6E-409C-BE32-E72D297353CC}">
                <c16:uniqueId val="{00000006-2888-4316-BCF4-F2102F5DDB8B}"/>
              </c:ext>
            </c:extLst>
          </c:dPt>
          <c:dPt>
            <c:idx val="6"/>
            <c:bubble3D val="0"/>
            <c:extLst>
              <c:ext xmlns:c16="http://schemas.microsoft.com/office/drawing/2014/chart" uri="{C3380CC4-5D6E-409C-BE32-E72D297353CC}">
                <c16:uniqueId val="{00000007-2888-4316-BCF4-F2102F5DDB8B}"/>
              </c:ext>
            </c:extLst>
          </c:dPt>
          <c:dPt>
            <c:idx val="7"/>
            <c:bubble3D val="0"/>
            <c:extLst>
              <c:ext xmlns:c16="http://schemas.microsoft.com/office/drawing/2014/chart" uri="{C3380CC4-5D6E-409C-BE32-E72D297353CC}">
                <c16:uniqueId val="{00000008-2888-4316-BCF4-F2102F5DDB8B}"/>
              </c:ext>
            </c:extLst>
          </c:dPt>
          <c:dPt>
            <c:idx val="8"/>
            <c:bubble3D val="0"/>
            <c:extLst>
              <c:ext xmlns:c16="http://schemas.microsoft.com/office/drawing/2014/chart" uri="{C3380CC4-5D6E-409C-BE32-E72D297353CC}">
                <c16:uniqueId val="{00000009-2888-4316-BCF4-F2102F5DDB8B}"/>
              </c:ext>
            </c:extLst>
          </c:dPt>
          <c:dLbls>
            <c:dLbl>
              <c:idx val="0"/>
              <c:layout>
                <c:manualLayout>
                  <c:x val="-1.4062337751998571E-18"/>
                  <c:y val="-0.200878844946641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88-4316-BCF4-F2102F5DDB8B}"/>
                </c:ext>
              </c:extLst>
            </c:dLbl>
            <c:dLbl>
              <c:idx val="1"/>
              <c:layout>
                <c:manualLayout>
                  <c:x val="-4.9090909793713814E-3"/>
                  <c:y val="-0.276208411801632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88-4316-BCF4-F2102F5DDB8B}"/>
                </c:ext>
              </c:extLst>
            </c:dLbl>
            <c:dLbl>
              <c:idx val="2"/>
              <c:layout>
                <c:manualLayout>
                  <c:x val="-4.9090909793713814E-3"/>
                  <c:y val="-0.276208411801632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88-4316-BCF4-F2102F5DDB8B}"/>
                </c:ext>
              </c:extLst>
            </c:dLbl>
            <c:dLbl>
              <c:idx val="3"/>
              <c:layout>
                <c:manualLayout>
                  <c:x val="0"/>
                  <c:y val="-0.276208411801632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88-4316-BCF4-F2102F5DDB8B}"/>
                </c:ext>
              </c:extLst>
            </c:dLbl>
            <c:dLbl>
              <c:idx val="4"/>
              <c:layout>
                <c:manualLayout>
                  <c:x val="-4.9090909793714716E-3"/>
                  <c:y val="-0.28248587570621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88-4316-BCF4-F2102F5DDB8B}"/>
                </c:ext>
              </c:extLst>
            </c:dLbl>
            <c:dLbl>
              <c:idx val="5"/>
              <c:layout>
                <c:manualLayout>
                  <c:x val="-2.2090909407171306E-2"/>
                  <c:y val="-0.276208411801632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888-4316-BCF4-F2102F5DDB8B}"/>
                </c:ext>
              </c:extLst>
            </c:dLbl>
            <c:dLbl>
              <c:idx val="6"/>
              <c:layout>
                <c:manualLayout>
                  <c:x val="-4.9090909793713814E-3"/>
                  <c:y val="-0.389202762084118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888-4316-BCF4-F2102F5DDB8B}"/>
                </c:ext>
              </c:extLst>
            </c:dLbl>
            <c:dLbl>
              <c:idx val="7"/>
              <c:layout>
                <c:manualLayout>
                  <c:x val="1.9636363917485525E-2"/>
                  <c:y val="-0.276208411801632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88-4316-BCF4-F2102F5DDB8B}"/>
                </c:ext>
              </c:extLst>
            </c:dLbl>
            <c:dLbl>
              <c:idx val="8"/>
              <c:layout>
                <c:manualLayout>
                  <c:x val="0"/>
                  <c:y val="-0.269930947897049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888-4316-BCF4-F2102F5DDB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'KPI''s'!$B$52:$B$60</c:f>
              <c:strCache>
                <c:ptCount val="9"/>
                <c:pt idx="0">
                  <c:v>2011</c:v>
                </c:pt>
                <c:pt idx="1">
                  <c:v>2012</c:v>
                </c:pt>
                <c:pt idx="2">
                  <c:v>2014</c:v>
                </c:pt>
                <c:pt idx="3">
                  <c:v>2015</c:v>
                </c:pt>
                <c:pt idx="4">
                  <c:v>2016</c:v>
                </c:pt>
                <c:pt idx="5">
                  <c:v>2017</c:v>
                </c:pt>
                <c:pt idx="6">
                  <c:v>2018</c:v>
                </c:pt>
                <c:pt idx="7">
                  <c:v>2020</c:v>
                </c:pt>
                <c:pt idx="8">
                  <c:v>2022</c:v>
                </c:pt>
              </c:strCache>
            </c:strRef>
          </c:cat>
          <c:val>
            <c:numRef>
              <c:f>'KPI''s'!$C$52:$C$60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888-4316-BCF4-F2102F5DDB8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300120239"/>
        <c:axId val="1300119759"/>
      </c:areaChart>
      <c:catAx>
        <c:axId val="1300120239"/>
        <c:scaling>
          <c:orientation val="minMax"/>
        </c:scaling>
        <c:delete val="0"/>
        <c:axPos val="b"/>
        <c:numFmt formatCode="General" sourceLinked="1"/>
        <c:majorTickMark val="none"/>
        <c:minorTickMark val="none"/>
        <c:tickLblPos val="nextTo"/>
        <c:spPr>
          <a:noFill/>
          <a:ln w="9575" cap="flat" cmpd="sng" algn="ctr">
            <a:no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1300119759"/>
        <c:crosses val="autoZero"/>
        <c:auto val="1"/>
        <c:lblAlgn val="ctr"/>
        <c:lblOffset val="100"/>
        <c:noMultiLvlLbl val="0"/>
      </c:catAx>
      <c:valAx>
        <c:axId val="13001197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crossAx val="1300120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project.xlsx]KPI's!PivotTable6</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dLbl>
          <c:idx val="0"/>
          <c:layout>
            <c:manualLayout>
              <c:x val="0.16016950221336596"/>
              <c:y val="-4.395347951861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887711990371812"/>
              <c:y val="4.395347951861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0296610856573526"/>
              <c:y val="-0.144418575561173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677533209497746"/>
          <c:y val="0.1495456574802741"/>
          <c:w val="0.74354457450584377"/>
          <c:h val="0.81616963966551848"/>
        </c:manualLayout>
      </c:layout>
      <c:doughnutChart>
        <c:varyColors val="1"/>
        <c:ser>
          <c:idx val="0"/>
          <c:order val="0"/>
          <c:tx>
            <c:strRef>
              <c:f>'KPI''s'!$C$64</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1C67-4EAA-8397-FC828C18061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C67-4EAA-8397-FC828C180610}"/>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1C67-4EAA-8397-FC828C180610}"/>
              </c:ext>
            </c:extLst>
          </c:dPt>
          <c:dLbls>
            <c:dLbl>
              <c:idx val="0"/>
              <c:layout>
                <c:manualLayout>
                  <c:x val="0.16016950221336596"/>
                  <c:y val="-4.3953479518617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C67-4EAA-8397-FC828C180610}"/>
                </c:ext>
              </c:extLst>
            </c:dLbl>
            <c:dLbl>
              <c:idx val="1"/>
              <c:layout>
                <c:manualLayout>
                  <c:x val="0.1887711990371812"/>
                  <c:y val="4.3953479518617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C67-4EAA-8397-FC828C180610}"/>
                </c:ext>
              </c:extLst>
            </c:dLbl>
            <c:dLbl>
              <c:idx val="2"/>
              <c:layout>
                <c:manualLayout>
                  <c:x val="-0.10296610856573526"/>
                  <c:y val="-0.1444185755611732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C67-4EAA-8397-FC828C1806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'KPI''s'!$B$65:$B$67</c:f>
              <c:strCache>
                <c:ptCount val="3"/>
                <c:pt idx="0">
                  <c:v>High</c:v>
                </c:pt>
                <c:pt idx="1">
                  <c:v>Medium</c:v>
                </c:pt>
                <c:pt idx="2">
                  <c:v>Small</c:v>
                </c:pt>
              </c:strCache>
            </c:strRef>
          </c:cat>
          <c:val>
            <c:numRef>
              <c:f>'KPI''s'!$C$65:$C$67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C67-4EAA-8397-FC828C180610}"/>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9.4826465016111708E-17"/>
              <c:y val="7.5418946308242578E-3"/>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559368511771851"/>
          <c:y val="0.10810810810810811"/>
          <c:w val="0.51465507110118702"/>
          <c:h val="0.80180180180180183"/>
        </c:manualLayout>
      </c:layout>
      <c:barChart>
        <c:barDir val="bar"/>
        <c:grouping val="clustered"/>
        <c:varyColors val="0"/>
        <c:ser>
          <c:idx val="0"/>
          <c:order val="0"/>
          <c:tx>
            <c:strRef>
              <c:f>'KPI''s'!$C$81</c:f>
              <c:strCache>
                <c:ptCount val="1"/>
                <c:pt idx="0">
                  <c:v>Total</c:v>
                </c:pt>
              </c:strCache>
            </c:strRef>
          </c:tx>
          <c:spPr>
            <a:solidFill>
              <a:schemeClr val="accent2">
                <a:lumMod val="75000"/>
              </a:schemeClr>
            </a:solidFill>
            <a:ln>
              <a:noFill/>
            </a:ln>
            <a:effectLst/>
          </c:spPr>
          <c:invertIfNegative val="0"/>
          <c:dLbls>
            <c:dLbl>
              <c:idx val="3"/>
              <c:layout>
                <c:manualLayout>
                  <c:x val="-9.4826465016111708E-17"/>
                  <c:y val="7.541894630824257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F3-4602-AC38-4FBC1857530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'KPI''s'!$B$82:$B$85</c:f>
              <c:strCache>
                <c:ptCount val="4"/>
                <c:pt idx="0">
                  <c:v>Grocery Store</c:v>
                </c:pt>
                <c:pt idx="1">
                  <c:v>Supermarket Type3</c:v>
                </c:pt>
                <c:pt idx="2">
                  <c:v>Supermarket Type2</c:v>
                </c:pt>
                <c:pt idx="3">
                  <c:v>Supermarket Type1</c:v>
                </c:pt>
              </c:strCache>
            </c:strRef>
          </c:cat>
          <c:val>
            <c:numRef>
              <c:f>'KPI''s'!$C$82:$C$85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1F3-4602-AC38-4FBC18575308}"/>
            </c:ext>
          </c:extLst>
        </c:ser>
        <c:dLbls>
          <c:showLegendKey val="0"/>
          <c:showVal val="0"/>
          <c:showCatName val="0"/>
          <c:showSerName val="0"/>
          <c:showPercent val="0"/>
          <c:showBubbleSize val="0"/>
        </c:dLbls>
        <c:gapWidth val="79"/>
        <c:axId val="831360528"/>
        <c:axId val="831354288"/>
      </c:barChart>
      <c:catAx>
        <c:axId val="83136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31354288"/>
        <c:crosses val="autoZero"/>
        <c:auto val="1"/>
        <c:lblAlgn val="ctr"/>
        <c:lblOffset val="100"/>
        <c:noMultiLvlLbl val="0"/>
      </c:catAx>
      <c:valAx>
        <c:axId val="831354288"/>
        <c:scaling>
          <c:orientation val="minMax"/>
        </c:scaling>
        <c:delete val="1"/>
        <c:axPos val="b"/>
        <c:numFmt formatCode="&quot;$&quot;0.0,&quot;K&quot;" sourceLinked="1"/>
        <c:majorTickMark val="none"/>
        <c:minorTickMark val="none"/>
        <c:tickLblPos val="nextTo"/>
        <c:crossAx val="83136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8.1818193531595345E-3"/>
              <c:y val="7.6704578055363792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78539152260442E-3"/>
          <c:y val="9.9716199998490421E-2"/>
          <c:w val="0.80961544227273097"/>
          <c:h val="0.83124992827819966"/>
        </c:manualLayout>
      </c:layout>
      <c:barChart>
        <c:barDir val="bar"/>
        <c:grouping val="clustered"/>
        <c:varyColors val="0"/>
        <c:ser>
          <c:idx val="0"/>
          <c:order val="0"/>
          <c:tx>
            <c:strRef>
              <c:f>'KPI''s'!$C$88</c:f>
              <c:strCache>
                <c:ptCount val="1"/>
                <c:pt idx="0">
                  <c:v>Total</c:v>
                </c:pt>
              </c:strCache>
            </c:strRef>
          </c:tx>
          <c:spPr>
            <a:solidFill>
              <a:schemeClr val="accent6">
                <a:lumMod val="75000"/>
              </a:schemeClr>
            </a:solidFill>
            <a:ln>
              <a:noFill/>
            </a:ln>
            <a:effectLst/>
          </c:spPr>
          <c:invertIfNegative val="0"/>
          <c:dLbls>
            <c:dLbl>
              <c:idx val="1"/>
              <c:layout>
                <c:manualLayout>
                  <c:x val="-8.1818193531595345E-3"/>
                  <c:y val="7.67045780553637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6E-469F-89BF-F293B361A19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'KPI''s'!$B$89:$B$92</c:f>
              <c:strCache>
                <c:ptCount val="4"/>
                <c:pt idx="0">
                  <c:v>Grocery Store</c:v>
                </c:pt>
                <c:pt idx="1">
                  <c:v>Supermarket Type3</c:v>
                </c:pt>
                <c:pt idx="2">
                  <c:v>Supermarket Type2</c:v>
                </c:pt>
                <c:pt idx="3">
                  <c:v>Supermarket Type1</c:v>
                </c:pt>
              </c:strCache>
            </c:strRef>
          </c:cat>
          <c:val>
            <c:numRef>
              <c:f>'KPI''s'!$C$89:$C$92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DC6E-469F-89BF-F293B361A19E}"/>
            </c:ext>
          </c:extLst>
        </c:ser>
        <c:dLbls>
          <c:dLblPos val="outEnd"/>
          <c:showLegendKey val="0"/>
          <c:showVal val="1"/>
          <c:showCatName val="0"/>
          <c:showSerName val="0"/>
          <c:showPercent val="0"/>
          <c:showBubbleSize val="0"/>
        </c:dLbls>
        <c:gapWidth val="88"/>
        <c:axId val="831395088"/>
        <c:axId val="831382128"/>
      </c:barChart>
      <c:catAx>
        <c:axId val="831395088"/>
        <c:scaling>
          <c:orientation val="minMax"/>
        </c:scaling>
        <c:delete val="1"/>
        <c:axPos val="l"/>
        <c:numFmt formatCode="General" sourceLinked="1"/>
        <c:majorTickMark val="none"/>
        <c:minorTickMark val="none"/>
        <c:tickLblPos val="nextTo"/>
        <c:crossAx val="831382128"/>
        <c:crosses val="autoZero"/>
        <c:auto val="1"/>
        <c:lblAlgn val="ctr"/>
        <c:lblOffset val="100"/>
        <c:noMultiLvlLbl val="0"/>
      </c:catAx>
      <c:valAx>
        <c:axId val="831382128"/>
        <c:scaling>
          <c:orientation val="minMax"/>
        </c:scaling>
        <c:delete val="1"/>
        <c:axPos val="b"/>
        <c:numFmt formatCode="\$0" sourceLinked="1"/>
        <c:majorTickMark val="none"/>
        <c:minorTickMark val="none"/>
        <c:tickLblPos val="nextTo"/>
        <c:crossAx val="83139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project.xlsx]KPI's!PivotTable10</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layout>
            <c:manualLayout>
              <c:x val="0"/>
              <c:y val="8.7662321974735311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014137794139663E-2"/>
          <c:y val="4.3831160987367654E-2"/>
          <c:w val="0.95898586220586035"/>
          <c:h val="0.92110391022273819"/>
        </c:manualLayout>
      </c:layout>
      <c:barChart>
        <c:barDir val="bar"/>
        <c:grouping val="clustered"/>
        <c:varyColors val="0"/>
        <c:ser>
          <c:idx val="0"/>
          <c:order val="0"/>
          <c:tx>
            <c:strRef>
              <c:f>'KPI''s'!$C$95</c:f>
              <c:strCache>
                <c:ptCount val="1"/>
                <c:pt idx="0">
                  <c:v>Total</c:v>
                </c:pt>
              </c:strCache>
            </c:strRef>
          </c:tx>
          <c:spPr>
            <a:solidFill>
              <a:srgbClr val="D09E00"/>
            </a:solidFill>
            <a:ln>
              <a:noFill/>
            </a:ln>
            <a:effectLst/>
          </c:spPr>
          <c:invertIfNegative val="0"/>
          <c:dLbls>
            <c:dLbl>
              <c:idx val="0"/>
              <c:layout>
                <c:manualLayout>
                  <c:x val="0"/>
                  <c:y val="8.766232197473531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94-4F13-9837-4577DDCBDDB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'KPI''s'!$B$96:$B$99</c:f>
              <c:strCache>
                <c:ptCount val="4"/>
                <c:pt idx="0">
                  <c:v>Grocery Store</c:v>
                </c:pt>
                <c:pt idx="1">
                  <c:v>Supermarket Type3</c:v>
                </c:pt>
                <c:pt idx="2">
                  <c:v>Supermarket Type2</c:v>
                </c:pt>
                <c:pt idx="3">
                  <c:v>Supermarket Type1</c:v>
                </c:pt>
              </c:strCache>
            </c:strRef>
          </c:cat>
          <c:val>
            <c:numRef>
              <c:f>'KPI''s'!$C$96:$C$99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194-4F13-9837-4577DDCBDDB9}"/>
            </c:ext>
          </c:extLst>
        </c:ser>
        <c:dLbls>
          <c:showLegendKey val="0"/>
          <c:showVal val="0"/>
          <c:showCatName val="0"/>
          <c:showSerName val="0"/>
          <c:showPercent val="0"/>
          <c:showBubbleSize val="0"/>
        </c:dLbls>
        <c:gapWidth val="80"/>
        <c:axId val="831396048"/>
        <c:axId val="831423408"/>
      </c:barChart>
      <c:catAx>
        <c:axId val="831396048"/>
        <c:scaling>
          <c:orientation val="minMax"/>
        </c:scaling>
        <c:delete val="1"/>
        <c:axPos val="l"/>
        <c:numFmt formatCode="General" sourceLinked="1"/>
        <c:majorTickMark val="none"/>
        <c:minorTickMark val="none"/>
        <c:tickLblPos val="nextTo"/>
        <c:crossAx val="831423408"/>
        <c:crosses val="autoZero"/>
        <c:auto val="1"/>
        <c:lblAlgn val="ctr"/>
        <c:lblOffset val="100"/>
        <c:noMultiLvlLbl val="0"/>
      </c:catAx>
      <c:valAx>
        <c:axId val="831423408"/>
        <c:scaling>
          <c:orientation val="minMax"/>
        </c:scaling>
        <c:delete val="1"/>
        <c:axPos val="b"/>
        <c:numFmt formatCode="0" sourceLinked="1"/>
        <c:majorTickMark val="none"/>
        <c:minorTickMark val="none"/>
        <c:tickLblPos val="nextTo"/>
        <c:crossAx val="83139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64881503782616"/>
          <c:y val="0.26692758079796236"/>
          <c:w val="0.77594290959294832"/>
          <c:h val="0.6661077521559805"/>
        </c:manualLayout>
      </c:layout>
      <c:barChart>
        <c:barDir val="bar"/>
        <c:grouping val="clustered"/>
        <c:varyColors val="0"/>
        <c:ser>
          <c:idx val="0"/>
          <c:order val="0"/>
          <c:tx>
            <c:strRef>
              <c:f>'KPI''s'!$C$21:$C$22</c:f>
              <c:strCache>
                <c:ptCount val="1"/>
                <c:pt idx="0">
                  <c:v>Regular</c:v>
                </c:pt>
              </c:strCache>
            </c:strRef>
          </c:tx>
          <c:spPr>
            <a:solidFill>
              <a:schemeClr val="accent1"/>
            </a:solidFill>
            <a:ln>
              <a:noFill/>
            </a:ln>
            <a:effectLst/>
          </c:spPr>
          <c:invertIfNegative val="0"/>
          <c:cat>
            <c:strRef>
              <c:f>'KPI''s'!$B$23:$B$25</c:f>
              <c:strCache>
                <c:ptCount val="3"/>
                <c:pt idx="0">
                  <c:v>Tier 1</c:v>
                </c:pt>
                <c:pt idx="1">
                  <c:v>Tier 2</c:v>
                </c:pt>
                <c:pt idx="2">
                  <c:v>Tier 3</c:v>
                </c:pt>
              </c:strCache>
            </c:strRef>
          </c:cat>
          <c:val>
            <c:numRef>
              <c:f>'KPI''s'!$C$23:$C$25</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EA27-40BE-8018-0FAE95ED3FB5}"/>
            </c:ext>
          </c:extLst>
        </c:ser>
        <c:ser>
          <c:idx val="1"/>
          <c:order val="1"/>
          <c:tx>
            <c:strRef>
              <c:f>'KPI''s'!$D$21:$D$22</c:f>
              <c:strCache>
                <c:ptCount val="1"/>
                <c:pt idx="0">
                  <c:v>Low Fat</c:v>
                </c:pt>
              </c:strCache>
            </c:strRef>
          </c:tx>
          <c:spPr>
            <a:solidFill>
              <a:schemeClr val="accent2"/>
            </a:solidFill>
            <a:ln>
              <a:noFill/>
            </a:ln>
            <a:effectLst/>
          </c:spPr>
          <c:invertIfNegative val="0"/>
          <c:cat>
            <c:strRef>
              <c:f>'KPI''s'!$B$23:$B$25</c:f>
              <c:strCache>
                <c:ptCount val="3"/>
                <c:pt idx="0">
                  <c:v>Tier 1</c:v>
                </c:pt>
                <c:pt idx="1">
                  <c:v>Tier 2</c:v>
                </c:pt>
                <c:pt idx="2">
                  <c:v>Tier 3</c:v>
                </c:pt>
              </c:strCache>
            </c:strRef>
          </c:cat>
          <c:val>
            <c:numRef>
              <c:f>'KPI''s'!$D$23:$D$25</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A27-40BE-8018-0FAE95ED3FB5}"/>
            </c:ext>
          </c:extLst>
        </c:ser>
        <c:dLbls>
          <c:showLegendKey val="0"/>
          <c:showVal val="0"/>
          <c:showCatName val="0"/>
          <c:showSerName val="0"/>
          <c:showPercent val="0"/>
          <c:showBubbleSize val="0"/>
        </c:dLbls>
        <c:gapWidth val="182"/>
        <c:axId val="194898655"/>
        <c:axId val="194913055"/>
      </c:barChart>
      <c:catAx>
        <c:axId val="19489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3055"/>
        <c:crosses val="autoZero"/>
        <c:auto val="1"/>
        <c:lblAlgn val="ctr"/>
        <c:lblOffset val="100"/>
        <c:noMultiLvlLbl val="0"/>
      </c:catAx>
      <c:valAx>
        <c:axId val="194913055"/>
        <c:scaling>
          <c:orientation val="minMax"/>
        </c:scaling>
        <c:delete val="1"/>
        <c:axPos val="b"/>
        <c:numFmt formatCode="General" sourceLinked="1"/>
        <c:majorTickMark val="none"/>
        <c:minorTickMark val="none"/>
        <c:tickLblPos val="nextTo"/>
        <c:crossAx val="194898655"/>
        <c:crosses val="autoZero"/>
        <c:crossBetween val="between"/>
      </c:valAx>
      <c:spPr>
        <a:noFill/>
        <a:ln>
          <a:noFill/>
        </a:ln>
        <a:effectLst/>
      </c:spPr>
    </c:plotArea>
    <c:legend>
      <c:legendPos val="t"/>
      <c:layout>
        <c:manualLayout>
          <c:xMode val="edge"/>
          <c:yMode val="edge"/>
          <c:x val="0.18353500849158558"/>
          <c:y val="5.9171597633136092E-2"/>
          <c:w val="0.55940008877566771"/>
          <c:h val="0.162573392198807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'KPI''s'!$C$30</c:f>
              <c:strCache>
                <c:ptCount val="1"/>
                <c:pt idx="0">
                  <c:v>Total</c:v>
                </c:pt>
              </c:strCache>
            </c:strRef>
          </c:tx>
          <c:spPr>
            <a:solidFill>
              <a:schemeClr val="accent1"/>
            </a:solidFill>
            <a:ln>
              <a:noFill/>
            </a:ln>
            <a:effectLst/>
          </c:spPr>
          <c:invertIfNegative val="0"/>
          <c:cat>
            <c:strRef>
              <c:f>'KPI''s'!$B$31:$B$46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'KPI''s'!$C$31:$C$46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211-4E76-B2E0-514F0736B6A7}"/>
            </c:ext>
          </c:extLst>
        </c:ser>
        <c:dLbls>
          <c:showLegendKey val="0"/>
          <c:showVal val="0"/>
          <c:showCatName val="0"/>
          <c:showSerName val="0"/>
          <c:showPercent val="0"/>
          <c:showBubbleSize val="0"/>
        </c:dLbls>
        <c:gapWidth val="182"/>
        <c:axId val="1349527471"/>
        <c:axId val="1349511151"/>
      </c:barChart>
      <c:catAx>
        <c:axId val="134952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11151"/>
        <c:crosses val="autoZero"/>
        <c:auto val="1"/>
        <c:lblAlgn val="ctr"/>
        <c:lblOffset val="100"/>
        <c:noMultiLvlLbl val="0"/>
      </c:catAx>
      <c:valAx>
        <c:axId val="1349511151"/>
        <c:scaling>
          <c:orientation val="minMax"/>
        </c:scaling>
        <c:delete val="1"/>
        <c:axPos val="b"/>
        <c:numFmt formatCode="&quot;$&quot;0.0,&quot;K&quot;" sourceLinked="1"/>
        <c:majorTickMark val="none"/>
        <c:minorTickMark val="none"/>
        <c:tickLblPos val="nextTo"/>
        <c:crossAx val="134952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66363819907128"/>
          <c:y val="7.8421341400121594E-2"/>
          <c:w val="0.76295174641631336"/>
          <c:h val="0.78532160881019819"/>
        </c:manualLayout>
      </c:layout>
      <c:areaChart>
        <c:grouping val="standard"/>
        <c:varyColors val="0"/>
        <c:ser>
          <c:idx val="0"/>
          <c:order val="0"/>
          <c:tx>
            <c:strRef>
              <c:f>'KPI''s'!$C$51</c:f>
              <c:strCache>
                <c:ptCount val="1"/>
                <c:pt idx="0">
                  <c:v>Total</c:v>
                </c:pt>
              </c:strCache>
            </c:strRef>
          </c:tx>
          <c:spPr>
            <a:solidFill>
              <a:schemeClr val="accent1"/>
            </a:solidFill>
            <a:ln>
              <a:noFill/>
            </a:ln>
            <a:effectLst/>
          </c:spPr>
          <c:cat>
            <c:strRef>
              <c:f>'KPI''s'!$B$52:$B$60</c:f>
              <c:strCache>
                <c:ptCount val="9"/>
                <c:pt idx="0">
                  <c:v>2011</c:v>
                </c:pt>
                <c:pt idx="1">
                  <c:v>2012</c:v>
                </c:pt>
                <c:pt idx="2">
                  <c:v>2014</c:v>
                </c:pt>
                <c:pt idx="3">
                  <c:v>2015</c:v>
                </c:pt>
                <c:pt idx="4">
                  <c:v>2016</c:v>
                </c:pt>
                <c:pt idx="5">
                  <c:v>2017</c:v>
                </c:pt>
                <c:pt idx="6">
                  <c:v>2018</c:v>
                </c:pt>
                <c:pt idx="7">
                  <c:v>2020</c:v>
                </c:pt>
                <c:pt idx="8">
                  <c:v>2022</c:v>
                </c:pt>
              </c:strCache>
            </c:strRef>
          </c:cat>
          <c:val>
            <c:numRef>
              <c:f>'KPI''s'!$C$52:$C$60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EB8-4F89-A43B-BA3B34A8FD5E}"/>
            </c:ext>
          </c:extLst>
        </c:ser>
        <c:dLbls>
          <c:showLegendKey val="0"/>
          <c:showVal val="0"/>
          <c:showCatName val="0"/>
          <c:showSerName val="0"/>
          <c:showPercent val="0"/>
          <c:showBubbleSize val="0"/>
        </c:dLbls>
        <c:axId val="1300120239"/>
        <c:axId val="1300119759"/>
      </c:areaChart>
      <c:catAx>
        <c:axId val="1300120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19759"/>
        <c:crosses val="autoZero"/>
        <c:auto val="1"/>
        <c:lblAlgn val="ctr"/>
        <c:lblOffset val="100"/>
        <c:noMultiLvlLbl val="0"/>
      </c:catAx>
      <c:valAx>
        <c:axId val="1300119759"/>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20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'KPI''s'!$C$64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D7-4DF2-B995-8FE50F60DC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D7-4DF2-B995-8FE50F60DC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D7-4DF2-B995-8FE50F60DC3D}"/>
              </c:ext>
            </c:extLst>
          </c:dPt>
          <c:cat>
            <c:strRef>
              <c:f>'KPI''s'!$B$65:$B$67</c:f>
              <c:strCache>
                <c:ptCount val="3"/>
                <c:pt idx="0">
                  <c:v>High</c:v>
                </c:pt>
                <c:pt idx="1">
                  <c:v>Medium</c:v>
                </c:pt>
                <c:pt idx="2">
                  <c:v>Small</c:v>
                </c:pt>
              </c:strCache>
            </c:strRef>
          </c:cat>
          <c:val>
            <c:numRef>
              <c:f>'KPI''s'!$C$65:$C$67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CDEE-4242-A029-F45631C2533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559368511771851"/>
          <c:y val="0.10810810810810811"/>
          <c:w val="0.51465507110118702"/>
          <c:h val="0.80180180180180183"/>
        </c:manualLayout>
      </c:layout>
      <c:barChart>
        <c:barDir val="bar"/>
        <c:grouping val="clustered"/>
        <c:varyColors val="0"/>
        <c:ser>
          <c:idx val="0"/>
          <c:order val="0"/>
          <c:tx>
            <c:strRef>
              <c:f>'KPI''s'!$C$81</c:f>
              <c:strCache>
                <c:ptCount val="1"/>
                <c:pt idx="0">
                  <c:v>Total</c:v>
                </c:pt>
              </c:strCache>
            </c:strRef>
          </c:tx>
          <c:spPr>
            <a:solidFill>
              <a:schemeClr val="accent1"/>
            </a:solidFill>
            <a:ln>
              <a:noFill/>
            </a:ln>
            <a:effectLst/>
          </c:spPr>
          <c:invertIfNegative val="0"/>
          <c:cat>
            <c:strRef>
              <c:f>'KPI''s'!$B$82:$B$85</c:f>
              <c:strCache>
                <c:ptCount val="4"/>
                <c:pt idx="0">
                  <c:v>Grocery Store</c:v>
                </c:pt>
                <c:pt idx="1">
                  <c:v>Supermarket Type3</c:v>
                </c:pt>
                <c:pt idx="2">
                  <c:v>Supermarket Type2</c:v>
                </c:pt>
                <c:pt idx="3">
                  <c:v>Supermarket Type1</c:v>
                </c:pt>
              </c:strCache>
            </c:strRef>
          </c:cat>
          <c:val>
            <c:numRef>
              <c:f>'KPI''s'!$C$82:$C$85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61E-41FB-A127-8495B07DC82D}"/>
            </c:ext>
          </c:extLst>
        </c:ser>
        <c:dLbls>
          <c:showLegendKey val="0"/>
          <c:showVal val="0"/>
          <c:showCatName val="0"/>
          <c:showSerName val="0"/>
          <c:showPercent val="0"/>
          <c:showBubbleSize val="0"/>
        </c:dLbls>
        <c:gapWidth val="182"/>
        <c:axId val="831360528"/>
        <c:axId val="831354288"/>
      </c:barChart>
      <c:catAx>
        <c:axId val="83136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54288"/>
        <c:crosses val="autoZero"/>
        <c:auto val="1"/>
        <c:lblAlgn val="ctr"/>
        <c:lblOffset val="100"/>
        <c:noMultiLvlLbl val="0"/>
      </c:catAx>
      <c:valAx>
        <c:axId val="831354288"/>
        <c:scaling>
          <c:orientation val="minMax"/>
        </c:scaling>
        <c:delete val="1"/>
        <c:axPos val="b"/>
        <c:numFmt formatCode="&quot;$&quot;0.0,&quot;K&quot;" sourceLinked="1"/>
        <c:majorTickMark val="none"/>
        <c:minorTickMark val="none"/>
        <c:tickLblPos val="nextTo"/>
        <c:crossAx val="83136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'KPI''s'!$C$88</c:f>
              <c:strCache>
                <c:ptCount val="1"/>
                <c:pt idx="0">
                  <c:v>Total</c:v>
                </c:pt>
              </c:strCache>
            </c:strRef>
          </c:tx>
          <c:spPr>
            <a:solidFill>
              <a:schemeClr val="accent1"/>
            </a:solidFill>
            <a:ln>
              <a:noFill/>
            </a:ln>
            <a:effectLst/>
          </c:spPr>
          <c:invertIfNegative val="0"/>
          <c:cat>
            <c:strRef>
              <c:f>'KPI''s'!$B$89:$B$92</c:f>
              <c:strCache>
                <c:ptCount val="4"/>
                <c:pt idx="0">
                  <c:v>Grocery Store</c:v>
                </c:pt>
                <c:pt idx="1">
                  <c:v>Supermarket Type3</c:v>
                </c:pt>
                <c:pt idx="2">
                  <c:v>Supermarket Type2</c:v>
                </c:pt>
                <c:pt idx="3">
                  <c:v>Supermarket Type1</c:v>
                </c:pt>
              </c:strCache>
            </c:strRef>
          </c:cat>
          <c:val>
            <c:numRef>
              <c:f>'KPI''s'!$C$89:$C$92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41A-45E0-BEC8-86F1BD80B990}"/>
            </c:ext>
          </c:extLst>
        </c:ser>
        <c:dLbls>
          <c:showLegendKey val="0"/>
          <c:showVal val="0"/>
          <c:showCatName val="0"/>
          <c:showSerName val="0"/>
          <c:showPercent val="0"/>
          <c:showBubbleSize val="0"/>
        </c:dLbls>
        <c:gapWidth val="182"/>
        <c:axId val="831395088"/>
        <c:axId val="831382128"/>
      </c:barChart>
      <c:catAx>
        <c:axId val="83139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82128"/>
        <c:crosses val="autoZero"/>
        <c:auto val="1"/>
        <c:lblAlgn val="ctr"/>
        <c:lblOffset val="100"/>
        <c:noMultiLvlLbl val="0"/>
      </c:catAx>
      <c:valAx>
        <c:axId val="831382128"/>
        <c:scaling>
          <c:orientation val="minMax"/>
        </c:scaling>
        <c:delete val="1"/>
        <c:axPos val="b"/>
        <c:numFmt formatCode="\$0" sourceLinked="1"/>
        <c:majorTickMark val="none"/>
        <c:minorTickMark val="none"/>
        <c:tickLblPos val="nextTo"/>
        <c:crossAx val="83139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project.xlsx]KPI's!PivotTable10</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'KPI''s'!$C$95</c:f>
              <c:strCache>
                <c:ptCount val="1"/>
                <c:pt idx="0">
                  <c:v>Total</c:v>
                </c:pt>
              </c:strCache>
            </c:strRef>
          </c:tx>
          <c:spPr>
            <a:solidFill>
              <a:schemeClr val="accent1"/>
            </a:solidFill>
            <a:ln>
              <a:noFill/>
            </a:ln>
            <a:effectLst/>
          </c:spPr>
          <c:invertIfNegative val="0"/>
          <c:cat>
            <c:strRef>
              <c:f>'KPI''s'!$B$96:$B$99</c:f>
              <c:strCache>
                <c:ptCount val="4"/>
                <c:pt idx="0">
                  <c:v>Grocery Store</c:v>
                </c:pt>
                <c:pt idx="1">
                  <c:v>Supermarket Type3</c:v>
                </c:pt>
                <c:pt idx="2">
                  <c:v>Supermarket Type2</c:v>
                </c:pt>
                <c:pt idx="3">
                  <c:v>Supermarket Type1</c:v>
                </c:pt>
              </c:strCache>
            </c:strRef>
          </c:cat>
          <c:val>
            <c:numRef>
              <c:f>'KPI''s'!$C$96:$C$99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CBF-4C65-99B4-3B6BCF67DE85}"/>
            </c:ext>
          </c:extLst>
        </c:ser>
        <c:dLbls>
          <c:showLegendKey val="0"/>
          <c:showVal val="0"/>
          <c:showCatName val="0"/>
          <c:showSerName val="0"/>
          <c:showPercent val="0"/>
          <c:showBubbleSize val="0"/>
        </c:dLbls>
        <c:gapWidth val="182"/>
        <c:axId val="831396048"/>
        <c:axId val="831423408"/>
      </c:barChart>
      <c:catAx>
        <c:axId val="83139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23408"/>
        <c:crosses val="autoZero"/>
        <c:auto val="1"/>
        <c:lblAlgn val="ctr"/>
        <c:lblOffset val="100"/>
        <c:noMultiLvlLbl val="0"/>
      </c:catAx>
      <c:valAx>
        <c:axId val="831423408"/>
        <c:scaling>
          <c:orientation val="minMax"/>
        </c:scaling>
        <c:delete val="1"/>
        <c:axPos val="b"/>
        <c:numFmt formatCode="0" sourceLinked="1"/>
        <c:majorTickMark val="none"/>
        <c:minorTickMark val="none"/>
        <c:tickLblPos val="nextTo"/>
        <c:crossAx val="83139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Capstone End to End project.xlsx]KPI's!PivotTable2</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12700">
            <a:solidFill>
              <a:schemeClr val="lt1"/>
            </a:solidFill>
          </a:ln>
          <a:effectLst/>
        </c:spPr>
        <c:dLbl>
          <c:idx val="0"/>
          <c:layout>
            <c:manualLayout>
              <c:x val="0.12042252185621362"/>
              <c:y val="0.107258983995608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2700">
            <a:solidFill>
              <a:schemeClr val="lt1"/>
            </a:solidFill>
          </a:ln>
          <a:effectLst/>
        </c:spPr>
        <c:dLbl>
          <c:idx val="0"/>
          <c:layout>
            <c:manualLayout>
              <c:x val="-0.11174096591101956"/>
              <c:y val="-1.95019267634640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02127680810947"/>
          <c:y val="0.14960853691077158"/>
          <c:w val="0.64141939154157457"/>
          <c:h val="0.76178140511572379"/>
        </c:manualLayout>
      </c:layout>
      <c:doughnutChart>
        <c:varyColors val="1"/>
        <c:ser>
          <c:idx val="0"/>
          <c:order val="0"/>
          <c:tx>
            <c:strRef>
              <c:f>'KPI''s'!$C$13</c:f>
              <c:strCache>
                <c:ptCount val="1"/>
                <c:pt idx="0">
                  <c:v>Total</c:v>
                </c:pt>
              </c:strCache>
            </c:strRef>
          </c:tx>
          <c:spPr>
            <a:ln w="12700"/>
          </c:spPr>
          <c:dPt>
            <c:idx val="0"/>
            <c:bubble3D val="0"/>
            <c:spPr>
              <a:solidFill>
                <a:srgbClr val="D09E00"/>
              </a:solidFill>
              <a:ln w="12700">
                <a:solidFill>
                  <a:schemeClr val="lt1"/>
                </a:solidFill>
              </a:ln>
              <a:effectLst/>
            </c:spPr>
            <c:extLst>
              <c:ext xmlns:c16="http://schemas.microsoft.com/office/drawing/2014/chart" uri="{C3380CC4-5D6E-409C-BE32-E72D297353CC}">
                <c16:uniqueId val="{00000001-B05C-439B-90D7-CECE01F1737F}"/>
              </c:ext>
            </c:extLst>
          </c:dPt>
          <c:dPt>
            <c:idx val="1"/>
            <c:bubble3D val="0"/>
            <c:spPr>
              <a:solidFill>
                <a:schemeClr val="accent6">
                  <a:lumMod val="75000"/>
                </a:schemeClr>
              </a:solidFill>
              <a:ln w="12700">
                <a:solidFill>
                  <a:schemeClr val="lt1"/>
                </a:solidFill>
              </a:ln>
              <a:effectLst/>
            </c:spPr>
            <c:extLst>
              <c:ext xmlns:c16="http://schemas.microsoft.com/office/drawing/2014/chart" uri="{C3380CC4-5D6E-409C-BE32-E72D297353CC}">
                <c16:uniqueId val="{00000003-B05C-439B-90D7-CECE01F1737F}"/>
              </c:ext>
            </c:extLst>
          </c:dPt>
          <c:dLbls>
            <c:dLbl>
              <c:idx val="0"/>
              <c:layout>
                <c:manualLayout>
                  <c:x val="0.12042252185621362"/>
                  <c:y val="0.107258983995608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5C-439B-90D7-CECE01F1737F}"/>
                </c:ext>
              </c:extLst>
            </c:dLbl>
            <c:dLbl>
              <c:idx val="1"/>
              <c:layout>
                <c:manualLayout>
                  <c:x val="-0.11174096591101956"/>
                  <c:y val="-1.95019267634640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5C-439B-90D7-CECE01F173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'KPI''s'!$B$14:$B$15</c:f>
              <c:strCache>
                <c:ptCount val="2"/>
                <c:pt idx="0">
                  <c:v>Low Fat</c:v>
                </c:pt>
                <c:pt idx="1">
                  <c:v>Regular</c:v>
                </c:pt>
              </c:strCache>
            </c:strRef>
          </c:cat>
          <c:val>
            <c:numRef>
              <c:f>'KPI''s'!$C$14:$C$15</c:f>
              <c:numCache>
                <c:formatCode>"$"0.0,"K"</c:formatCode>
                <c:ptCount val="2"/>
                <c:pt idx="0">
                  <c:v>776319.68840000057</c:v>
                </c:pt>
                <c:pt idx="1">
                  <c:v>425361.8043999995</c:v>
                </c:pt>
              </c:numCache>
            </c:numRef>
          </c:val>
          <c:extLst>
            <c:ext xmlns:c16="http://schemas.microsoft.com/office/drawing/2014/chart" uri="{C3380CC4-5D6E-409C-BE32-E72D297353CC}">
              <c16:uniqueId val="{00000004-B05C-439B-90D7-CECE01F1737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9941974638919761"/>
          <c:y val="0"/>
          <c:w val="0.57862447836037723"/>
          <c:h val="0.16454618393725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_xlchart.v2.3</cx:f>
      </cx:numDim>
    </cx:data>
  </cx:chartData>
  <cx:chart>
    <cx:plotArea>
      <cx:plotAreaRegion>
        <cx:series layoutId="funnel" uniqueId="{0561E71C-2044-414D-9CA4-2E8507273F11}">
          <cx:tx>
            <cx:txData>
              <cx:f>_xlchart.v2.2</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chartData>
  <cx:chart>
    <cx:plotArea>
      <cx:plotAreaRegion>
        <cx:series layoutId="funnel" uniqueId="{0561E71C-2044-414D-9CA4-2E8507273F11}">
          <cx:tx>
            <cx:txData>
              <cx:f>_xlchart.v2.6</cx:f>
              <cx:v>Sales</cx:v>
            </cx:txData>
          </cx:tx>
          <cx:dataPt idx="0">
            <cx:spPr>
              <a:solidFill>
                <a:srgbClr val="FFC000">
                  <a:lumMod val="75000"/>
                </a:srgbClr>
              </a:solidFill>
            </cx:spPr>
          </cx:dataPt>
          <cx:dataPt idx="1">
            <cx:spPr>
              <a:solidFill>
                <a:srgbClr val="FFC000">
                  <a:lumMod val="60000"/>
                  <a:lumOff val="40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30000013"/>
        <cx:tickLabels/>
        <cx:txPr>
          <a:bodyPr spcFirstLastPara="1" vertOverflow="ellipsis" horzOverflow="overflow" wrap="square" lIns="0" tIns="0" rIns="0" bIns="0" anchor="ctr" anchorCtr="1"/>
          <a:lstStyle/>
          <a:p>
            <a:pPr algn="ctr" rtl="0">
              <a:defRPr>
                <a:solidFill>
                  <a:schemeClr val="bg1">
                    <a:lumMod val="7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bg1">
                  <a:lumMod val="7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5</xdr:col>
      <xdr:colOff>411480</xdr:colOff>
      <xdr:row>0</xdr:row>
      <xdr:rowOff>190501</xdr:rowOff>
    </xdr:from>
    <xdr:to>
      <xdr:col>7</xdr:col>
      <xdr:colOff>457200</xdr:colOff>
      <xdr:row>7</xdr:row>
      <xdr:rowOff>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2225A7C2-F098-FC0B-6E78-1C0DC8235A7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091940" y="19050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228600</xdr:colOff>
      <xdr:row>12</xdr:row>
      <xdr:rowOff>22860</xdr:rowOff>
    </xdr:from>
    <xdr:to>
      <xdr:col>4</xdr:col>
      <xdr:colOff>868680</xdr:colOff>
      <xdr:row>17</xdr:row>
      <xdr:rowOff>121920</xdr:rowOff>
    </xdr:to>
    <xdr:graphicFrame macro="">
      <xdr:nvGraphicFramePr>
        <xdr:cNvPr id="3" name="Chart 2">
          <a:extLst>
            <a:ext uri="{FF2B5EF4-FFF2-40B4-BE49-F238E27FC236}">
              <a16:creationId xmlns:a16="http://schemas.microsoft.com/office/drawing/2014/main" id="{4AD67F47-695B-5242-F4CB-228DD7C60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19</xdr:row>
      <xdr:rowOff>45720</xdr:rowOff>
    </xdr:from>
    <xdr:to>
      <xdr:col>8</xdr:col>
      <xdr:colOff>510540</xdr:colOff>
      <xdr:row>25</xdr:row>
      <xdr:rowOff>144780</xdr:rowOff>
    </xdr:to>
    <xdr:graphicFrame macro="">
      <xdr:nvGraphicFramePr>
        <xdr:cNvPr id="4" name="Chart 3">
          <a:extLst>
            <a:ext uri="{FF2B5EF4-FFF2-40B4-BE49-F238E27FC236}">
              <a16:creationId xmlns:a16="http://schemas.microsoft.com/office/drawing/2014/main" id="{C21B4ED5-2326-19E4-3A1D-934ABDA9D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29</xdr:row>
      <xdr:rowOff>7620</xdr:rowOff>
    </xdr:from>
    <xdr:to>
      <xdr:col>4</xdr:col>
      <xdr:colOff>1021080</xdr:colOff>
      <xdr:row>45</xdr:row>
      <xdr:rowOff>175260</xdr:rowOff>
    </xdr:to>
    <xdr:graphicFrame macro="">
      <xdr:nvGraphicFramePr>
        <xdr:cNvPr id="5" name="Chart 4">
          <a:extLst>
            <a:ext uri="{FF2B5EF4-FFF2-40B4-BE49-F238E27FC236}">
              <a16:creationId xmlns:a16="http://schemas.microsoft.com/office/drawing/2014/main" id="{AE04ED32-2E7D-C0E5-0738-11B400DA5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99060</xdr:colOff>
      <xdr:row>50</xdr:row>
      <xdr:rowOff>22860</xdr:rowOff>
    </xdr:from>
    <xdr:to>
      <xdr:col>9</xdr:col>
      <xdr:colOff>579120</xdr:colOff>
      <xdr:row>60</xdr:row>
      <xdr:rowOff>0</xdr:rowOff>
    </xdr:to>
    <xdr:graphicFrame macro="">
      <xdr:nvGraphicFramePr>
        <xdr:cNvPr id="8" name="Chart 7">
          <a:extLst>
            <a:ext uri="{FF2B5EF4-FFF2-40B4-BE49-F238E27FC236}">
              <a16:creationId xmlns:a16="http://schemas.microsoft.com/office/drawing/2014/main" id="{413551B5-7119-5750-5ACF-3BCEC71A1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xdr:colOff>
      <xdr:row>63</xdr:row>
      <xdr:rowOff>15240</xdr:rowOff>
    </xdr:from>
    <xdr:to>
      <xdr:col>4</xdr:col>
      <xdr:colOff>1013460</xdr:colOff>
      <xdr:row>69</xdr:row>
      <xdr:rowOff>137160</xdr:rowOff>
    </xdr:to>
    <xdr:graphicFrame macro="">
      <xdr:nvGraphicFramePr>
        <xdr:cNvPr id="9" name="Chart 8">
          <a:extLst>
            <a:ext uri="{FF2B5EF4-FFF2-40B4-BE49-F238E27FC236}">
              <a16:creationId xmlns:a16="http://schemas.microsoft.com/office/drawing/2014/main" id="{1054B2DB-4B1A-2391-7623-0C884C0D9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38100</xdr:colOff>
      <xdr:row>73</xdr:row>
      <xdr:rowOff>22860</xdr:rowOff>
    </xdr:from>
    <xdr:to>
      <xdr:col>4</xdr:col>
      <xdr:colOff>998220</xdr:colOff>
      <xdr:row>77</xdr:row>
      <xdr:rowOff>30480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A8EC52E9-51D5-CBE3-BCF6-D36B94D529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514600" y="14638020"/>
              <a:ext cx="1767840" cy="8153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76200</xdr:colOff>
      <xdr:row>80</xdr:row>
      <xdr:rowOff>30480</xdr:rowOff>
    </xdr:from>
    <xdr:to>
      <xdr:col>5</xdr:col>
      <xdr:colOff>586740</xdr:colOff>
      <xdr:row>85</xdr:row>
      <xdr:rowOff>0</xdr:rowOff>
    </xdr:to>
    <xdr:graphicFrame macro="">
      <xdr:nvGraphicFramePr>
        <xdr:cNvPr id="7" name="Chart 6">
          <a:extLst>
            <a:ext uri="{FF2B5EF4-FFF2-40B4-BE49-F238E27FC236}">
              <a16:creationId xmlns:a16="http://schemas.microsoft.com/office/drawing/2014/main" id="{FDBE7C7C-5906-59D5-BE5E-289CA44C6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41910</xdr:colOff>
      <xdr:row>87</xdr:row>
      <xdr:rowOff>38100</xdr:rowOff>
    </xdr:from>
    <xdr:to>
      <xdr:col>5</xdr:col>
      <xdr:colOff>541020</xdr:colOff>
      <xdr:row>91</xdr:row>
      <xdr:rowOff>152400</xdr:rowOff>
    </xdr:to>
    <xdr:graphicFrame macro="">
      <xdr:nvGraphicFramePr>
        <xdr:cNvPr id="10" name="Chart 9">
          <a:extLst>
            <a:ext uri="{FF2B5EF4-FFF2-40B4-BE49-F238E27FC236}">
              <a16:creationId xmlns:a16="http://schemas.microsoft.com/office/drawing/2014/main" id="{EA6789CD-4DF4-6311-25AD-566EE8D9B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60960</xdr:colOff>
      <xdr:row>94</xdr:row>
      <xdr:rowOff>22860</xdr:rowOff>
    </xdr:from>
    <xdr:to>
      <xdr:col>5</xdr:col>
      <xdr:colOff>563880</xdr:colOff>
      <xdr:row>98</xdr:row>
      <xdr:rowOff>152400</xdr:rowOff>
    </xdr:to>
    <xdr:graphicFrame macro="">
      <xdr:nvGraphicFramePr>
        <xdr:cNvPr id="12" name="Chart 11">
          <a:extLst>
            <a:ext uri="{FF2B5EF4-FFF2-40B4-BE49-F238E27FC236}">
              <a16:creationId xmlns:a16="http://schemas.microsoft.com/office/drawing/2014/main" id="{B7B2EA88-A747-DAB0-1432-040FE4024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22860</xdr:colOff>
      <xdr:row>100</xdr:row>
      <xdr:rowOff>22860</xdr:rowOff>
    </xdr:from>
    <xdr:to>
      <xdr:col>3</xdr:col>
      <xdr:colOff>45720</xdr:colOff>
      <xdr:row>113</xdr:row>
      <xdr:rowOff>142875</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707B2A3D-EF3B-93BE-791A-8D2D5B72BFA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93420" y="200939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510540</xdr:colOff>
      <xdr:row>100</xdr:row>
      <xdr:rowOff>15240</xdr:rowOff>
    </xdr:from>
    <xdr:to>
      <xdr:col>5</xdr:col>
      <xdr:colOff>403860</xdr:colOff>
      <xdr:row>113</xdr:row>
      <xdr:rowOff>135255</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B54CA4F7-59C7-086F-3910-870F18AE8D0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2987040" y="200863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94074</xdr:colOff>
      <xdr:row>1</xdr:row>
      <xdr:rowOff>0</xdr:rowOff>
    </xdr:from>
    <xdr:to>
      <xdr:col>23</xdr:col>
      <xdr:colOff>131704</xdr:colOff>
      <xdr:row>33</xdr:row>
      <xdr:rowOff>94074</xdr:rowOff>
    </xdr:to>
    <xdr:sp macro="" textlink="">
      <xdr:nvSpPr>
        <xdr:cNvPr id="2" name="Rectangle 1">
          <a:extLst>
            <a:ext uri="{FF2B5EF4-FFF2-40B4-BE49-F238E27FC236}">
              <a16:creationId xmlns:a16="http://schemas.microsoft.com/office/drawing/2014/main" id="{77164BBC-CBBD-5559-2B51-71AF701CF60A}"/>
            </a:ext>
          </a:extLst>
        </xdr:cNvPr>
        <xdr:cNvSpPr/>
      </xdr:nvSpPr>
      <xdr:spPr>
        <a:xfrm>
          <a:off x="2765778" y="197556"/>
          <a:ext cx="12728222" cy="6415851"/>
        </a:xfrm>
        <a:prstGeom prst="rect">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216690</xdr:colOff>
      <xdr:row>1</xdr:row>
      <xdr:rowOff>68385</xdr:rowOff>
    </xdr:from>
    <xdr:to>
      <xdr:col>6</xdr:col>
      <xdr:colOff>664305</xdr:colOff>
      <xdr:row>32</xdr:row>
      <xdr:rowOff>188150</xdr:rowOff>
    </xdr:to>
    <xdr:sp macro="" textlink="">
      <xdr:nvSpPr>
        <xdr:cNvPr id="3" name="Rectangle: Top Corners Rounded 2">
          <a:extLst>
            <a:ext uri="{FF2B5EF4-FFF2-40B4-BE49-F238E27FC236}">
              <a16:creationId xmlns:a16="http://schemas.microsoft.com/office/drawing/2014/main" id="{2DD9ED1D-2F01-280C-FD47-6DD820A751EF}"/>
            </a:ext>
          </a:extLst>
        </xdr:cNvPr>
        <xdr:cNvSpPr/>
      </xdr:nvSpPr>
      <xdr:spPr>
        <a:xfrm rot="5400000">
          <a:off x="658134" y="2496201"/>
          <a:ext cx="6243987" cy="1783467"/>
        </a:xfrm>
        <a:prstGeom prst="round2SameRect">
          <a:avLst/>
        </a:prstGeom>
        <a:solidFill>
          <a:srgbClr val="FFC000"/>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9</xdr:col>
      <xdr:colOff>371231</xdr:colOff>
      <xdr:row>5</xdr:row>
      <xdr:rowOff>48846</xdr:rowOff>
    </xdr:from>
    <xdr:ext cx="184731" cy="264560"/>
    <xdr:sp macro="" textlink="">
      <xdr:nvSpPr>
        <xdr:cNvPr id="4" name="TextBox 3">
          <a:extLst>
            <a:ext uri="{FF2B5EF4-FFF2-40B4-BE49-F238E27FC236}">
              <a16:creationId xmlns:a16="http://schemas.microsoft.com/office/drawing/2014/main" id="{7AA3DAB3-9AB3-8DD6-D6CF-E5EAF72D9862}"/>
            </a:ext>
          </a:extLst>
        </xdr:cNvPr>
        <xdr:cNvSpPr txBox="1"/>
      </xdr:nvSpPr>
      <xdr:spPr>
        <a:xfrm>
          <a:off x="6437923" y="10257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4</xdr:col>
      <xdr:colOff>283308</xdr:colOff>
      <xdr:row>1</xdr:row>
      <xdr:rowOff>156308</xdr:rowOff>
    </xdr:from>
    <xdr:to>
      <xdr:col>6</xdr:col>
      <xdr:colOff>595923</xdr:colOff>
      <xdr:row>4</xdr:row>
      <xdr:rowOff>166079</xdr:rowOff>
    </xdr:to>
    <xdr:sp macro="" textlink="">
      <xdr:nvSpPr>
        <xdr:cNvPr id="5" name="TextBox 4">
          <a:extLst>
            <a:ext uri="{FF2B5EF4-FFF2-40B4-BE49-F238E27FC236}">
              <a16:creationId xmlns:a16="http://schemas.microsoft.com/office/drawing/2014/main" id="{90A7F575-CCC9-2D05-3FC1-9F5B917FA686}"/>
            </a:ext>
          </a:extLst>
        </xdr:cNvPr>
        <xdr:cNvSpPr txBox="1"/>
      </xdr:nvSpPr>
      <xdr:spPr>
        <a:xfrm>
          <a:off x="2979616" y="351693"/>
          <a:ext cx="1660769" cy="595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latin typeface="Aptos Black" panose="020F0502020204030204" pitchFamily="34" charset="0"/>
            </a:rPr>
            <a:t>blink</a:t>
          </a:r>
          <a:r>
            <a:rPr lang="en-IN" sz="3600" b="1">
              <a:solidFill>
                <a:schemeClr val="accent6">
                  <a:lumMod val="75000"/>
                </a:schemeClr>
              </a:solidFill>
              <a:latin typeface="Aptos Black" panose="020F0502020204030204" pitchFamily="34" charset="0"/>
            </a:rPr>
            <a:t>it</a:t>
          </a:r>
        </a:p>
      </xdr:txBody>
    </xdr:sp>
    <xdr:clientData/>
  </xdr:twoCellAnchor>
  <xdr:twoCellAnchor>
    <xdr:from>
      <xdr:col>4</xdr:col>
      <xdr:colOff>254000</xdr:colOff>
      <xdr:row>4</xdr:row>
      <xdr:rowOff>19538</xdr:rowOff>
    </xdr:from>
    <xdr:to>
      <xdr:col>6</xdr:col>
      <xdr:colOff>615461</xdr:colOff>
      <xdr:row>5</xdr:row>
      <xdr:rowOff>87922</xdr:rowOff>
    </xdr:to>
    <xdr:sp macro="" textlink="">
      <xdr:nvSpPr>
        <xdr:cNvPr id="6" name="TextBox 5">
          <a:extLst>
            <a:ext uri="{FF2B5EF4-FFF2-40B4-BE49-F238E27FC236}">
              <a16:creationId xmlns:a16="http://schemas.microsoft.com/office/drawing/2014/main" id="{2846BEFC-A69C-6AF7-EE6E-0302347B454E}"/>
            </a:ext>
          </a:extLst>
        </xdr:cNvPr>
        <xdr:cNvSpPr txBox="1"/>
      </xdr:nvSpPr>
      <xdr:spPr>
        <a:xfrm>
          <a:off x="2950308" y="801076"/>
          <a:ext cx="1709615"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Aptos Display" panose="020B0004020202020204" pitchFamily="34" charset="0"/>
            </a:rPr>
            <a:t>India's Last Minute App</a:t>
          </a:r>
        </a:p>
      </xdr:txBody>
    </xdr:sp>
    <xdr:clientData/>
  </xdr:twoCellAnchor>
  <xdr:twoCellAnchor>
    <xdr:from>
      <xdr:col>7</xdr:col>
      <xdr:colOff>254000</xdr:colOff>
      <xdr:row>1</xdr:row>
      <xdr:rowOff>58614</xdr:rowOff>
    </xdr:from>
    <xdr:to>
      <xdr:col>14</xdr:col>
      <xdr:colOff>451556</xdr:colOff>
      <xdr:row>10</xdr:row>
      <xdr:rowOff>185616</xdr:rowOff>
    </xdr:to>
    <xdr:grpSp>
      <xdr:nvGrpSpPr>
        <xdr:cNvPr id="14" name="Group 13">
          <a:extLst>
            <a:ext uri="{FF2B5EF4-FFF2-40B4-BE49-F238E27FC236}">
              <a16:creationId xmlns:a16="http://schemas.microsoft.com/office/drawing/2014/main" id="{ADCE8EB5-23DF-DE55-D836-E23B5D98528A}"/>
            </a:ext>
          </a:extLst>
        </xdr:cNvPr>
        <xdr:cNvGrpSpPr/>
      </xdr:nvGrpSpPr>
      <xdr:grpSpPr>
        <a:xfrm>
          <a:off x="4929481" y="256170"/>
          <a:ext cx="4873038" cy="1905002"/>
          <a:chOff x="4972538" y="253999"/>
          <a:chExt cx="4728308" cy="1885463"/>
        </a:xfrm>
      </xdr:grpSpPr>
      <xdr:sp macro="" textlink="">
        <xdr:nvSpPr>
          <xdr:cNvPr id="7" name="Rectangle: Rounded Corners 6">
            <a:extLst>
              <a:ext uri="{FF2B5EF4-FFF2-40B4-BE49-F238E27FC236}">
                <a16:creationId xmlns:a16="http://schemas.microsoft.com/office/drawing/2014/main" id="{47AEA934-0584-9A56-A1D7-689E7789C683}"/>
              </a:ext>
            </a:extLst>
          </xdr:cNvPr>
          <xdr:cNvSpPr/>
        </xdr:nvSpPr>
        <xdr:spPr>
          <a:xfrm>
            <a:off x="4972538" y="253999"/>
            <a:ext cx="2305538" cy="898769"/>
          </a:xfrm>
          <a:prstGeom prst="roundRect">
            <a:avLst/>
          </a:prstGeom>
          <a:gradFill flip="none" rotWithShape="1">
            <a:gsLst>
              <a:gs pos="1000">
                <a:schemeClr val="accent4">
                  <a:lumMod val="60000"/>
                  <a:lumOff val="40000"/>
                  <a:alpha val="69000"/>
                </a:schemeClr>
              </a:gs>
              <a:gs pos="97000">
                <a:schemeClr val="accent6">
                  <a:lumMod val="75000"/>
                  <a:alpha val="58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D97E2F85-FC4F-4942-88E8-52484C3A83EE}"/>
              </a:ext>
            </a:extLst>
          </xdr:cNvPr>
          <xdr:cNvSpPr/>
        </xdr:nvSpPr>
        <xdr:spPr>
          <a:xfrm>
            <a:off x="7395308" y="268652"/>
            <a:ext cx="2305538" cy="869462"/>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A4452BBC-950F-41D0-8075-2AB2BD8BC551}"/>
              </a:ext>
            </a:extLst>
          </xdr:cNvPr>
          <xdr:cNvSpPr/>
        </xdr:nvSpPr>
        <xdr:spPr>
          <a:xfrm>
            <a:off x="4972538" y="1270000"/>
            <a:ext cx="2305538" cy="869462"/>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24633D67-265C-4329-911D-0604208C7A0E}"/>
              </a:ext>
            </a:extLst>
          </xdr:cNvPr>
          <xdr:cNvSpPr/>
        </xdr:nvSpPr>
        <xdr:spPr>
          <a:xfrm>
            <a:off x="7395308" y="1270000"/>
            <a:ext cx="2305538" cy="869462"/>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283307</xdr:colOff>
      <xdr:row>1</xdr:row>
      <xdr:rowOff>117231</xdr:rowOff>
    </xdr:from>
    <xdr:to>
      <xdr:col>9</xdr:col>
      <xdr:colOff>312614</xdr:colOff>
      <xdr:row>3</xdr:row>
      <xdr:rowOff>175847</xdr:rowOff>
    </xdr:to>
    <xdr:sp macro="" textlink="'KPI''s'!B9">
      <xdr:nvSpPr>
        <xdr:cNvPr id="9" name="TextBox 8">
          <a:extLst>
            <a:ext uri="{FF2B5EF4-FFF2-40B4-BE49-F238E27FC236}">
              <a16:creationId xmlns:a16="http://schemas.microsoft.com/office/drawing/2014/main" id="{6DBEB976-40CA-3268-C3D3-9E823076CB83}"/>
            </a:ext>
          </a:extLst>
        </xdr:cNvPr>
        <xdr:cNvSpPr txBox="1"/>
      </xdr:nvSpPr>
      <xdr:spPr>
        <a:xfrm>
          <a:off x="5001845" y="312616"/>
          <a:ext cx="1377461" cy="449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90F476B-3A45-47F1-9867-63C02936AB2D}"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000" b="1">
            <a:latin typeface="Segoe UI Black" panose="020B0A02040204020203" pitchFamily="34" charset="0"/>
            <a:ea typeface="Segoe UI Black" panose="020B0A02040204020203" pitchFamily="34" charset="0"/>
          </a:endParaRPr>
        </a:p>
      </xdr:txBody>
    </xdr:sp>
    <xdr:clientData/>
  </xdr:twoCellAnchor>
  <xdr:twoCellAnchor>
    <xdr:from>
      <xdr:col>7</xdr:col>
      <xdr:colOff>390770</xdr:colOff>
      <xdr:row>3</xdr:row>
      <xdr:rowOff>117231</xdr:rowOff>
    </xdr:from>
    <xdr:to>
      <xdr:col>9</xdr:col>
      <xdr:colOff>234462</xdr:colOff>
      <xdr:row>5</xdr:row>
      <xdr:rowOff>97693</xdr:rowOff>
    </xdr:to>
    <xdr:sp macro="" textlink="">
      <xdr:nvSpPr>
        <xdr:cNvPr id="11" name="TextBox 10">
          <a:extLst>
            <a:ext uri="{FF2B5EF4-FFF2-40B4-BE49-F238E27FC236}">
              <a16:creationId xmlns:a16="http://schemas.microsoft.com/office/drawing/2014/main" id="{139915CD-BFC8-6756-5CEA-0B7C0FF49D7D}"/>
            </a:ext>
          </a:extLst>
        </xdr:cNvPr>
        <xdr:cNvSpPr txBox="1"/>
      </xdr:nvSpPr>
      <xdr:spPr>
        <a:xfrm>
          <a:off x="5109308" y="703385"/>
          <a:ext cx="1191846" cy="371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latin typeface="Segoe UI Semibold" panose="020B0702040204020203" pitchFamily="34" charset="0"/>
              <a:cs typeface="Segoe UI Semibold" panose="020B0702040204020203" pitchFamily="34" charset="0"/>
            </a:rPr>
            <a:t>TOTAL SALES</a:t>
          </a:r>
        </a:p>
      </xdr:txBody>
    </xdr:sp>
    <xdr:clientData/>
  </xdr:twoCellAnchor>
  <xdr:twoCellAnchor>
    <xdr:from>
      <xdr:col>11</xdr:col>
      <xdr:colOff>185616</xdr:colOff>
      <xdr:row>1</xdr:row>
      <xdr:rowOff>117231</xdr:rowOff>
    </xdr:from>
    <xdr:to>
      <xdr:col>13</xdr:col>
      <xdr:colOff>9769</xdr:colOff>
      <xdr:row>3</xdr:row>
      <xdr:rowOff>175847</xdr:rowOff>
    </xdr:to>
    <xdr:sp macro="" textlink="'KPI''s'!C9">
      <xdr:nvSpPr>
        <xdr:cNvPr id="15" name="TextBox 14">
          <a:extLst>
            <a:ext uri="{FF2B5EF4-FFF2-40B4-BE49-F238E27FC236}">
              <a16:creationId xmlns:a16="http://schemas.microsoft.com/office/drawing/2014/main" id="{F53F5D85-AC73-4617-BD35-2807FCF8D403}"/>
            </a:ext>
          </a:extLst>
        </xdr:cNvPr>
        <xdr:cNvSpPr txBox="1"/>
      </xdr:nvSpPr>
      <xdr:spPr>
        <a:xfrm>
          <a:off x="7600462" y="312616"/>
          <a:ext cx="1172307" cy="449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C382B65-691C-4AEB-8269-6B488F84340D}"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234462</xdr:colOff>
      <xdr:row>3</xdr:row>
      <xdr:rowOff>146539</xdr:rowOff>
    </xdr:from>
    <xdr:to>
      <xdr:col>13</xdr:col>
      <xdr:colOff>78154</xdr:colOff>
      <xdr:row>5</xdr:row>
      <xdr:rowOff>78154</xdr:rowOff>
    </xdr:to>
    <xdr:sp macro="" textlink="">
      <xdr:nvSpPr>
        <xdr:cNvPr id="18" name="TextBox 17">
          <a:extLst>
            <a:ext uri="{FF2B5EF4-FFF2-40B4-BE49-F238E27FC236}">
              <a16:creationId xmlns:a16="http://schemas.microsoft.com/office/drawing/2014/main" id="{719C8F5A-5B81-49E1-B9F5-7A0018A9F55A}"/>
            </a:ext>
          </a:extLst>
        </xdr:cNvPr>
        <xdr:cNvSpPr txBox="1"/>
      </xdr:nvSpPr>
      <xdr:spPr>
        <a:xfrm>
          <a:off x="7649308" y="732693"/>
          <a:ext cx="1191846" cy="32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latin typeface="Segoe UI Semibold" panose="020B0702040204020203" pitchFamily="34" charset="0"/>
              <a:cs typeface="Segoe UI Semibold" panose="020B0702040204020203" pitchFamily="34" charset="0"/>
            </a:rPr>
            <a:t>AVG SALES</a:t>
          </a:r>
        </a:p>
      </xdr:txBody>
    </xdr:sp>
    <xdr:clientData/>
  </xdr:twoCellAnchor>
  <xdr:twoCellAnchor>
    <xdr:from>
      <xdr:col>7</xdr:col>
      <xdr:colOff>351693</xdr:colOff>
      <xdr:row>6</xdr:row>
      <xdr:rowOff>166077</xdr:rowOff>
    </xdr:from>
    <xdr:to>
      <xdr:col>9</xdr:col>
      <xdr:colOff>146538</xdr:colOff>
      <xdr:row>9</xdr:row>
      <xdr:rowOff>19538</xdr:rowOff>
    </xdr:to>
    <xdr:sp macro="" textlink="'KPI''s'!D9">
      <xdr:nvSpPr>
        <xdr:cNvPr id="19" name="TextBox 18">
          <a:extLst>
            <a:ext uri="{FF2B5EF4-FFF2-40B4-BE49-F238E27FC236}">
              <a16:creationId xmlns:a16="http://schemas.microsoft.com/office/drawing/2014/main" id="{B4428B8A-063F-4470-8126-FEBFDB5839BD}"/>
            </a:ext>
          </a:extLst>
        </xdr:cNvPr>
        <xdr:cNvSpPr txBox="1"/>
      </xdr:nvSpPr>
      <xdr:spPr>
        <a:xfrm>
          <a:off x="5070231" y="1338385"/>
          <a:ext cx="1142999" cy="43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AE5B367-8CFA-4C06-9154-4AEF82D9C6CD}"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390769</xdr:colOff>
      <xdr:row>8</xdr:row>
      <xdr:rowOff>175845</xdr:rowOff>
    </xdr:from>
    <xdr:to>
      <xdr:col>9</xdr:col>
      <xdr:colOff>234461</xdr:colOff>
      <xdr:row>10</xdr:row>
      <xdr:rowOff>136768</xdr:rowOff>
    </xdr:to>
    <xdr:sp macro="" textlink="">
      <xdr:nvSpPr>
        <xdr:cNvPr id="24" name="TextBox 23">
          <a:extLst>
            <a:ext uri="{FF2B5EF4-FFF2-40B4-BE49-F238E27FC236}">
              <a16:creationId xmlns:a16="http://schemas.microsoft.com/office/drawing/2014/main" id="{123218EB-934E-4A0D-9565-1766DC981BE2}"/>
            </a:ext>
          </a:extLst>
        </xdr:cNvPr>
        <xdr:cNvSpPr txBox="1"/>
      </xdr:nvSpPr>
      <xdr:spPr>
        <a:xfrm>
          <a:off x="5109307" y="1738922"/>
          <a:ext cx="1191846"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latin typeface="Segoe UI Semibold" panose="020B0702040204020203" pitchFamily="34" charset="0"/>
              <a:cs typeface="Segoe UI Semibold" panose="020B0702040204020203" pitchFamily="34" charset="0"/>
            </a:rPr>
            <a:t>NO OF ITEMS</a:t>
          </a:r>
        </a:p>
      </xdr:txBody>
    </xdr:sp>
    <xdr:clientData/>
  </xdr:twoCellAnchor>
  <xdr:twoCellAnchor>
    <xdr:from>
      <xdr:col>11</xdr:col>
      <xdr:colOff>224693</xdr:colOff>
      <xdr:row>8</xdr:row>
      <xdr:rowOff>146537</xdr:rowOff>
    </xdr:from>
    <xdr:to>
      <xdr:col>13</xdr:col>
      <xdr:colOff>68385</xdr:colOff>
      <xdr:row>10</xdr:row>
      <xdr:rowOff>107460</xdr:rowOff>
    </xdr:to>
    <xdr:sp macro="" textlink="">
      <xdr:nvSpPr>
        <xdr:cNvPr id="25" name="TextBox 24">
          <a:extLst>
            <a:ext uri="{FF2B5EF4-FFF2-40B4-BE49-F238E27FC236}">
              <a16:creationId xmlns:a16="http://schemas.microsoft.com/office/drawing/2014/main" id="{7E1663C1-C42A-4EE8-9AFD-C54DFB800B25}"/>
            </a:ext>
          </a:extLst>
        </xdr:cNvPr>
        <xdr:cNvSpPr txBox="1"/>
      </xdr:nvSpPr>
      <xdr:spPr>
        <a:xfrm>
          <a:off x="7639539" y="1709614"/>
          <a:ext cx="1191846"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latin typeface="Segoe UI Semibold" panose="020B0702040204020203" pitchFamily="34" charset="0"/>
              <a:cs typeface="Segoe UI Semibold" panose="020B0702040204020203" pitchFamily="34" charset="0"/>
            </a:rPr>
            <a:t>AVG RATING</a:t>
          </a:r>
        </a:p>
      </xdr:txBody>
    </xdr:sp>
    <xdr:clientData/>
  </xdr:twoCellAnchor>
  <xdr:twoCellAnchor>
    <xdr:from>
      <xdr:col>11</xdr:col>
      <xdr:colOff>107462</xdr:colOff>
      <xdr:row>6</xdr:row>
      <xdr:rowOff>127000</xdr:rowOff>
    </xdr:from>
    <xdr:to>
      <xdr:col>13</xdr:col>
      <xdr:colOff>19539</xdr:colOff>
      <xdr:row>8</xdr:row>
      <xdr:rowOff>185616</xdr:rowOff>
    </xdr:to>
    <xdr:sp macro="" textlink="'KPI''s'!E9">
      <xdr:nvSpPr>
        <xdr:cNvPr id="26" name="TextBox 25">
          <a:extLst>
            <a:ext uri="{FF2B5EF4-FFF2-40B4-BE49-F238E27FC236}">
              <a16:creationId xmlns:a16="http://schemas.microsoft.com/office/drawing/2014/main" id="{18A75C45-0DCC-4C51-9313-7F5C6B7E89C4}"/>
            </a:ext>
          </a:extLst>
        </xdr:cNvPr>
        <xdr:cNvSpPr txBox="1"/>
      </xdr:nvSpPr>
      <xdr:spPr>
        <a:xfrm>
          <a:off x="7522308" y="1299308"/>
          <a:ext cx="1260231" cy="449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71C3A47-61AC-43F5-83CD-2E5EEBB5A461}"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13</xdr:col>
      <xdr:colOff>555038</xdr:colOff>
      <xdr:row>1</xdr:row>
      <xdr:rowOff>122296</xdr:rowOff>
    </xdr:from>
    <xdr:to>
      <xdr:col>14</xdr:col>
      <xdr:colOff>216372</xdr:colOff>
      <xdr:row>2</xdr:row>
      <xdr:rowOff>188148</xdr:rowOff>
    </xdr:to>
    <xdr:pic>
      <xdr:nvPicPr>
        <xdr:cNvPr id="27" name="Picture 26">
          <a:extLst>
            <a:ext uri="{FF2B5EF4-FFF2-40B4-BE49-F238E27FC236}">
              <a16:creationId xmlns:a16="http://schemas.microsoft.com/office/drawing/2014/main" id="{21CF57F9-82B7-8A74-7AAC-11C74E665F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38075" y="319852"/>
          <a:ext cx="329260" cy="26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197555</xdr:colOff>
      <xdr:row>6</xdr:row>
      <xdr:rowOff>141112</xdr:rowOff>
    </xdr:from>
    <xdr:to>
      <xdr:col>10</xdr:col>
      <xdr:colOff>432741</xdr:colOff>
      <xdr:row>8</xdr:row>
      <xdr:rowOff>167643</xdr:rowOff>
    </xdr:to>
    <xdr:pic>
      <xdr:nvPicPr>
        <xdr:cNvPr id="28" name="Picture 27">
          <a:extLst>
            <a:ext uri="{FF2B5EF4-FFF2-40B4-BE49-F238E27FC236}">
              <a16:creationId xmlns:a16="http://schemas.microsoft.com/office/drawing/2014/main" id="{72AD6A68-C458-097B-7FDE-C057365ABCD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76814" y="1326445"/>
          <a:ext cx="235186" cy="421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484120</xdr:colOff>
      <xdr:row>6</xdr:row>
      <xdr:rowOff>125916</xdr:rowOff>
    </xdr:from>
    <xdr:to>
      <xdr:col>14</xdr:col>
      <xdr:colOff>178741</xdr:colOff>
      <xdr:row>8</xdr:row>
      <xdr:rowOff>47038</xdr:rowOff>
    </xdr:to>
    <xdr:pic>
      <xdr:nvPicPr>
        <xdr:cNvPr id="29" name="Picture 28">
          <a:extLst>
            <a:ext uri="{FF2B5EF4-FFF2-40B4-BE49-F238E27FC236}">
              <a16:creationId xmlns:a16="http://schemas.microsoft.com/office/drawing/2014/main" id="{1DC30D44-0B43-8D5E-886C-502A2C88A7B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167157" y="1311249"/>
          <a:ext cx="362547" cy="3162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178740</xdr:colOff>
      <xdr:row>1</xdr:row>
      <xdr:rowOff>122295</xdr:rowOff>
    </xdr:from>
    <xdr:to>
      <xdr:col>10</xdr:col>
      <xdr:colOff>504743</xdr:colOff>
      <xdr:row>2</xdr:row>
      <xdr:rowOff>197555</xdr:rowOff>
    </xdr:to>
    <xdr:pic>
      <xdr:nvPicPr>
        <xdr:cNvPr id="30" name="Picture 29">
          <a:extLst>
            <a:ext uri="{FF2B5EF4-FFF2-40B4-BE49-F238E27FC236}">
              <a16:creationId xmlns:a16="http://schemas.microsoft.com/office/drawing/2014/main" id="{DB6ABA85-F106-87BC-9103-F7F2CBAF4D3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7999" y="319851"/>
          <a:ext cx="326003" cy="272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329260</xdr:colOff>
      <xdr:row>11</xdr:row>
      <xdr:rowOff>141111</xdr:rowOff>
    </xdr:from>
    <xdr:to>
      <xdr:col>14</xdr:col>
      <xdr:colOff>442148</xdr:colOff>
      <xdr:row>33</xdr:row>
      <xdr:rowOff>18814</xdr:rowOff>
    </xdr:to>
    <xdr:sp macro="" textlink="">
      <xdr:nvSpPr>
        <xdr:cNvPr id="72" name="Rectangle: Rounded Corners 71">
          <a:extLst>
            <a:ext uri="{FF2B5EF4-FFF2-40B4-BE49-F238E27FC236}">
              <a16:creationId xmlns:a16="http://schemas.microsoft.com/office/drawing/2014/main" id="{F1C314C9-331F-46C2-B9E5-E27D138BBF80}"/>
            </a:ext>
          </a:extLst>
        </xdr:cNvPr>
        <xdr:cNvSpPr/>
      </xdr:nvSpPr>
      <xdr:spPr>
        <a:xfrm>
          <a:off x="5004741" y="2314222"/>
          <a:ext cx="4788370" cy="4223925"/>
        </a:xfrm>
        <a:prstGeom prst="roundRect">
          <a:avLst>
            <a:gd name="adj" fmla="val 429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51741</xdr:colOff>
      <xdr:row>11</xdr:row>
      <xdr:rowOff>141111</xdr:rowOff>
    </xdr:from>
    <xdr:to>
      <xdr:col>11</xdr:col>
      <xdr:colOff>51741</xdr:colOff>
      <xdr:row>33</xdr:row>
      <xdr:rowOff>18814</xdr:rowOff>
    </xdr:to>
    <xdr:cxnSp macro="">
      <xdr:nvCxnSpPr>
        <xdr:cNvPr id="74" name="Straight Connector 73">
          <a:extLst>
            <a:ext uri="{FF2B5EF4-FFF2-40B4-BE49-F238E27FC236}">
              <a16:creationId xmlns:a16="http://schemas.microsoft.com/office/drawing/2014/main" id="{C1CDBA29-4F47-D6ED-5CB7-87FD81C37BB1}"/>
            </a:ext>
          </a:extLst>
        </xdr:cNvPr>
        <xdr:cNvCxnSpPr>
          <a:stCxn id="72" idx="0"/>
          <a:endCxn id="72" idx="2"/>
        </xdr:cNvCxnSpPr>
      </xdr:nvCxnSpPr>
      <xdr:spPr>
        <a:xfrm>
          <a:off x="7398926" y="2314222"/>
          <a:ext cx="0" cy="42239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432740</xdr:colOff>
      <xdr:row>14</xdr:row>
      <xdr:rowOff>0</xdr:rowOff>
    </xdr:from>
    <xdr:to>
      <xdr:col>11</xdr:col>
      <xdr:colOff>0</xdr:colOff>
      <xdr:row>21</xdr:row>
      <xdr:rowOff>0</xdr:rowOff>
    </xdr:to>
    <xdr:graphicFrame macro="">
      <xdr:nvGraphicFramePr>
        <xdr:cNvPr id="113" name="Chart 112">
          <a:extLst>
            <a:ext uri="{FF2B5EF4-FFF2-40B4-BE49-F238E27FC236}">
              <a16:creationId xmlns:a16="http://schemas.microsoft.com/office/drawing/2014/main" id="{7581AF03-6F9D-42B9-9AA2-2D07DAA3C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291629</xdr:colOff>
      <xdr:row>12</xdr:row>
      <xdr:rowOff>0</xdr:rowOff>
    </xdr:from>
    <xdr:to>
      <xdr:col>9</xdr:col>
      <xdr:colOff>291629</xdr:colOff>
      <xdr:row>14</xdr:row>
      <xdr:rowOff>0</xdr:rowOff>
    </xdr:to>
    <xdr:sp macro="" textlink="">
      <xdr:nvSpPr>
        <xdr:cNvPr id="114" name="TextBox 113">
          <a:extLst>
            <a:ext uri="{FF2B5EF4-FFF2-40B4-BE49-F238E27FC236}">
              <a16:creationId xmlns:a16="http://schemas.microsoft.com/office/drawing/2014/main" id="{4CAD43F8-F5D8-E566-2F20-CADEACB497AC}"/>
            </a:ext>
          </a:extLst>
        </xdr:cNvPr>
        <xdr:cNvSpPr txBox="1"/>
      </xdr:nvSpPr>
      <xdr:spPr>
        <a:xfrm>
          <a:off x="4967110" y="2370667"/>
          <a:ext cx="1335852" cy="395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Segoe UI Semibold" panose="020B0702040204020203" pitchFamily="34" charset="0"/>
              <a:cs typeface="Segoe UI Semibold" panose="020B0702040204020203" pitchFamily="34" charset="0"/>
            </a:rPr>
            <a:t>FAT CONTENT</a:t>
          </a:r>
        </a:p>
      </xdr:txBody>
    </xdr:sp>
    <xdr:clientData/>
  </xdr:twoCellAnchor>
  <xdr:twoCellAnchor>
    <xdr:from>
      <xdr:col>7</xdr:col>
      <xdr:colOff>310445</xdr:colOff>
      <xdr:row>21</xdr:row>
      <xdr:rowOff>0</xdr:rowOff>
    </xdr:from>
    <xdr:to>
      <xdr:col>9</xdr:col>
      <xdr:colOff>310445</xdr:colOff>
      <xdr:row>23</xdr:row>
      <xdr:rowOff>0</xdr:rowOff>
    </xdr:to>
    <xdr:sp macro="" textlink="">
      <xdr:nvSpPr>
        <xdr:cNvPr id="115" name="TextBox 114">
          <a:extLst>
            <a:ext uri="{FF2B5EF4-FFF2-40B4-BE49-F238E27FC236}">
              <a16:creationId xmlns:a16="http://schemas.microsoft.com/office/drawing/2014/main" id="{44F243D9-AA30-47AB-8E3D-75F601CE3486}"/>
            </a:ext>
          </a:extLst>
        </xdr:cNvPr>
        <xdr:cNvSpPr txBox="1"/>
      </xdr:nvSpPr>
      <xdr:spPr>
        <a:xfrm>
          <a:off x="4985926" y="4148667"/>
          <a:ext cx="1335852" cy="395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Segoe UI Semibold" panose="020B0702040204020203" pitchFamily="34" charset="0"/>
              <a:cs typeface="Segoe UI Semibold" panose="020B0702040204020203" pitchFamily="34" charset="0"/>
            </a:rPr>
            <a:t>FAT</a:t>
          </a:r>
          <a:r>
            <a:rPr lang="en-IN" sz="1200" baseline="0">
              <a:latin typeface="Segoe UI Semibold" panose="020B0702040204020203" pitchFamily="34" charset="0"/>
              <a:cs typeface="Segoe UI Semibold" panose="020B0702040204020203" pitchFamily="34" charset="0"/>
            </a:rPr>
            <a:t> BY OUTLET</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7</xdr:col>
      <xdr:colOff>413926</xdr:colOff>
      <xdr:row>22</xdr:row>
      <xdr:rowOff>65853</xdr:rowOff>
    </xdr:from>
    <xdr:to>
      <xdr:col>11</xdr:col>
      <xdr:colOff>0</xdr:colOff>
      <xdr:row>33</xdr:row>
      <xdr:rowOff>0</xdr:rowOff>
    </xdr:to>
    <xdr:graphicFrame macro="">
      <xdr:nvGraphicFramePr>
        <xdr:cNvPr id="116" name="Chart 115">
          <a:extLst>
            <a:ext uri="{FF2B5EF4-FFF2-40B4-BE49-F238E27FC236}">
              <a16:creationId xmlns:a16="http://schemas.microsoft.com/office/drawing/2014/main" id="{290816DE-D88E-4727-A132-217AFDDA4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338667</xdr:colOff>
      <xdr:row>20</xdr:row>
      <xdr:rowOff>169333</xdr:rowOff>
    </xdr:from>
    <xdr:to>
      <xdr:col>11</xdr:col>
      <xdr:colOff>47037</xdr:colOff>
      <xdr:row>21</xdr:row>
      <xdr:rowOff>0</xdr:rowOff>
    </xdr:to>
    <xdr:cxnSp macro="">
      <xdr:nvCxnSpPr>
        <xdr:cNvPr id="128" name="Straight Connector 127">
          <a:extLst>
            <a:ext uri="{FF2B5EF4-FFF2-40B4-BE49-F238E27FC236}">
              <a16:creationId xmlns:a16="http://schemas.microsoft.com/office/drawing/2014/main" id="{9A6607D6-344D-4BD3-A00A-49866E0F373A}"/>
            </a:ext>
          </a:extLst>
        </xdr:cNvPr>
        <xdr:cNvCxnSpPr/>
      </xdr:nvCxnSpPr>
      <xdr:spPr>
        <a:xfrm>
          <a:off x="5014148" y="4120444"/>
          <a:ext cx="2380074" cy="2822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56444</xdr:colOff>
      <xdr:row>11</xdr:row>
      <xdr:rowOff>131704</xdr:rowOff>
    </xdr:from>
    <xdr:to>
      <xdr:col>12</xdr:col>
      <xdr:colOff>507999</xdr:colOff>
      <xdr:row>13</xdr:row>
      <xdr:rowOff>56445</xdr:rowOff>
    </xdr:to>
    <xdr:sp macro="" textlink="">
      <xdr:nvSpPr>
        <xdr:cNvPr id="34" name="TextBox 33">
          <a:extLst>
            <a:ext uri="{FF2B5EF4-FFF2-40B4-BE49-F238E27FC236}">
              <a16:creationId xmlns:a16="http://schemas.microsoft.com/office/drawing/2014/main" id="{E09BBE5E-316E-45F8-85B8-76CEF7CF56DD}"/>
            </a:ext>
          </a:extLst>
        </xdr:cNvPr>
        <xdr:cNvSpPr txBox="1"/>
      </xdr:nvSpPr>
      <xdr:spPr>
        <a:xfrm>
          <a:off x="7403629" y="2304815"/>
          <a:ext cx="1119481" cy="319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Segoe UI Semibold" panose="020B0702040204020203" pitchFamily="34" charset="0"/>
              <a:cs typeface="Segoe UI Semibold" panose="020B0702040204020203" pitchFamily="34" charset="0"/>
            </a:rPr>
            <a:t>ITEM TYPE</a:t>
          </a:r>
        </a:p>
      </xdr:txBody>
    </xdr:sp>
    <xdr:clientData/>
  </xdr:twoCellAnchor>
  <xdr:twoCellAnchor>
    <xdr:from>
      <xdr:col>11</xdr:col>
      <xdr:colOff>103482</xdr:colOff>
      <xdr:row>12</xdr:row>
      <xdr:rowOff>169333</xdr:rowOff>
    </xdr:from>
    <xdr:to>
      <xdr:col>14</xdr:col>
      <xdr:colOff>366889</xdr:colOff>
      <xdr:row>32</xdr:row>
      <xdr:rowOff>188147</xdr:rowOff>
    </xdr:to>
    <xdr:graphicFrame macro="">
      <xdr:nvGraphicFramePr>
        <xdr:cNvPr id="35" name="Chart 34">
          <a:extLst>
            <a:ext uri="{FF2B5EF4-FFF2-40B4-BE49-F238E27FC236}">
              <a16:creationId xmlns:a16="http://schemas.microsoft.com/office/drawing/2014/main" id="{79880B39-A52C-4DA1-AD21-D01330D33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649111</xdr:colOff>
      <xdr:row>1</xdr:row>
      <xdr:rowOff>75258</xdr:rowOff>
    </xdr:from>
    <xdr:to>
      <xdr:col>23</xdr:col>
      <xdr:colOff>37630</xdr:colOff>
      <xdr:row>33</xdr:row>
      <xdr:rowOff>47037</xdr:rowOff>
    </xdr:to>
    <xdr:sp macro="" textlink="">
      <xdr:nvSpPr>
        <xdr:cNvPr id="36" name="Rectangle: Rounded Corners 35">
          <a:extLst>
            <a:ext uri="{FF2B5EF4-FFF2-40B4-BE49-F238E27FC236}">
              <a16:creationId xmlns:a16="http://schemas.microsoft.com/office/drawing/2014/main" id="{EB5FDAC3-BA3D-4158-AF86-DFE3C966D4A2}"/>
            </a:ext>
          </a:extLst>
        </xdr:cNvPr>
        <xdr:cNvSpPr/>
      </xdr:nvSpPr>
      <xdr:spPr>
        <a:xfrm>
          <a:off x="10000074" y="272814"/>
          <a:ext cx="5399852" cy="6293556"/>
        </a:xfrm>
        <a:prstGeom prst="roundRect">
          <a:avLst>
            <a:gd name="adj" fmla="val 482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291628</xdr:colOff>
      <xdr:row>1</xdr:row>
      <xdr:rowOff>84666</xdr:rowOff>
    </xdr:from>
    <xdr:to>
      <xdr:col>18</xdr:col>
      <xdr:colOff>282221</xdr:colOff>
      <xdr:row>2</xdr:row>
      <xdr:rowOff>150520</xdr:rowOff>
    </xdr:to>
    <xdr:sp macro="" textlink="">
      <xdr:nvSpPr>
        <xdr:cNvPr id="38" name="TextBox 37">
          <a:extLst>
            <a:ext uri="{FF2B5EF4-FFF2-40B4-BE49-F238E27FC236}">
              <a16:creationId xmlns:a16="http://schemas.microsoft.com/office/drawing/2014/main" id="{4840F6AD-AA8B-4EF8-B67E-33EAEAF05215}"/>
            </a:ext>
          </a:extLst>
        </xdr:cNvPr>
        <xdr:cNvSpPr txBox="1"/>
      </xdr:nvSpPr>
      <xdr:spPr>
        <a:xfrm>
          <a:off x="10310517" y="282222"/>
          <a:ext cx="1994371" cy="263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Segoe UI Semibold" panose="020B0702040204020203" pitchFamily="34" charset="0"/>
              <a:cs typeface="Segoe UI Semibold" panose="020B0702040204020203" pitchFamily="34" charset="0"/>
            </a:rPr>
            <a:t>OUTLET ESTABLISHMENT</a:t>
          </a:r>
        </a:p>
      </xdr:txBody>
    </xdr:sp>
    <xdr:clientData/>
  </xdr:twoCellAnchor>
  <xdr:twoCellAnchor>
    <xdr:from>
      <xdr:col>15</xdr:col>
      <xdr:colOff>94074</xdr:colOff>
      <xdr:row>3</xdr:row>
      <xdr:rowOff>9406</xdr:rowOff>
    </xdr:from>
    <xdr:to>
      <xdr:col>22</xdr:col>
      <xdr:colOff>592667</xdr:colOff>
      <xdr:row>10</xdr:row>
      <xdr:rowOff>188148</xdr:rowOff>
    </xdr:to>
    <xdr:graphicFrame macro="">
      <xdr:nvGraphicFramePr>
        <xdr:cNvPr id="39" name="Chart 38">
          <a:extLst>
            <a:ext uri="{FF2B5EF4-FFF2-40B4-BE49-F238E27FC236}">
              <a16:creationId xmlns:a16="http://schemas.microsoft.com/office/drawing/2014/main" id="{D850F814-C33D-4F04-A619-7EE18AC4B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630296</xdr:colOff>
      <xdr:row>10</xdr:row>
      <xdr:rowOff>188148</xdr:rowOff>
    </xdr:from>
    <xdr:to>
      <xdr:col>23</xdr:col>
      <xdr:colOff>65852</xdr:colOff>
      <xdr:row>11</xdr:row>
      <xdr:rowOff>9407</xdr:rowOff>
    </xdr:to>
    <xdr:cxnSp macro="">
      <xdr:nvCxnSpPr>
        <xdr:cNvPr id="40" name="Straight Connector 39">
          <a:extLst>
            <a:ext uri="{FF2B5EF4-FFF2-40B4-BE49-F238E27FC236}">
              <a16:creationId xmlns:a16="http://schemas.microsoft.com/office/drawing/2014/main" id="{E7F47A7D-2CA6-47BF-9C0B-75FDC7729333}"/>
            </a:ext>
          </a:extLst>
        </xdr:cNvPr>
        <xdr:cNvCxnSpPr/>
      </xdr:nvCxnSpPr>
      <xdr:spPr>
        <a:xfrm flipV="1">
          <a:off x="9981259" y="2163704"/>
          <a:ext cx="5446889" cy="1881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178741</xdr:colOff>
      <xdr:row>10</xdr:row>
      <xdr:rowOff>178740</xdr:rowOff>
    </xdr:from>
    <xdr:to>
      <xdr:col>17</xdr:col>
      <xdr:colOff>169334</xdr:colOff>
      <xdr:row>12</xdr:row>
      <xdr:rowOff>84667</xdr:rowOff>
    </xdr:to>
    <xdr:sp macro="" textlink="">
      <xdr:nvSpPr>
        <xdr:cNvPr id="42" name="TextBox 41">
          <a:extLst>
            <a:ext uri="{FF2B5EF4-FFF2-40B4-BE49-F238E27FC236}">
              <a16:creationId xmlns:a16="http://schemas.microsoft.com/office/drawing/2014/main" id="{D12298A6-9E09-4384-8B0E-940919C33630}"/>
            </a:ext>
          </a:extLst>
        </xdr:cNvPr>
        <xdr:cNvSpPr txBox="1"/>
      </xdr:nvSpPr>
      <xdr:spPr>
        <a:xfrm>
          <a:off x="10197630" y="2154296"/>
          <a:ext cx="1326445" cy="301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Segoe UI Semibold" panose="020B0702040204020203" pitchFamily="34" charset="0"/>
              <a:cs typeface="Segoe UI Semibold" panose="020B0702040204020203" pitchFamily="34" charset="0"/>
            </a:rPr>
            <a:t>OUTLET SIZE</a:t>
          </a:r>
        </a:p>
      </xdr:txBody>
    </xdr:sp>
    <xdr:clientData/>
  </xdr:twoCellAnchor>
  <xdr:twoCellAnchor>
    <xdr:from>
      <xdr:col>15</xdr:col>
      <xdr:colOff>122299</xdr:colOff>
      <xdr:row>12</xdr:row>
      <xdr:rowOff>18814</xdr:rowOff>
    </xdr:from>
    <xdr:to>
      <xdr:col>18</xdr:col>
      <xdr:colOff>338669</xdr:colOff>
      <xdr:row>21</xdr:row>
      <xdr:rowOff>188147</xdr:rowOff>
    </xdr:to>
    <xdr:graphicFrame macro="">
      <xdr:nvGraphicFramePr>
        <xdr:cNvPr id="43" name="Chart 42">
          <a:extLst>
            <a:ext uri="{FF2B5EF4-FFF2-40B4-BE49-F238E27FC236}">
              <a16:creationId xmlns:a16="http://schemas.microsoft.com/office/drawing/2014/main" id="{8783A4B4-F35B-4D6D-A364-CFC2ECCCA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649111</xdr:colOff>
      <xdr:row>22</xdr:row>
      <xdr:rowOff>9407</xdr:rowOff>
    </xdr:from>
    <xdr:to>
      <xdr:col>23</xdr:col>
      <xdr:colOff>18815</xdr:colOff>
      <xdr:row>22</xdr:row>
      <xdr:rowOff>28222</xdr:rowOff>
    </xdr:to>
    <xdr:cxnSp macro="">
      <xdr:nvCxnSpPr>
        <xdr:cNvPr id="44" name="Straight Connector 43">
          <a:extLst>
            <a:ext uri="{FF2B5EF4-FFF2-40B4-BE49-F238E27FC236}">
              <a16:creationId xmlns:a16="http://schemas.microsoft.com/office/drawing/2014/main" id="{28AF2DC6-86B6-402A-8A7C-A5A8468112F8}"/>
            </a:ext>
          </a:extLst>
        </xdr:cNvPr>
        <xdr:cNvCxnSpPr/>
      </xdr:nvCxnSpPr>
      <xdr:spPr>
        <a:xfrm flipV="1">
          <a:off x="10000074" y="4355629"/>
          <a:ext cx="5381037" cy="1881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639703</xdr:colOff>
      <xdr:row>12</xdr:row>
      <xdr:rowOff>94074</xdr:rowOff>
    </xdr:from>
    <xdr:to>
      <xdr:col>22</xdr:col>
      <xdr:colOff>620889</xdr:colOff>
      <xdr:row>21</xdr:row>
      <xdr:rowOff>159172</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029A82FF-B2F2-4A20-8FD5-A37531F8ED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662370" y="2464741"/>
              <a:ext cx="2652889" cy="184309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517407</xdr:colOff>
      <xdr:row>10</xdr:row>
      <xdr:rowOff>178740</xdr:rowOff>
    </xdr:from>
    <xdr:to>
      <xdr:col>21</xdr:col>
      <xdr:colOff>150519</xdr:colOff>
      <xdr:row>12</xdr:row>
      <xdr:rowOff>47037</xdr:rowOff>
    </xdr:to>
    <xdr:sp macro="" textlink="">
      <xdr:nvSpPr>
        <xdr:cNvPr id="17" name="TextBox 16">
          <a:extLst>
            <a:ext uri="{FF2B5EF4-FFF2-40B4-BE49-F238E27FC236}">
              <a16:creationId xmlns:a16="http://schemas.microsoft.com/office/drawing/2014/main" id="{D09308A3-04AC-4F3A-A6C4-9786ABED5138}"/>
            </a:ext>
          </a:extLst>
        </xdr:cNvPr>
        <xdr:cNvSpPr txBox="1"/>
      </xdr:nvSpPr>
      <xdr:spPr>
        <a:xfrm>
          <a:off x="12540074" y="2154296"/>
          <a:ext cx="1636889" cy="263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Segoe UI Semibold" panose="020B0702040204020203" pitchFamily="34" charset="0"/>
              <a:cs typeface="Segoe UI Semibold" panose="020B0702040204020203" pitchFamily="34" charset="0"/>
            </a:rPr>
            <a:t>OUTLET LOCATION</a:t>
          </a:r>
        </a:p>
      </xdr:txBody>
    </xdr:sp>
    <xdr:clientData/>
  </xdr:twoCellAnchor>
  <xdr:twoCellAnchor>
    <xdr:from>
      <xdr:col>14</xdr:col>
      <xdr:colOff>602073</xdr:colOff>
      <xdr:row>24</xdr:row>
      <xdr:rowOff>37629</xdr:rowOff>
    </xdr:from>
    <xdr:to>
      <xdr:col>18</xdr:col>
      <xdr:colOff>385703</xdr:colOff>
      <xdr:row>32</xdr:row>
      <xdr:rowOff>9408</xdr:rowOff>
    </xdr:to>
    <xdr:graphicFrame macro="">
      <xdr:nvGraphicFramePr>
        <xdr:cNvPr id="20" name="Chart 19">
          <a:extLst>
            <a:ext uri="{FF2B5EF4-FFF2-40B4-BE49-F238E27FC236}">
              <a16:creationId xmlns:a16="http://schemas.microsoft.com/office/drawing/2014/main" id="{5557D728-B24A-4286-92D1-42E645311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169334</xdr:colOff>
      <xdr:row>22</xdr:row>
      <xdr:rowOff>47037</xdr:rowOff>
    </xdr:from>
    <xdr:to>
      <xdr:col>17</xdr:col>
      <xdr:colOff>159927</xdr:colOff>
      <xdr:row>23</xdr:row>
      <xdr:rowOff>141111</xdr:rowOff>
    </xdr:to>
    <xdr:sp macro="" textlink="">
      <xdr:nvSpPr>
        <xdr:cNvPr id="21" name="TextBox 20">
          <a:extLst>
            <a:ext uri="{FF2B5EF4-FFF2-40B4-BE49-F238E27FC236}">
              <a16:creationId xmlns:a16="http://schemas.microsoft.com/office/drawing/2014/main" id="{0BDCD796-3768-40BE-8B04-0E7932AF7892}"/>
            </a:ext>
          </a:extLst>
        </xdr:cNvPr>
        <xdr:cNvSpPr txBox="1"/>
      </xdr:nvSpPr>
      <xdr:spPr>
        <a:xfrm>
          <a:off x="10188223" y="4393259"/>
          <a:ext cx="1326445" cy="291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Segoe UI Semibold" panose="020B0702040204020203" pitchFamily="34" charset="0"/>
              <a:cs typeface="Segoe UI Semibold" panose="020B0702040204020203" pitchFamily="34" charset="0"/>
            </a:rPr>
            <a:t>OUTLET TYPE</a:t>
          </a:r>
        </a:p>
      </xdr:txBody>
    </xdr:sp>
    <xdr:clientData/>
  </xdr:twoCellAnchor>
  <xdr:twoCellAnchor>
    <xdr:from>
      <xdr:col>18</xdr:col>
      <xdr:colOff>376296</xdr:colOff>
      <xdr:row>24</xdr:row>
      <xdr:rowOff>84667</xdr:rowOff>
    </xdr:from>
    <xdr:to>
      <xdr:col>20</xdr:col>
      <xdr:colOff>592666</xdr:colOff>
      <xdr:row>32</xdr:row>
      <xdr:rowOff>94074</xdr:rowOff>
    </xdr:to>
    <xdr:graphicFrame macro="">
      <xdr:nvGraphicFramePr>
        <xdr:cNvPr id="22" name="Chart 21">
          <a:extLst>
            <a:ext uri="{FF2B5EF4-FFF2-40B4-BE49-F238E27FC236}">
              <a16:creationId xmlns:a16="http://schemas.microsoft.com/office/drawing/2014/main" id="{7D37C4B3-8C28-4E09-9998-90643C42F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131703</xdr:colOff>
      <xdr:row>31</xdr:row>
      <xdr:rowOff>131704</xdr:rowOff>
    </xdr:from>
    <xdr:to>
      <xdr:col>20</xdr:col>
      <xdr:colOff>122296</xdr:colOff>
      <xdr:row>33</xdr:row>
      <xdr:rowOff>28223</xdr:rowOff>
    </xdr:to>
    <xdr:sp macro="" textlink="">
      <xdr:nvSpPr>
        <xdr:cNvPr id="23" name="TextBox 22">
          <a:extLst>
            <a:ext uri="{FF2B5EF4-FFF2-40B4-BE49-F238E27FC236}">
              <a16:creationId xmlns:a16="http://schemas.microsoft.com/office/drawing/2014/main" id="{A6455803-A8B6-4C38-BD96-7B658C332FFD}"/>
            </a:ext>
          </a:extLst>
        </xdr:cNvPr>
        <xdr:cNvSpPr txBox="1"/>
      </xdr:nvSpPr>
      <xdr:spPr>
        <a:xfrm>
          <a:off x="12154370" y="6255926"/>
          <a:ext cx="1326445" cy="291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Segoe UI Semibold" panose="020B0702040204020203" pitchFamily="34" charset="0"/>
              <a:cs typeface="Segoe UI Semibold" panose="020B0702040204020203" pitchFamily="34" charset="0"/>
            </a:rPr>
            <a:t>Avg Sales</a:t>
          </a:r>
        </a:p>
      </xdr:txBody>
    </xdr:sp>
    <xdr:clientData/>
  </xdr:twoCellAnchor>
  <xdr:twoCellAnchor>
    <xdr:from>
      <xdr:col>16</xdr:col>
      <xdr:colOff>11289</xdr:colOff>
      <xdr:row>31</xdr:row>
      <xdr:rowOff>142991</xdr:rowOff>
    </xdr:from>
    <xdr:to>
      <xdr:col>18</xdr:col>
      <xdr:colOff>1882</xdr:colOff>
      <xdr:row>33</xdr:row>
      <xdr:rowOff>39510</xdr:rowOff>
    </xdr:to>
    <xdr:sp macro="" textlink="">
      <xdr:nvSpPr>
        <xdr:cNvPr id="31" name="TextBox 30">
          <a:extLst>
            <a:ext uri="{FF2B5EF4-FFF2-40B4-BE49-F238E27FC236}">
              <a16:creationId xmlns:a16="http://schemas.microsoft.com/office/drawing/2014/main" id="{140BFD3E-584B-4859-BFF4-EF90A59E0E83}"/>
            </a:ext>
          </a:extLst>
        </xdr:cNvPr>
        <xdr:cNvSpPr txBox="1"/>
      </xdr:nvSpPr>
      <xdr:spPr>
        <a:xfrm>
          <a:off x="10698104" y="6267213"/>
          <a:ext cx="1326445" cy="291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Segoe UI Semibold" panose="020B0702040204020203" pitchFamily="34" charset="0"/>
              <a:cs typeface="Segoe UI Semibold" panose="020B0702040204020203" pitchFamily="34" charset="0"/>
            </a:rPr>
            <a:t>Total Sales</a:t>
          </a:r>
        </a:p>
      </xdr:txBody>
    </xdr:sp>
    <xdr:clientData/>
  </xdr:twoCellAnchor>
  <xdr:twoCellAnchor>
    <xdr:from>
      <xdr:col>20</xdr:col>
      <xdr:colOff>385703</xdr:colOff>
      <xdr:row>31</xdr:row>
      <xdr:rowOff>131703</xdr:rowOff>
    </xdr:from>
    <xdr:to>
      <xdr:col>22</xdr:col>
      <xdr:colOff>376297</xdr:colOff>
      <xdr:row>32</xdr:row>
      <xdr:rowOff>197554</xdr:rowOff>
    </xdr:to>
    <xdr:sp macro="" textlink="">
      <xdr:nvSpPr>
        <xdr:cNvPr id="33" name="TextBox 32">
          <a:extLst>
            <a:ext uri="{FF2B5EF4-FFF2-40B4-BE49-F238E27FC236}">
              <a16:creationId xmlns:a16="http://schemas.microsoft.com/office/drawing/2014/main" id="{17A6FD33-EE3C-433A-B441-4058008BFB77}"/>
            </a:ext>
          </a:extLst>
        </xdr:cNvPr>
        <xdr:cNvSpPr txBox="1"/>
      </xdr:nvSpPr>
      <xdr:spPr>
        <a:xfrm>
          <a:off x="13744222" y="6255925"/>
          <a:ext cx="1326445" cy="263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Segoe UI Semibold" panose="020B0702040204020203" pitchFamily="34" charset="0"/>
              <a:cs typeface="Segoe UI Semibold" panose="020B0702040204020203" pitchFamily="34" charset="0"/>
            </a:rPr>
            <a:t>No</a:t>
          </a:r>
          <a:r>
            <a:rPr lang="en-IN" sz="1200" baseline="0">
              <a:latin typeface="Segoe UI Semibold" panose="020B0702040204020203" pitchFamily="34" charset="0"/>
              <a:cs typeface="Segoe UI Semibold" panose="020B0702040204020203" pitchFamily="34" charset="0"/>
            </a:rPr>
            <a:t> of Items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20</xdr:col>
      <xdr:colOff>526814</xdr:colOff>
      <xdr:row>24</xdr:row>
      <xdr:rowOff>131704</xdr:rowOff>
    </xdr:from>
    <xdr:to>
      <xdr:col>23</xdr:col>
      <xdr:colOff>65852</xdr:colOff>
      <xdr:row>32</xdr:row>
      <xdr:rowOff>0</xdr:rowOff>
    </xdr:to>
    <xdr:graphicFrame macro="">
      <xdr:nvGraphicFramePr>
        <xdr:cNvPr id="37" name="Chart 36">
          <a:extLst>
            <a:ext uri="{FF2B5EF4-FFF2-40B4-BE49-F238E27FC236}">
              <a16:creationId xmlns:a16="http://schemas.microsoft.com/office/drawing/2014/main" id="{A0F4CA22-17AB-4874-8220-6F38670EC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254319</xdr:colOff>
      <xdr:row>7</xdr:row>
      <xdr:rowOff>11940</xdr:rowOff>
    </xdr:from>
    <xdr:to>
      <xdr:col>6</xdr:col>
      <xdr:colOff>602073</xdr:colOff>
      <xdr:row>14</xdr:row>
      <xdr:rowOff>18814</xdr:rowOff>
    </xdr:to>
    <mc:AlternateContent xmlns:mc="http://schemas.openxmlformats.org/markup-compatibility/2006">
      <mc:Choice xmlns:a14="http://schemas.microsoft.com/office/drawing/2010/main" Requires="a14">
        <xdr:graphicFrame macro="">
          <xdr:nvGraphicFramePr>
            <xdr:cNvPr id="45" name="Outlet Size 1">
              <a:extLst>
                <a:ext uri="{FF2B5EF4-FFF2-40B4-BE49-F238E27FC236}">
                  <a16:creationId xmlns:a16="http://schemas.microsoft.com/office/drawing/2014/main" id="{9491405D-1A7A-458F-9539-F586867A9B4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926023" y="1394829"/>
              <a:ext cx="1683606" cy="1389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423332</xdr:colOff>
      <xdr:row>5</xdr:row>
      <xdr:rowOff>131705</xdr:rowOff>
    </xdr:from>
    <xdr:to>
      <xdr:col>6</xdr:col>
      <xdr:colOff>159925</xdr:colOff>
      <xdr:row>7</xdr:row>
      <xdr:rowOff>18816</xdr:rowOff>
    </xdr:to>
    <xdr:sp macro="" textlink="">
      <xdr:nvSpPr>
        <xdr:cNvPr id="46" name="TextBox 45">
          <a:extLst>
            <a:ext uri="{FF2B5EF4-FFF2-40B4-BE49-F238E27FC236}">
              <a16:creationId xmlns:a16="http://schemas.microsoft.com/office/drawing/2014/main" id="{B98B2CE4-E3D8-E88E-C52F-4C393B7E023A}"/>
            </a:ext>
          </a:extLst>
        </xdr:cNvPr>
        <xdr:cNvSpPr txBox="1"/>
      </xdr:nvSpPr>
      <xdr:spPr>
        <a:xfrm>
          <a:off x="3095036" y="1119483"/>
          <a:ext cx="1072445" cy="282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ysClr val="windowText" lastClr="000000"/>
              </a:solidFill>
              <a:latin typeface="Segoe UI Semibold" panose="020B0702040204020203" pitchFamily="34" charset="0"/>
              <a:cs typeface="Segoe UI Semibold" panose="020B0702040204020203" pitchFamily="34" charset="0"/>
            </a:rPr>
            <a:t>FILTER</a:t>
          </a:r>
          <a:r>
            <a:rPr lang="en-IN" sz="1100" baseline="0">
              <a:solidFill>
                <a:sysClr val="windowText" lastClr="000000"/>
              </a:solidFill>
              <a:latin typeface="Segoe UI Semibold" panose="020B0702040204020203" pitchFamily="34" charset="0"/>
              <a:cs typeface="Segoe UI Semibold" panose="020B0702040204020203" pitchFamily="34" charset="0"/>
            </a:rPr>
            <a:t> PANEL</a:t>
          </a:r>
          <a:endParaRPr lang="en-IN" sz="11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4</xdr:col>
      <xdr:colOff>291950</xdr:colOff>
      <xdr:row>13</xdr:row>
      <xdr:rowOff>162461</xdr:rowOff>
    </xdr:from>
    <xdr:to>
      <xdr:col>7</xdr:col>
      <xdr:colOff>18816</xdr:colOff>
      <xdr:row>20</xdr:row>
      <xdr:rowOff>65854</xdr:rowOff>
    </xdr:to>
    <mc:AlternateContent xmlns:mc="http://schemas.openxmlformats.org/markup-compatibility/2006">
      <mc:Choice xmlns:a14="http://schemas.microsoft.com/office/drawing/2010/main" Requires="a14">
        <xdr:graphicFrame macro="">
          <xdr:nvGraphicFramePr>
            <xdr:cNvPr id="47" name="Outlet Location Type 1">
              <a:extLst>
                <a:ext uri="{FF2B5EF4-FFF2-40B4-BE49-F238E27FC236}">
                  <a16:creationId xmlns:a16="http://schemas.microsoft.com/office/drawing/2014/main" id="{07BCD7F2-0B0A-48C3-82D4-D7EE51A3C9ED}"/>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963654" y="2730683"/>
              <a:ext cx="1730643" cy="1286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282222</xdr:colOff>
      <xdr:row>20</xdr:row>
      <xdr:rowOff>75259</xdr:rowOff>
    </xdr:from>
    <xdr:to>
      <xdr:col>6</xdr:col>
      <xdr:colOff>602074</xdr:colOff>
      <xdr:row>32</xdr:row>
      <xdr:rowOff>84666</xdr:rowOff>
    </xdr:to>
    <mc:AlternateContent xmlns:mc="http://schemas.openxmlformats.org/markup-compatibility/2006">
      <mc:Choice xmlns:a14="http://schemas.microsoft.com/office/drawing/2010/main" Requires="a14">
        <xdr:graphicFrame macro="">
          <xdr:nvGraphicFramePr>
            <xdr:cNvPr id="48" name="Item Type 1">
              <a:extLst>
                <a:ext uri="{FF2B5EF4-FFF2-40B4-BE49-F238E27FC236}">
                  <a16:creationId xmlns:a16="http://schemas.microsoft.com/office/drawing/2014/main" id="{C376783A-1178-43DC-9060-091CB45BDC9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953926" y="4026370"/>
              <a:ext cx="1655704" cy="2380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unak Kumar" refreshedDate="45792.962831597222" createdVersion="8" refreshedVersion="8" minRefreshableVersion="3" recordCount="8523" xr:uid="{38A8CDE6-9014-4961-AA77-60E17078A7E1}">
  <cacheSource type="worksheet">
    <worksheetSource name="Table1"/>
  </cacheSource>
  <cacheFields count="13">
    <cacheField name="Item Fat Content" numFmtId="0">
      <sharedItems count="2">
        <s v="Regular"/>
        <s v="Low Fat"/>
      </sharedItems>
    </cacheField>
    <cacheField name="Serial no" numFmtId="41">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935394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99F79A-D305-424B-81C2-04C56271D960}"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4">
  <location ref="B95:C99" firstHeaderRow="1" firstDataRow="1" firstDataCol="1"/>
  <pivotFields count="13">
    <pivotField showAll="0"/>
    <pivotField dataField="1" numFmtId="4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No of Items" fld="1" subtotal="count" baseField="8" baseItem="0"/>
  </dataFields>
  <formats count="23">
    <format dxfId="1199">
      <pivotArea type="all" dataOnly="0" outline="0" fieldPosition="0"/>
    </format>
    <format dxfId="1200">
      <pivotArea outline="0" collapsedLevelsAreSubtotals="1" fieldPosition="0"/>
    </format>
    <format dxfId="1201">
      <pivotArea type="all" dataOnly="0" outline="0" fieldPosition="0"/>
    </format>
    <format dxfId="1202">
      <pivotArea outline="0" collapsedLevelsAreSubtotals="1" fieldPosition="0"/>
    </format>
    <format dxfId="1203">
      <pivotArea outline="0" collapsedLevelsAreSubtotals="1" fieldPosition="0"/>
    </format>
    <format dxfId="1204">
      <pivotArea type="all" dataOnly="0" outline="0" fieldPosition="0"/>
    </format>
    <format dxfId="1205">
      <pivotArea type="all" dataOnly="0" outline="0" fieldPosition="0"/>
    </format>
    <format dxfId="1206">
      <pivotArea outline="0" collapsedLevelsAreSubtotals="1" fieldPosition="0"/>
    </format>
    <format dxfId="1207">
      <pivotArea field="8" type="button" dataOnly="0" labelOnly="1" outline="0" axis="axisRow" fieldPosition="0"/>
    </format>
    <format dxfId="1208">
      <pivotArea dataOnly="0" labelOnly="1" fieldPosition="0">
        <references count="1">
          <reference field="8" count="0"/>
        </references>
      </pivotArea>
    </format>
    <format dxfId="1209">
      <pivotArea dataOnly="0" labelOnly="1" outline="0" axis="axisValues" fieldPosition="0"/>
    </format>
    <format dxfId="1198">
      <pivotArea collapsedLevelsAreSubtotals="1" fieldPosition="0">
        <references count="1">
          <reference field="8" count="1">
            <x v="0"/>
          </reference>
        </references>
      </pivotArea>
    </format>
    <format dxfId="1197">
      <pivotArea collapsedLevelsAreSubtotals="1" fieldPosition="0">
        <references count="1">
          <reference field="8" count="3">
            <x v="1"/>
            <x v="2"/>
            <x v="3"/>
          </reference>
        </references>
      </pivotArea>
    </format>
    <format dxfId="1196">
      <pivotArea type="all" dataOnly="0" outline="0" fieldPosition="0"/>
    </format>
    <format dxfId="1195">
      <pivotArea outline="0" collapsedLevelsAreSubtotals="1" fieldPosition="0"/>
    </format>
    <format dxfId="1194">
      <pivotArea field="8" type="button" dataOnly="0" labelOnly="1" outline="0" axis="axisRow" fieldPosition="0"/>
    </format>
    <format dxfId="1193">
      <pivotArea dataOnly="0" labelOnly="1" fieldPosition="0">
        <references count="1">
          <reference field="8" count="0"/>
        </references>
      </pivotArea>
    </format>
    <format dxfId="1192">
      <pivotArea dataOnly="0" labelOnly="1" outline="0" axis="axisValues" fieldPosition="0"/>
    </format>
    <format dxfId="1173">
      <pivotArea type="all" dataOnly="0" outline="0" fieldPosition="0"/>
    </format>
    <format dxfId="1172">
      <pivotArea outline="0" collapsedLevelsAreSubtotals="1" fieldPosition="0"/>
    </format>
    <format dxfId="1171">
      <pivotArea field="8" type="button" dataOnly="0" labelOnly="1" outline="0" axis="axisRow" fieldPosition="0"/>
    </format>
    <format dxfId="1170">
      <pivotArea dataOnly="0" labelOnly="1" fieldPosition="0">
        <references count="1">
          <reference field="8" count="0"/>
        </references>
      </pivotArea>
    </format>
    <format dxfId="1169">
      <pivotArea dataOnly="0" labelOnly="1" outline="0" axis="axisValues" fieldPosition="0"/>
    </format>
  </formats>
  <chartFormats count="3">
    <chartFormat chart="39"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3"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192FB8-18E9-4828-8B70-208C7CDC9E7B}"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B21:D25" firstHeaderRow="1" firstDataRow="2" firstDataCol="1"/>
  <pivotFields count="13">
    <pivotField axis="axisCol" showAll="0">
      <items count="3">
        <item x="0"/>
        <item x="1"/>
        <item t="default"/>
      </items>
    </pivotField>
    <pivotField numFmtId="4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2">
    <format dxfId="1328">
      <pivotArea type="all" dataOnly="0" outline="0" fieldPosition="0"/>
    </format>
    <format dxfId="1327">
      <pivotArea type="all" dataOnly="0" outline="0" fieldPosition="0"/>
    </format>
    <format dxfId="1326">
      <pivotArea collapsedLevelsAreSubtotals="1" fieldPosition="0">
        <references count="2">
          <reference field="0" count="1" selected="0">
            <x v="0"/>
          </reference>
          <reference field="6" count="1">
            <x v="0"/>
          </reference>
        </references>
      </pivotArea>
    </format>
    <format dxfId="1325">
      <pivotArea collapsedLevelsAreSubtotals="1" fieldPosition="0">
        <references count="2">
          <reference field="0" count="1" selected="0">
            <x v="0"/>
          </reference>
          <reference field="6" count="1">
            <x v="1"/>
          </reference>
        </references>
      </pivotArea>
    </format>
    <format dxfId="1324">
      <pivotArea type="all" dataOnly="0" outline="0" fieldPosition="0"/>
    </format>
    <format dxfId="1323">
      <pivotArea outline="0" collapsedLevelsAreSubtotals="1" fieldPosition="0"/>
    </format>
    <format dxfId="1322">
      <pivotArea type="origin" dataOnly="0" labelOnly="1" outline="0" fieldPosition="0"/>
    </format>
    <format dxfId="1321">
      <pivotArea field="0" type="button" dataOnly="0" labelOnly="1" outline="0" axis="axisCol" fieldPosition="0"/>
    </format>
    <format dxfId="1320">
      <pivotArea type="topRight" dataOnly="0" labelOnly="1" outline="0" fieldPosition="0"/>
    </format>
    <format dxfId="1319">
      <pivotArea field="6" type="button" dataOnly="0" labelOnly="1" outline="0" axis="axisRow" fieldPosition="0"/>
    </format>
    <format dxfId="1318">
      <pivotArea dataOnly="0" labelOnly="1" fieldPosition="0">
        <references count="1">
          <reference field="6" count="0"/>
        </references>
      </pivotArea>
    </format>
    <format dxfId="1317">
      <pivotArea dataOnly="0" labelOnly="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6" format="6" series="1">
      <pivotArea type="data" outline="0" fieldPosition="0">
        <references count="2">
          <reference field="4294967294" count="1" selected="0">
            <x v="0"/>
          </reference>
          <reference field="0" count="1" selected="0">
            <x v="0"/>
          </reference>
        </references>
      </pivotArea>
    </chartFormat>
    <chartFormat chart="6" format="7" series="1">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pivotArea type="data" outline="0" fieldPosition="0">
        <references count="3">
          <reference field="4294967294" count="1" selected="0">
            <x v="0"/>
          </reference>
          <reference field="0" count="1" selected="0">
            <x v="0"/>
          </reference>
          <reference field="6" count="1" selected="0">
            <x v="2"/>
          </reference>
        </references>
      </pivotArea>
    </chartFormat>
    <chartFormat chart="13" format="7">
      <pivotArea type="data" outline="0" fieldPosition="0">
        <references count="3">
          <reference field="4294967294" count="1" selected="0">
            <x v="0"/>
          </reference>
          <reference field="0" count="1" selected="0">
            <x v="0"/>
          </reference>
          <reference field="6" count="1" selected="0">
            <x v="1"/>
          </reference>
        </references>
      </pivotArea>
    </chartFormat>
    <chartFormat chart="13" format="8">
      <pivotArea type="data" outline="0" fieldPosition="0">
        <references count="3">
          <reference field="4294967294" count="1" selected="0">
            <x v="0"/>
          </reference>
          <reference field="0" count="1" selected="0">
            <x v="0"/>
          </reference>
          <reference field="6" count="1" selected="0">
            <x v="0"/>
          </reference>
        </references>
      </pivotArea>
    </chartFormat>
    <chartFormat chart="13" format="9">
      <pivotArea type="data" outline="0" fieldPosition="0">
        <references count="3">
          <reference field="4294967294" count="1" selected="0">
            <x v="0"/>
          </reference>
          <reference field="0" count="1" selected="0">
            <x v="1"/>
          </reference>
          <reference field="6" count="1" selected="0">
            <x v="0"/>
          </reference>
        </references>
      </pivotArea>
    </chartFormat>
    <chartFormat chart="13" format="10">
      <pivotArea type="data" outline="0" fieldPosition="0">
        <references count="3">
          <reference field="4294967294" count="1" selected="0">
            <x v="0"/>
          </reference>
          <reference field="0" count="1" selected="0">
            <x v="1"/>
          </reference>
          <reference field="6" count="1" selected="0">
            <x v="1"/>
          </reference>
        </references>
      </pivotArea>
    </chartFormat>
    <chartFormat chart="13" format="11">
      <pivotArea type="data" outline="0" fieldPosition="0">
        <references count="3">
          <reference field="4294967294" count="1" selected="0">
            <x v="0"/>
          </reference>
          <reference field="0"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E09FA8-A95A-445D-AB3E-E2265328433F}"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location ref="B88:C92" firstHeaderRow="1" firstDataRow="1" firstDataCol="1"/>
  <pivotFields count="13">
    <pivotField showAll="0"/>
    <pivotField numFmtId="41"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Sales" fld="11" subtotal="average" baseField="8" baseItem="0" numFmtId="167"/>
  </dataFields>
  <formats count="20">
    <format dxfId="1217">
      <pivotArea type="all" dataOnly="0" outline="0" fieldPosition="0"/>
    </format>
    <format dxfId="1218">
      <pivotArea outline="0" collapsedLevelsAreSubtotals="1" fieldPosition="0"/>
    </format>
    <format dxfId="1219">
      <pivotArea dataOnly="0" labelOnly="1" outline="0" fieldPosition="0">
        <references count="1">
          <reference field="4294967294" count="1">
            <x v="0"/>
          </reference>
        </references>
      </pivotArea>
    </format>
    <format dxfId="1220">
      <pivotArea type="all" dataOnly="0" outline="0" fieldPosition="0"/>
    </format>
    <format dxfId="1221">
      <pivotArea outline="0" collapsedLevelsAreSubtotals="1" fieldPosition="0"/>
    </format>
    <format dxfId="1222">
      <pivotArea dataOnly="0" labelOnly="1" outline="0" fieldPosition="0">
        <references count="1">
          <reference field="4294967294" count="1">
            <x v="0"/>
          </reference>
        </references>
      </pivotArea>
    </format>
    <format dxfId="1223">
      <pivotArea outline="0" collapsedLevelsAreSubtotals="1" fieldPosition="0"/>
    </format>
    <format dxfId="1224">
      <pivotArea type="all" dataOnly="0" outline="0" fieldPosition="0"/>
    </format>
    <format dxfId="1216">
      <pivotArea collapsedLevelsAreSubtotals="1" fieldPosition="0">
        <references count="1">
          <reference field="8" count="1">
            <x v="0"/>
          </reference>
        </references>
      </pivotArea>
    </format>
    <format dxfId="1215">
      <pivotArea collapsedLevelsAreSubtotals="1" fieldPosition="0">
        <references count="1">
          <reference field="8" count="3">
            <x v="1"/>
            <x v="2"/>
            <x v="3"/>
          </reference>
        </references>
      </pivotArea>
    </format>
    <format dxfId="1214">
      <pivotArea type="all" dataOnly="0" outline="0" fieldPosition="0"/>
    </format>
    <format dxfId="1213">
      <pivotArea outline="0" collapsedLevelsAreSubtotals="1" fieldPosition="0"/>
    </format>
    <format dxfId="1212">
      <pivotArea field="8" type="button" dataOnly="0" labelOnly="1" outline="0" axis="axisRow" fieldPosition="0"/>
    </format>
    <format dxfId="1211">
      <pivotArea dataOnly="0" labelOnly="1" fieldPosition="0">
        <references count="1">
          <reference field="8" count="0"/>
        </references>
      </pivotArea>
    </format>
    <format dxfId="1210">
      <pivotArea dataOnly="0" labelOnly="1" outline="0" axis="axisValues" fieldPosition="0"/>
    </format>
    <format dxfId="1167">
      <pivotArea type="all" dataOnly="0" outline="0" fieldPosition="0"/>
    </format>
    <format dxfId="1166">
      <pivotArea outline="0" collapsedLevelsAreSubtotals="1" fieldPosition="0"/>
    </format>
    <format dxfId="1165">
      <pivotArea field="8" type="button" dataOnly="0" labelOnly="1" outline="0" axis="axisRow" fieldPosition="0"/>
    </format>
    <format dxfId="1164">
      <pivotArea dataOnly="0" labelOnly="1" fieldPosition="0">
        <references count="1">
          <reference field="8" count="0"/>
        </references>
      </pivotArea>
    </format>
    <format dxfId="116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8" count="1" selected="0">
            <x v="3"/>
          </reference>
        </references>
      </pivotArea>
    </chartFormat>
    <chartFormat chart="28"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1BAD03-00CF-43A6-95E8-97C5B876395C}"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B81:C85" firstHeaderRow="1" firstDataRow="1" firstDataCol="1"/>
  <pivotFields count="13">
    <pivotField showAll="0"/>
    <pivotField numFmtId="41"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7">
    <format dxfId="1230">
      <pivotArea type="all" dataOnly="0" outline="0" fieldPosition="0"/>
    </format>
    <format dxfId="1231">
      <pivotArea outline="0" collapsedLevelsAreSubtotals="1" fieldPosition="0"/>
    </format>
    <format dxfId="1232">
      <pivotArea dataOnly="0" labelOnly="1" outline="0" fieldPosition="0">
        <references count="1">
          <reference field="4294967294" count="1">
            <x v="0"/>
          </reference>
        </references>
      </pivotArea>
    </format>
    <format dxfId="1233">
      <pivotArea type="all" dataOnly="0" outline="0" fieldPosition="0"/>
    </format>
    <format dxfId="1234">
      <pivotArea outline="0" collapsedLevelsAreSubtotals="1" fieldPosition="0"/>
    </format>
    <format dxfId="1235">
      <pivotArea dataOnly="0" labelOnly="1" outline="0" fieldPosition="0">
        <references count="1">
          <reference field="4294967294" count="1">
            <x v="0"/>
          </reference>
        </references>
      </pivotArea>
    </format>
    <format dxfId="1236">
      <pivotArea outline="0" collapsedLevelsAreSubtotals="1" fieldPosition="0"/>
    </format>
    <format dxfId="1229">
      <pivotArea type="all" dataOnly="0" outline="0" fieldPosition="0"/>
    </format>
    <format dxfId="1228">
      <pivotArea outline="0" collapsedLevelsAreSubtotals="1" fieldPosition="0"/>
    </format>
    <format dxfId="1227">
      <pivotArea field="8" type="button" dataOnly="0" labelOnly="1" outline="0" axis="axisRow" fieldPosition="0"/>
    </format>
    <format dxfId="1226">
      <pivotArea dataOnly="0" labelOnly="1" fieldPosition="0">
        <references count="1">
          <reference field="8" count="0"/>
        </references>
      </pivotArea>
    </format>
    <format dxfId="1225">
      <pivotArea dataOnly="0" labelOnly="1" outline="0" axis="axisValues" fieldPosition="0"/>
    </format>
    <format dxfId="1161">
      <pivotArea type="all" dataOnly="0" outline="0" fieldPosition="0"/>
    </format>
    <format dxfId="1160">
      <pivotArea outline="0" collapsedLevelsAreSubtotals="1" fieldPosition="0"/>
    </format>
    <format dxfId="1159">
      <pivotArea field="8" type="button" dataOnly="0" labelOnly="1" outline="0" axis="axisRow" fieldPosition="0"/>
    </format>
    <format dxfId="1158">
      <pivotArea dataOnly="0" labelOnly="1" fieldPosition="0">
        <references count="1">
          <reference field="8" count="0"/>
        </references>
      </pivotArea>
    </format>
    <format dxfId="1157">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F402A0-0771-4670-BB93-30F0FB050FC4}"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B13:C15" firstHeaderRow="1" firstDataRow="1" firstDataCol="1"/>
  <pivotFields count="13">
    <pivotField axis="axisRow" showAll="0">
      <items count="3">
        <item x="1"/>
        <item x="0"/>
        <item t="default"/>
      </items>
    </pivotField>
    <pivotField numFmtId="4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18">
    <format dxfId="1270">
      <pivotArea type="all" dataOnly="0" outline="0" fieldPosition="0"/>
    </format>
    <format dxfId="1269">
      <pivotArea outline="0" collapsedLevelsAreSubtotals="1" fieldPosition="0"/>
    </format>
    <format dxfId="1268">
      <pivotArea field="0" type="button" dataOnly="0" labelOnly="1" outline="0" axis="axisRow" fieldPosition="0"/>
    </format>
    <format dxfId="1267">
      <pivotArea dataOnly="0" labelOnly="1" fieldPosition="0">
        <references count="1">
          <reference field="0" count="0"/>
        </references>
      </pivotArea>
    </format>
    <format dxfId="1266">
      <pivotArea dataOnly="0" labelOnly="1" grandRow="1" outline="0" fieldPosition="0"/>
    </format>
    <format dxfId="1265">
      <pivotArea dataOnly="0" labelOnly="1" outline="0" axis="axisValues" fieldPosition="0"/>
    </format>
    <format dxfId="1264">
      <pivotArea type="all" dataOnly="0" outline="0" fieldPosition="0"/>
    </format>
    <format dxfId="1263">
      <pivotArea outline="0" collapsedLevelsAreSubtotals="1" fieldPosition="0"/>
    </format>
    <format dxfId="1262">
      <pivotArea field="0" type="button" dataOnly="0" labelOnly="1" outline="0" axis="axisRow" fieldPosition="0"/>
    </format>
    <format dxfId="1261">
      <pivotArea dataOnly="0" labelOnly="1" fieldPosition="0">
        <references count="1">
          <reference field="0" count="0"/>
        </references>
      </pivotArea>
    </format>
    <format dxfId="1260">
      <pivotArea dataOnly="0" labelOnly="1" grandRow="1" outline="0" fieldPosition="0"/>
    </format>
    <format dxfId="1259">
      <pivotArea dataOnly="0" labelOnly="1" outline="0" axis="axisValues" fieldPosition="0"/>
    </format>
    <format dxfId="1258">
      <pivotArea outline="0" collapsedLevelsAreSubtotals="1" fieldPosition="0"/>
    </format>
    <format dxfId="1257">
      <pivotArea type="all" dataOnly="0" outline="0" fieldPosition="0"/>
    </format>
    <format dxfId="1256">
      <pivotArea outline="0" collapsedLevelsAreSubtotals="1" fieldPosition="0"/>
    </format>
    <format dxfId="1255">
      <pivotArea field="0" type="button" dataOnly="0" labelOnly="1" outline="0" axis="axisRow" fieldPosition="0"/>
    </format>
    <format dxfId="1254">
      <pivotArea dataOnly="0" labelOnly="1" fieldPosition="0">
        <references count="1">
          <reference field="0" count="0"/>
        </references>
      </pivotArea>
    </format>
    <format dxfId="1253">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928DD6-6D6C-4020-B2A9-53DB4DE7C0B9}"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B74:C77" firstHeaderRow="1" firstDataRow="1" firstDataCol="1"/>
  <pivotFields count="13">
    <pivotField showAll="0"/>
    <pivotField numFmtId="41"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16">
    <format dxfId="1242">
      <pivotArea type="all" dataOnly="0" outline="0" fieldPosition="0"/>
    </format>
    <format dxfId="1243">
      <pivotArea outline="0" collapsedLevelsAreSubtotals="1" fieldPosition="0"/>
    </format>
    <format dxfId="1244">
      <pivotArea dataOnly="0" labelOnly="1" outline="0" fieldPosition="0">
        <references count="1">
          <reference field="4294967294" count="1">
            <x v="0"/>
          </reference>
        </references>
      </pivotArea>
    </format>
    <format dxfId="1245">
      <pivotArea type="all" dataOnly="0" outline="0" fieldPosition="0"/>
    </format>
    <format dxfId="1246">
      <pivotArea outline="0" collapsedLevelsAreSubtotals="1" fieldPosition="0"/>
    </format>
    <format dxfId="1247">
      <pivotArea dataOnly="0" labelOnly="1" outline="0" fieldPosition="0">
        <references count="1">
          <reference field="4294967294" count="1">
            <x v="0"/>
          </reference>
        </references>
      </pivotArea>
    </format>
    <format dxfId="1248">
      <pivotArea outline="0" collapsedLevelsAreSubtotals="1" fieldPosition="0"/>
    </format>
    <format dxfId="1249">
      <pivotArea type="all" dataOnly="0" outline="0" fieldPosition="0"/>
    </format>
    <format dxfId="1250">
      <pivotArea outline="0" collapsedLevelsAreSubtotals="1" fieldPosition="0"/>
    </format>
    <format dxfId="1251">
      <pivotArea field="4" type="button" dataOnly="0" labelOnly="1" outline="0"/>
    </format>
    <format dxfId="1252">
      <pivotArea dataOnly="0" labelOnly="1" outline="0" axis="axisValues" fieldPosition="0"/>
    </format>
    <format dxfId="1241">
      <pivotArea type="all" dataOnly="0" outline="0" fieldPosition="0"/>
    </format>
    <format dxfId="1240">
      <pivotArea outline="0" collapsedLevelsAreSubtotals="1" fieldPosition="0"/>
    </format>
    <format dxfId="1239">
      <pivotArea field="6" type="button" dataOnly="0" labelOnly="1" outline="0" axis="axisRow" fieldPosition="0"/>
    </format>
    <format dxfId="1238">
      <pivotArea dataOnly="0" labelOnly="1" fieldPosition="0">
        <references count="1">
          <reference field="6" count="0"/>
        </references>
      </pivotArea>
    </format>
    <format dxfId="123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271F9C-4D76-4AAE-8DA8-0C97FE096323}"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B64:C67" firstHeaderRow="1" firstDataRow="1" firstDataCol="1"/>
  <pivotFields count="13">
    <pivotField showAll="0"/>
    <pivotField numFmtId="41"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6">
    <format dxfId="1286">
      <pivotArea type="all" dataOnly="0" outline="0" fieldPosition="0"/>
    </format>
    <format dxfId="1285">
      <pivotArea outline="0" collapsedLevelsAreSubtotals="1" fieldPosition="0"/>
    </format>
    <format dxfId="1284">
      <pivotArea dataOnly="0" labelOnly="1" outline="0" fieldPosition="0">
        <references count="1">
          <reference field="4294967294" count="1">
            <x v="0"/>
          </reference>
        </references>
      </pivotArea>
    </format>
    <format dxfId="1283">
      <pivotArea type="all" dataOnly="0" outline="0" fieldPosition="0"/>
    </format>
    <format dxfId="1282">
      <pivotArea outline="0" collapsedLevelsAreSubtotals="1" fieldPosition="0"/>
    </format>
    <format dxfId="1281">
      <pivotArea dataOnly="0" labelOnly="1" outline="0" fieldPosition="0">
        <references count="1">
          <reference field="4294967294" count="1">
            <x v="0"/>
          </reference>
        </references>
      </pivotArea>
    </format>
    <format dxfId="1280">
      <pivotArea outline="0" collapsedLevelsAreSubtotals="1" fieldPosition="0"/>
    </format>
    <format dxfId="1279">
      <pivotArea type="all" dataOnly="0" outline="0" fieldPosition="0"/>
    </format>
    <format dxfId="1278">
      <pivotArea outline="0" collapsedLevelsAreSubtotals="1" fieldPosition="0"/>
    </format>
    <format dxfId="1277">
      <pivotArea field="4" type="button" dataOnly="0" labelOnly="1" outline="0"/>
    </format>
    <format dxfId="1276">
      <pivotArea dataOnly="0" labelOnly="1" outline="0" axis="axisValues" fieldPosition="0"/>
    </format>
    <format dxfId="1275">
      <pivotArea type="all" dataOnly="0" outline="0" fieldPosition="0"/>
    </format>
    <format dxfId="1274">
      <pivotArea outline="0" collapsedLevelsAreSubtotals="1" fieldPosition="0"/>
    </format>
    <format dxfId="1273">
      <pivotArea field="7" type="button" dataOnly="0" labelOnly="1" outline="0" axis="axisRow" fieldPosition="0"/>
    </format>
    <format dxfId="1272">
      <pivotArea dataOnly="0" labelOnly="1" fieldPosition="0">
        <references count="1">
          <reference field="7" count="0"/>
        </references>
      </pivotArea>
    </format>
    <format dxfId="1271">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 chart="22" format="8">
      <pivotArea type="data" outline="0" fieldPosition="0">
        <references count="2">
          <reference field="4294967294" count="1" selected="0">
            <x v="0"/>
          </reference>
          <reference field="7" count="1" selected="0">
            <x v="2"/>
          </reference>
        </references>
      </pivotArea>
    </chartFormat>
    <chartFormat chart="18" format="1">
      <pivotArea type="data" outline="0" fieldPosition="0">
        <references count="2">
          <reference field="4294967294" count="1" selected="0">
            <x v="0"/>
          </reference>
          <reference field="7" count="1" selected="0">
            <x v="0"/>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3E172D-D897-404B-A18B-986F278BF22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showAll="0"/>
    <pivotField dataField="1" numFmtId="4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1" subtotal="count" baseField="0" baseItem="2"/>
    <dataField name="Average Rating" fld="12" subtotal="average" baseField="0" baseItem="2"/>
  </dataFields>
  <formats count="6">
    <format dxfId="1292">
      <pivotArea type="all" dataOnly="0" outline="0" fieldPosition="0"/>
    </format>
    <format dxfId="1291">
      <pivotArea outline="0" collapsedLevelsAreSubtotals="1" fieldPosition="0"/>
    </format>
    <format dxfId="1290">
      <pivotArea dataOnly="0" labelOnly="1" outline="0" fieldPosition="0">
        <references count="1">
          <reference field="4294967294" count="4">
            <x v="0"/>
            <x v="1"/>
            <x v="2"/>
            <x v="3"/>
          </reference>
        </references>
      </pivotArea>
    </format>
    <format dxfId="1289">
      <pivotArea type="all" dataOnly="0" outline="0" fieldPosition="0"/>
    </format>
    <format dxfId="1288">
      <pivotArea outline="0" collapsedLevelsAreSubtotals="1" fieldPosition="0"/>
    </format>
    <format dxfId="128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0F2142-70D5-4FA0-99BF-91466FF7187F}"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B51:C60" firstHeaderRow="1" firstDataRow="1" firstDataCol="1"/>
  <pivotFields count="13">
    <pivotField showAll="0"/>
    <pivotField numFmtId="41"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2">
    <format dxfId="1304">
      <pivotArea type="all" dataOnly="0" outline="0" fieldPosition="0"/>
    </format>
    <format dxfId="1303">
      <pivotArea outline="0" collapsedLevelsAreSubtotals="1" fieldPosition="0"/>
    </format>
    <format dxfId="1302">
      <pivotArea dataOnly="0" labelOnly="1" outline="0" fieldPosition="0">
        <references count="1">
          <reference field="4294967294" count="1">
            <x v="0"/>
          </reference>
        </references>
      </pivotArea>
    </format>
    <format dxfId="1301">
      <pivotArea type="all" dataOnly="0" outline="0" fieldPosition="0"/>
    </format>
    <format dxfId="1300">
      <pivotArea outline="0" collapsedLevelsAreSubtotals="1" fieldPosition="0"/>
    </format>
    <format dxfId="1299">
      <pivotArea dataOnly="0" labelOnly="1" outline="0" fieldPosition="0">
        <references count="1">
          <reference field="4294967294" count="1">
            <x v="0"/>
          </reference>
        </references>
      </pivotArea>
    </format>
    <format dxfId="1298">
      <pivotArea outline="0" collapsedLevelsAreSubtotals="1" fieldPosition="0"/>
    </format>
    <format dxfId="1297">
      <pivotArea type="all" dataOnly="0" outline="0" fieldPosition="0"/>
    </format>
    <format dxfId="1296">
      <pivotArea outline="0" collapsedLevelsAreSubtotals="1" fieldPosition="0"/>
    </format>
    <format dxfId="1295">
      <pivotArea field="4" type="button" dataOnly="0" labelOnly="1" outline="0" axis="axisRow" fieldPosition="0"/>
    </format>
    <format dxfId="1294">
      <pivotArea dataOnly="0" labelOnly="1" fieldPosition="0">
        <references count="1">
          <reference field="4" count="0"/>
        </references>
      </pivotArea>
    </format>
    <format dxfId="1293">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4" count="1" selected="0">
            <x v="0"/>
          </reference>
        </references>
      </pivotArea>
    </chartFormat>
    <chartFormat chart="16" format="4">
      <pivotArea type="data" outline="0" fieldPosition="0">
        <references count="2">
          <reference field="4294967294" count="1" selected="0">
            <x v="0"/>
          </reference>
          <reference field="4" count="1" selected="0">
            <x v="1"/>
          </reference>
        </references>
      </pivotArea>
    </chartFormat>
    <chartFormat chart="16" format="5">
      <pivotArea type="data" outline="0" fieldPosition="0">
        <references count="2">
          <reference field="4294967294" count="1" selected="0">
            <x v="0"/>
          </reference>
          <reference field="4" count="1" selected="0">
            <x v="2"/>
          </reference>
        </references>
      </pivotArea>
    </chartFormat>
    <chartFormat chart="16" format="6">
      <pivotArea type="data" outline="0" fieldPosition="0">
        <references count="2">
          <reference field="4294967294" count="1" selected="0">
            <x v="0"/>
          </reference>
          <reference field="4" count="1" selected="0">
            <x v="3"/>
          </reference>
        </references>
      </pivotArea>
    </chartFormat>
    <chartFormat chart="16" format="7">
      <pivotArea type="data" outline="0" fieldPosition="0">
        <references count="2">
          <reference field="4294967294" count="1" selected="0">
            <x v="0"/>
          </reference>
          <reference field="4" count="1" selected="0">
            <x v="4"/>
          </reference>
        </references>
      </pivotArea>
    </chartFormat>
    <chartFormat chart="16" format="8">
      <pivotArea type="data" outline="0" fieldPosition="0">
        <references count="2">
          <reference field="4294967294" count="1" selected="0">
            <x v="0"/>
          </reference>
          <reference field="4" count="1" selected="0">
            <x v="5"/>
          </reference>
        </references>
      </pivotArea>
    </chartFormat>
    <chartFormat chart="16" format="9">
      <pivotArea type="data" outline="0" fieldPosition="0">
        <references count="2">
          <reference field="4294967294" count="1" selected="0">
            <x v="0"/>
          </reference>
          <reference field="4" count="1" selected="0">
            <x v="6"/>
          </reference>
        </references>
      </pivotArea>
    </chartFormat>
    <chartFormat chart="16" format="10">
      <pivotArea type="data" outline="0" fieldPosition="0">
        <references count="2">
          <reference field="4294967294" count="1" selected="0">
            <x v="0"/>
          </reference>
          <reference field="4" count="1" selected="0">
            <x v="7"/>
          </reference>
        </references>
      </pivotArea>
    </chartFormat>
    <chartFormat chart="16"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348DD0-B45A-483C-B6ED-34B7EE41764B}"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B30:C46" firstHeaderRow="1" firstDataRow="1" firstDataCol="1"/>
  <pivotFields count="13">
    <pivotField showAll="0"/>
    <pivotField numFmtId="41"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2">
    <format dxfId="1316">
      <pivotArea type="all" dataOnly="0" outline="0" fieldPosition="0"/>
    </format>
    <format dxfId="1315">
      <pivotArea outline="0" collapsedLevelsAreSubtotals="1" fieldPosition="0"/>
    </format>
    <format dxfId="1314">
      <pivotArea dataOnly="0" labelOnly="1" outline="0" fieldPosition="0">
        <references count="1">
          <reference field="4294967294" count="1">
            <x v="0"/>
          </reference>
        </references>
      </pivotArea>
    </format>
    <format dxfId="1313">
      <pivotArea type="all" dataOnly="0" outline="0" fieldPosition="0"/>
    </format>
    <format dxfId="1312">
      <pivotArea outline="0" collapsedLevelsAreSubtotals="1" fieldPosition="0"/>
    </format>
    <format dxfId="1311">
      <pivotArea dataOnly="0" labelOnly="1" outline="0" fieldPosition="0">
        <references count="1">
          <reference field="4294967294" count="1">
            <x v="0"/>
          </reference>
        </references>
      </pivotArea>
    </format>
    <format dxfId="1310">
      <pivotArea outline="0" collapsedLevelsAreSubtotals="1" fieldPosition="0"/>
    </format>
    <format dxfId="1309">
      <pivotArea type="all" dataOnly="0" outline="0" fieldPosition="0"/>
    </format>
    <format dxfId="1308">
      <pivotArea outline="0" collapsedLevelsAreSubtotals="1" fieldPosition="0"/>
    </format>
    <format dxfId="1307">
      <pivotArea field="3" type="button" dataOnly="0" labelOnly="1" outline="0" axis="axisRow" fieldPosition="0"/>
    </format>
    <format dxfId="1306">
      <pivotArea dataOnly="0" labelOnly="1" fieldPosition="0">
        <references count="1">
          <reference field="3" count="0"/>
        </references>
      </pivotArea>
    </format>
    <format dxfId="130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2FBB511-07F8-47EE-BC3A-92BA253C9771}"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93539456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986F920-C15C-40E9-8E5F-BFA53FE49184}" sourceName="Outlet Location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93539456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B10C035-63A7-419D-994A-690AFAD69931}" sourceName="Item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935394563">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5A6ADCE-2A09-4CD8-9438-02924AB32D32}" cache="Slicer_Outlet_Size" caption="Outlet Size" style="SlicerStyleOther2" rowHeight="260350"/>
  <slicer name="Outlet Location Type" xr10:uid="{B3B9B151-A175-44C2-9735-0C7F494118C8}" cache="Slicer_Outlet_Location_Type" caption="Outlet Location Type" rowHeight="260350"/>
  <slicer name="Item Type" xr10:uid="{7C668DD0-9FB6-4300-A76C-C7AAC155B580}"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93F65A2-EA2F-4BDF-A79C-10B0321173A2}" cache="Slicer_Outlet_Size" caption="Outlet Size" style="Blinkit Analysis" rowHeight="260350"/>
  <slicer name="Outlet Location Type 1" xr10:uid="{C54668B4-5EF3-4C5A-95CD-242E455601CA}" cache="Slicer_Outlet_Location_Type" caption="Outlet Location" style="Blinkit Analysis" rowHeight="260350"/>
  <slicer name="Item Type 1" xr10:uid="{372F0EE6-F1D4-438D-9005-2BEA3D2B6DD6}"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8524" totalsRowShown="0">
  <autoFilter ref="A1:M8524" xr:uid="{00000000-0009-0000-0100-000001000000}"/>
  <tableColumns count="13">
    <tableColumn id="1" xr3:uid="{00000000-0010-0000-0000-000001000000}" name="Item Fat Content"/>
    <tableColumn id="13" xr3:uid="{C276C096-B82A-4EB2-8CE4-DB593E65D032}" name="Serial no"/>
    <tableColumn id="2" xr3:uid="{00000000-0010-0000-0000-000002000000}" name="Item Identifier"/>
    <tableColumn id="3" xr3:uid="{00000000-0010-0000-0000-000003000000}" name="Item Type"/>
    <tableColumn id="4" xr3:uid="{00000000-0010-0000-0000-000004000000}" name="Outlet Establishment Year"/>
    <tableColumn id="5" xr3:uid="{00000000-0010-0000-0000-000005000000}" name="Outlet Identifier"/>
    <tableColumn id="6" xr3:uid="{00000000-0010-0000-0000-000006000000}" name="Outlet Location Type"/>
    <tableColumn id="7" xr3:uid="{00000000-0010-0000-0000-000007000000}" name="Outlet Size"/>
    <tableColumn id="8" xr3:uid="{00000000-0010-0000-0000-000008000000}" name="Outlet Type"/>
    <tableColumn id="9" xr3:uid="{00000000-0010-0000-0000-000009000000}" name="Item Visibility"/>
    <tableColumn id="10" xr3:uid="{00000000-0010-0000-0000-00000A000000}" name="Item Weight"/>
    <tableColumn id="11" xr3:uid="{00000000-0010-0000-0000-00000B000000}" name="Sales"/>
    <tableColumn id="12" xr3:uid="{00000000-0010-0000-0000-00000C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C793B-7F51-40C0-BA9E-70BCD34DC044}">
  <dimension ref="B1:J99"/>
  <sheetViews>
    <sheetView tabSelected="1" topLeftCell="A98" workbookViewId="0">
      <selection activeCell="H106" sqref="H106"/>
    </sheetView>
  </sheetViews>
  <sheetFormatPr defaultRowHeight="15.6" x14ac:dyDescent="0.3"/>
  <cols>
    <col min="2" max="2" width="12.296875" bestFit="1" customWidth="1"/>
    <col min="3" max="3" width="11.3984375" bestFit="1" customWidth="1"/>
    <col min="4" max="4" width="11.8984375" bestFit="1" customWidth="1"/>
    <col min="5" max="5" width="13.5" bestFit="1" customWidth="1"/>
    <col min="6" max="6" width="7.8984375" bestFit="1" customWidth="1"/>
    <col min="7" max="7" width="15.5" customWidth="1"/>
    <col min="8" max="8" width="8.8984375" bestFit="1" customWidth="1"/>
    <col min="9" max="10" width="7.8984375" bestFit="1" customWidth="1"/>
    <col min="11" max="11" width="5.8984375" bestFit="1" customWidth="1"/>
    <col min="12" max="13" width="7.8984375" bestFit="1" customWidth="1"/>
    <col min="14" max="14" width="5.8984375" bestFit="1" customWidth="1"/>
    <col min="15" max="16" width="7.8984375" bestFit="1" customWidth="1"/>
    <col min="17" max="17" width="5.8984375" bestFit="1" customWidth="1"/>
    <col min="18" max="24" width="7.8984375" bestFit="1" customWidth="1"/>
    <col min="25" max="25" width="5.8984375" bestFit="1" customWidth="1"/>
    <col min="26" max="33" width="7.8984375" bestFit="1" customWidth="1"/>
    <col min="34" max="34" width="5.8984375" bestFit="1" customWidth="1"/>
    <col min="35" max="35" width="7.8984375" bestFit="1" customWidth="1"/>
    <col min="36" max="36" width="5.8984375" bestFit="1" customWidth="1"/>
    <col min="37" max="49" width="7.8984375" bestFit="1" customWidth="1"/>
    <col min="50" max="50" width="6.8984375" bestFit="1" customWidth="1"/>
    <col min="51" max="52" width="7.8984375" bestFit="1" customWidth="1"/>
    <col min="53" max="53" width="6.8984375" bestFit="1" customWidth="1"/>
    <col min="54" max="55" width="7.8984375" bestFit="1" customWidth="1"/>
    <col min="56" max="56" width="6.8984375" bestFit="1" customWidth="1"/>
    <col min="57" max="58" width="7.8984375" bestFit="1" customWidth="1"/>
    <col min="59" max="59" width="6.8984375" bestFit="1" customWidth="1"/>
    <col min="60" max="62" width="7.8984375" bestFit="1" customWidth="1"/>
    <col min="63" max="63" width="6.8984375" bestFit="1" customWidth="1"/>
    <col min="64" max="68" width="7.8984375" bestFit="1" customWidth="1"/>
    <col min="69" max="69" width="6.8984375" bestFit="1" customWidth="1"/>
    <col min="70" max="76" width="7.8984375" bestFit="1" customWidth="1"/>
    <col min="77" max="77" width="6.8984375" bestFit="1" customWidth="1"/>
    <col min="78" max="84" width="7.8984375" bestFit="1" customWidth="1"/>
    <col min="85" max="85" width="6.8984375" bestFit="1" customWidth="1"/>
    <col min="86" max="87" width="7.8984375" bestFit="1" customWidth="1"/>
    <col min="88" max="88" width="6.8984375" bestFit="1" customWidth="1"/>
    <col min="89" max="89" width="7.8984375" bestFit="1" customWidth="1"/>
    <col min="90" max="90" width="6.8984375" bestFit="1" customWidth="1"/>
    <col min="91" max="98" width="7.8984375" bestFit="1" customWidth="1"/>
    <col min="99" max="99" width="6.8984375" bestFit="1" customWidth="1"/>
    <col min="100" max="104" width="7.8984375" bestFit="1" customWidth="1"/>
    <col min="105" max="105" width="6.8984375" bestFit="1" customWidth="1"/>
    <col min="106" max="108" width="7.8984375" bestFit="1" customWidth="1"/>
    <col min="109" max="109" width="6.8984375" bestFit="1" customWidth="1"/>
    <col min="110" max="114" width="7.8984375" bestFit="1" customWidth="1"/>
    <col min="115" max="115" width="6.8984375" bestFit="1" customWidth="1"/>
    <col min="116" max="118" width="7.8984375" bestFit="1" customWidth="1"/>
    <col min="119" max="119" width="6.8984375" bestFit="1" customWidth="1"/>
    <col min="120" max="122" width="7.8984375" bestFit="1" customWidth="1"/>
    <col min="123" max="123" width="6.8984375" bestFit="1" customWidth="1"/>
    <col min="124" max="127" width="7.8984375" bestFit="1" customWidth="1"/>
    <col min="128" max="128" width="6.8984375" bestFit="1" customWidth="1"/>
    <col min="129" max="133" width="7.8984375" bestFit="1" customWidth="1"/>
    <col min="134" max="134" width="6.8984375" bestFit="1" customWidth="1"/>
    <col min="135" max="138" width="7.8984375" bestFit="1" customWidth="1"/>
    <col min="139" max="139" width="6.8984375" bestFit="1" customWidth="1"/>
    <col min="140" max="141" width="7.8984375" bestFit="1" customWidth="1"/>
    <col min="142" max="142" width="6.8984375" bestFit="1" customWidth="1"/>
    <col min="143" max="143" width="7.8984375" bestFit="1" customWidth="1"/>
    <col min="144" max="144" width="6.8984375" bestFit="1" customWidth="1"/>
    <col min="145" max="146" width="7.8984375" bestFit="1" customWidth="1"/>
    <col min="147" max="147" width="6.8984375" bestFit="1" customWidth="1"/>
    <col min="148" max="150" width="7.8984375" bestFit="1" customWidth="1"/>
    <col min="151" max="151" width="6.8984375" bestFit="1" customWidth="1"/>
    <col min="152" max="153" width="7.8984375" bestFit="1" customWidth="1"/>
    <col min="154" max="154" width="6.8984375" bestFit="1" customWidth="1"/>
    <col min="155" max="157" width="7.8984375" bestFit="1" customWidth="1"/>
    <col min="158" max="158" width="6.8984375" bestFit="1" customWidth="1"/>
    <col min="159" max="160" width="7.8984375" bestFit="1" customWidth="1"/>
    <col min="161" max="162" width="6.8984375" bestFit="1" customWidth="1"/>
    <col min="163" max="169" width="7.8984375" bestFit="1" customWidth="1"/>
    <col min="170" max="170" width="6.8984375" bestFit="1" customWidth="1"/>
    <col min="171" max="175" width="7.8984375" bestFit="1" customWidth="1"/>
    <col min="176" max="176" width="6.8984375" bestFit="1" customWidth="1"/>
    <col min="177" max="190" width="7.8984375" bestFit="1" customWidth="1"/>
    <col min="191" max="191" width="6.8984375" bestFit="1" customWidth="1"/>
    <col min="192" max="194" width="7.8984375" bestFit="1" customWidth="1"/>
    <col min="195" max="195" width="6.8984375" bestFit="1" customWidth="1"/>
    <col min="196" max="197" width="7.8984375" bestFit="1" customWidth="1"/>
    <col min="198" max="198" width="6.8984375" bestFit="1" customWidth="1"/>
    <col min="199" max="213" width="7.8984375" bestFit="1" customWidth="1"/>
    <col min="214" max="214" width="6.8984375" bestFit="1" customWidth="1"/>
    <col min="215" max="219" width="7.8984375" bestFit="1" customWidth="1"/>
    <col min="220" max="220" width="6.8984375" bestFit="1" customWidth="1"/>
    <col min="221" max="224" width="7.8984375" bestFit="1" customWidth="1"/>
    <col min="225" max="225" width="6.8984375" bestFit="1" customWidth="1"/>
    <col min="226" max="228" width="7.8984375" bestFit="1" customWidth="1"/>
    <col min="229" max="229" width="6.8984375" bestFit="1" customWidth="1"/>
    <col min="230" max="237" width="7.8984375" bestFit="1" customWidth="1"/>
    <col min="238" max="238" width="6.8984375" bestFit="1" customWidth="1"/>
    <col min="239" max="241" width="7.8984375" bestFit="1" customWidth="1"/>
    <col min="242" max="242" width="6.8984375" bestFit="1" customWidth="1"/>
    <col min="243" max="246" width="7.8984375" bestFit="1" customWidth="1"/>
    <col min="247" max="247" width="6.8984375" bestFit="1" customWidth="1"/>
    <col min="248" max="253" width="7.8984375" bestFit="1" customWidth="1"/>
    <col min="254" max="254" width="6.8984375" bestFit="1" customWidth="1"/>
    <col min="255" max="255" width="7.8984375" bestFit="1" customWidth="1"/>
    <col min="256" max="256" width="6.8984375" bestFit="1" customWidth="1"/>
    <col min="257" max="259" width="7.8984375" bestFit="1" customWidth="1"/>
    <col min="260" max="261" width="6.8984375" bestFit="1" customWidth="1"/>
    <col min="262" max="265" width="7.8984375" bestFit="1" customWidth="1"/>
    <col min="266" max="266" width="6.8984375" bestFit="1" customWidth="1"/>
    <col min="267" max="269" width="7.8984375" bestFit="1" customWidth="1"/>
    <col min="270" max="270" width="6.8984375" bestFit="1" customWidth="1"/>
    <col min="271" max="272" width="7.8984375" bestFit="1" customWidth="1"/>
    <col min="273" max="273" width="6.8984375" bestFit="1" customWidth="1"/>
    <col min="274" max="274" width="7.8984375" bestFit="1" customWidth="1"/>
    <col min="275" max="275" width="6.8984375" bestFit="1" customWidth="1"/>
    <col min="276" max="280" width="7.8984375" bestFit="1" customWidth="1"/>
    <col min="281" max="281" width="6.8984375" bestFit="1" customWidth="1"/>
    <col min="282" max="282" width="7.8984375" bestFit="1" customWidth="1"/>
    <col min="283" max="283" width="6.8984375" bestFit="1" customWidth="1"/>
    <col min="284" max="284" width="7.8984375" bestFit="1" customWidth="1"/>
    <col min="285" max="285" width="6.8984375" bestFit="1" customWidth="1"/>
    <col min="286" max="292" width="7.8984375" bestFit="1" customWidth="1"/>
    <col min="293" max="293" width="6.8984375" bestFit="1" customWidth="1"/>
    <col min="294" max="301" width="7.8984375" bestFit="1" customWidth="1"/>
    <col min="302" max="302" width="6.8984375" bestFit="1" customWidth="1"/>
    <col min="303" max="310" width="7.8984375" bestFit="1" customWidth="1"/>
    <col min="311" max="311" width="6.8984375" bestFit="1" customWidth="1"/>
    <col min="312" max="314" width="7.8984375" bestFit="1" customWidth="1"/>
    <col min="315" max="315" width="6.8984375" bestFit="1" customWidth="1"/>
    <col min="316" max="326" width="7.8984375" bestFit="1" customWidth="1"/>
    <col min="327" max="327" width="6.8984375" bestFit="1" customWidth="1"/>
    <col min="328" max="338" width="7.8984375" bestFit="1" customWidth="1"/>
    <col min="339" max="339" width="6.8984375" bestFit="1" customWidth="1"/>
    <col min="340" max="341" width="7.8984375" bestFit="1" customWidth="1"/>
    <col min="342" max="342" width="6.8984375" bestFit="1" customWidth="1"/>
    <col min="343" max="345" width="7.8984375" bestFit="1" customWidth="1"/>
    <col min="346" max="346" width="6.8984375" bestFit="1" customWidth="1"/>
    <col min="347" max="349" width="7.8984375" bestFit="1" customWidth="1"/>
    <col min="350" max="350" width="6.8984375" bestFit="1" customWidth="1"/>
    <col min="351" max="353" width="7.8984375" bestFit="1" customWidth="1"/>
    <col min="354" max="354" width="6.8984375" bestFit="1" customWidth="1"/>
    <col min="355" max="355" width="7.8984375" bestFit="1" customWidth="1"/>
    <col min="356" max="356" width="6.8984375" bestFit="1" customWidth="1"/>
    <col min="357" max="357" width="7.8984375" bestFit="1" customWidth="1"/>
    <col min="358" max="358" width="6.8984375" bestFit="1" customWidth="1"/>
    <col min="359" max="361" width="7.8984375" bestFit="1" customWidth="1"/>
    <col min="362" max="362" width="6.8984375" bestFit="1" customWidth="1"/>
    <col min="363" max="363" width="7.8984375" bestFit="1" customWidth="1"/>
    <col min="364" max="365" width="6.8984375" bestFit="1" customWidth="1"/>
    <col min="366" max="368" width="7.8984375" bestFit="1" customWidth="1"/>
    <col min="369" max="369" width="6.8984375" bestFit="1" customWidth="1"/>
    <col min="370" max="373" width="7.8984375" bestFit="1" customWidth="1"/>
    <col min="374" max="374" width="6.8984375" bestFit="1" customWidth="1"/>
    <col min="375" max="377" width="7.8984375" bestFit="1" customWidth="1"/>
    <col min="378" max="378" width="6.8984375" bestFit="1" customWidth="1"/>
    <col min="379" max="381" width="7.8984375" bestFit="1" customWidth="1"/>
    <col min="382" max="382" width="6.8984375" bestFit="1" customWidth="1"/>
    <col min="383" max="386" width="7.8984375" bestFit="1" customWidth="1"/>
    <col min="387" max="387" width="6.8984375" bestFit="1" customWidth="1"/>
    <col min="388" max="389" width="7.8984375" bestFit="1" customWidth="1"/>
    <col min="390" max="390" width="6.8984375" bestFit="1" customWidth="1"/>
    <col min="391" max="392" width="7.8984375" bestFit="1" customWidth="1"/>
    <col min="393" max="393" width="6.8984375" bestFit="1" customWidth="1"/>
    <col min="394" max="394" width="7.8984375" bestFit="1" customWidth="1"/>
    <col min="395" max="395" width="6.8984375" bestFit="1" customWidth="1"/>
    <col min="396" max="399" width="7.8984375" bestFit="1" customWidth="1"/>
    <col min="400" max="400" width="6.8984375" bestFit="1" customWidth="1"/>
    <col min="401" max="401" width="7.8984375" bestFit="1" customWidth="1"/>
    <col min="402" max="402" width="6.8984375" bestFit="1" customWidth="1"/>
    <col min="403" max="405" width="7.8984375" bestFit="1" customWidth="1"/>
    <col min="406" max="406" width="6.8984375" bestFit="1" customWidth="1"/>
    <col min="407" max="409" width="7.8984375" bestFit="1" customWidth="1"/>
    <col min="410" max="410" width="6.8984375" bestFit="1" customWidth="1"/>
    <col min="411" max="414" width="7.8984375" bestFit="1" customWidth="1"/>
    <col min="415" max="415" width="6.8984375" bestFit="1" customWidth="1"/>
    <col min="416" max="417" width="7.8984375" bestFit="1" customWidth="1"/>
    <col min="418" max="418" width="6.8984375" bestFit="1" customWidth="1"/>
    <col min="419" max="423" width="7.8984375" bestFit="1" customWidth="1"/>
    <col min="424" max="424" width="6.8984375" bestFit="1" customWidth="1"/>
    <col min="425" max="437" width="7.8984375" bestFit="1" customWidth="1"/>
    <col min="438" max="438" width="6.8984375" bestFit="1" customWidth="1"/>
    <col min="439" max="447" width="7.8984375" bestFit="1" customWidth="1"/>
    <col min="448" max="448" width="6.8984375" bestFit="1" customWidth="1"/>
    <col min="449" max="450" width="7.8984375" bestFit="1" customWidth="1"/>
    <col min="451" max="451" width="6.8984375" bestFit="1" customWidth="1"/>
    <col min="452" max="454" width="7.8984375" bestFit="1" customWidth="1"/>
    <col min="455" max="455" width="6.8984375" bestFit="1" customWidth="1"/>
    <col min="456" max="464" width="7.8984375" bestFit="1" customWidth="1"/>
    <col min="465" max="465" width="6.8984375" bestFit="1" customWidth="1"/>
    <col min="466" max="495" width="7.8984375" bestFit="1" customWidth="1"/>
    <col min="496" max="496" width="6.8984375" bestFit="1" customWidth="1"/>
    <col min="497" max="525" width="7.8984375" bestFit="1" customWidth="1"/>
    <col min="526" max="526" width="6.8984375" bestFit="1" customWidth="1"/>
    <col min="527" max="547" width="7.8984375" bestFit="1" customWidth="1"/>
    <col min="548" max="548" width="6.8984375" bestFit="1" customWidth="1"/>
    <col min="549" max="558" width="7.8984375" bestFit="1" customWidth="1"/>
    <col min="559" max="559" width="6.8984375" bestFit="1" customWidth="1"/>
    <col min="560" max="562" width="7.8984375" bestFit="1" customWidth="1"/>
    <col min="563" max="563" width="6.8984375" bestFit="1" customWidth="1"/>
    <col min="564" max="566" width="7.8984375" bestFit="1" customWidth="1"/>
    <col min="567" max="568" width="6.8984375" bestFit="1" customWidth="1"/>
    <col min="569" max="571" width="7.8984375" bestFit="1" customWidth="1"/>
    <col min="572" max="572" width="6.8984375" bestFit="1" customWidth="1"/>
    <col min="573" max="577" width="7.8984375" bestFit="1" customWidth="1"/>
    <col min="578" max="578" width="6.8984375" bestFit="1" customWidth="1"/>
    <col min="579" max="580" width="7.8984375" bestFit="1" customWidth="1"/>
    <col min="581" max="581" width="6.8984375" bestFit="1" customWidth="1"/>
    <col min="582" max="592" width="7.8984375" bestFit="1" customWidth="1"/>
    <col min="593" max="593" width="6.8984375" bestFit="1" customWidth="1"/>
    <col min="594" max="597" width="7.8984375" bestFit="1" customWidth="1"/>
    <col min="598" max="598" width="6.8984375" bestFit="1" customWidth="1"/>
    <col min="599" max="606" width="7.8984375" bestFit="1" customWidth="1"/>
    <col min="607" max="607" width="6.8984375" bestFit="1" customWidth="1"/>
    <col min="608" max="618" width="7.8984375" bestFit="1" customWidth="1"/>
    <col min="619" max="619" width="6.8984375" bestFit="1" customWidth="1"/>
    <col min="620" max="627" width="7.8984375" bestFit="1" customWidth="1"/>
    <col min="628" max="628" width="6.8984375" bestFit="1" customWidth="1"/>
    <col min="629" max="633" width="7.8984375" bestFit="1" customWidth="1"/>
    <col min="634" max="634" width="6.8984375" bestFit="1" customWidth="1"/>
    <col min="635" max="641" width="7.8984375" bestFit="1" customWidth="1"/>
    <col min="642" max="642" width="6.8984375" bestFit="1" customWidth="1"/>
    <col min="643" max="644" width="7.8984375" bestFit="1" customWidth="1"/>
    <col min="645" max="646" width="6.8984375" bestFit="1" customWidth="1"/>
    <col min="647" max="648" width="7.8984375" bestFit="1" customWidth="1"/>
    <col min="649" max="649" width="6.8984375" bestFit="1" customWidth="1"/>
    <col min="650" max="651" width="7.8984375" bestFit="1" customWidth="1"/>
    <col min="652" max="653" width="6.8984375" bestFit="1" customWidth="1"/>
    <col min="654" max="654" width="7.8984375" bestFit="1" customWidth="1"/>
    <col min="655" max="656" width="6.8984375" bestFit="1" customWidth="1"/>
    <col min="657" max="661" width="7.8984375" bestFit="1" customWidth="1"/>
    <col min="662" max="662" width="6.8984375" bestFit="1" customWidth="1"/>
    <col min="663" max="668" width="7.8984375" bestFit="1" customWidth="1"/>
    <col min="669" max="669" width="6.8984375" bestFit="1" customWidth="1"/>
    <col min="670" max="672" width="7.8984375" bestFit="1" customWidth="1"/>
    <col min="673" max="673" width="6.8984375" bestFit="1" customWidth="1"/>
    <col min="674" max="678" width="7.8984375" bestFit="1" customWidth="1"/>
    <col min="679" max="679" width="6.8984375" bestFit="1" customWidth="1"/>
    <col min="680" max="688" width="7.8984375" bestFit="1" customWidth="1"/>
    <col min="689" max="689" width="6.8984375" bestFit="1" customWidth="1"/>
    <col min="690" max="693" width="7.8984375" bestFit="1" customWidth="1"/>
    <col min="694" max="694" width="6.8984375" bestFit="1" customWidth="1"/>
    <col min="695" max="704" width="7.8984375" bestFit="1" customWidth="1"/>
    <col min="705" max="705" width="6.8984375" bestFit="1" customWidth="1"/>
    <col min="706" max="710" width="7.8984375" bestFit="1" customWidth="1"/>
    <col min="711" max="711" width="6.8984375" bestFit="1" customWidth="1"/>
    <col min="712" max="719" width="7.8984375" bestFit="1" customWidth="1"/>
    <col min="720" max="720" width="6.8984375" bestFit="1" customWidth="1"/>
    <col min="721" max="721" width="7.8984375" bestFit="1" customWidth="1"/>
    <col min="722" max="722" width="6.8984375" bestFit="1" customWidth="1"/>
    <col min="723" max="737" width="7.8984375" bestFit="1" customWidth="1"/>
    <col min="738" max="738" width="6.8984375" bestFit="1" customWidth="1"/>
    <col min="739" max="741" width="7.8984375" bestFit="1" customWidth="1"/>
    <col min="742" max="742" width="6.8984375" bestFit="1" customWidth="1"/>
    <col min="743" max="751" width="7.8984375" bestFit="1" customWidth="1"/>
    <col min="752" max="752" width="6.8984375" bestFit="1" customWidth="1"/>
    <col min="753" max="754" width="7.8984375" bestFit="1" customWidth="1"/>
    <col min="755" max="755" width="6.8984375" bestFit="1" customWidth="1"/>
    <col min="756" max="756" width="7.8984375" bestFit="1" customWidth="1"/>
    <col min="757" max="757" width="6.8984375" bestFit="1" customWidth="1"/>
    <col min="758" max="760" width="7.8984375" bestFit="1" customWidth="1"/>
    <col min="761" max="762" width="6.8984375" bestFit="1" customWidth="1"/>
    <col min="763" max="767" width="7.8984375" bestFit="1" customWidth="1"/>
    <col min="768" max="768" width="6.8984375" bestFit="1" customWidth="1"/>
    <col min="769" max="783" width="7.8984375" bestFit="1" customWidth="1"/>
    <col min="784" max="784" width="6.8984375" bestFit="1" customWidth="1"/>
    <col min="785" max="788" width="7.8984375" bestFit="1" customWidth="1"/>
    <col min="789" max="789" width="6.8984375" bestFit="1" customWidth="1"/>
    <col min="790" max="793" width="7.8984375" bestFit="1" customWidth="1"/>
    <col min="794" max="794" width="6.8984375" bestFit="1" customWidth="1"/>
    <col min="795" max="795" width="7.8984375" bestFit="1" customWidth="1"/>
    <col min="796" max="796" width="6.8984375" bestFit="1" customWidth="1"/>
    <col min="797" max="799" width="7.8984375" bestFit="1" customWidth="1"/>
    <col min="800" max="800" width="6.8984375" bestFit="1" customWidth="1"/>
    <col min="801" max="806" width="7.8984375" bestFit="1" customWidth="1"/>
    <col min="807" max="807" width="6.8984375" bestFit="1" customWidth="1"/>
    <col min="808" max="817" width="7.8984375" bestFit="1" customWidth="1"/>
    <col min="818" max="818" width="6.8984375" bestFit="1" customWidth="1"/>
    <col min="819" max="827" width="7.8984375" bestFit="1" customWidth="1"/>
    <col min="828" max="828" width="6.8984375" bestFit="1" customWidth="1"/>
    <col min="829" max="839" width="7.8984375" bestFit="1" customWidth="1"/>
    <col min="840" max="840" width="6.8984375" bestFit="1" customWidth="1"/>
    <col min="841" max="843" width="7.8984375" bestFit="1" customWidth="1"/>
    <col min="844" max="844" width="6.8984375" bestFit="1" customWidth="1"/>
    <col min="845" max="846" width="7.8984375" bestFit="1" customWidth="1"/>
    <col min="847" max="848" width="6.8984375" bestFit="1" customWidth="1"/>
    <col min="849" max="854" width="7.8984375" bestFit="1" customWidth="1"/>
    <col min="855" max="855" width="6.8984375" bestFit="1" customWidth="1"/>
    <col min="856" max="856" width="7.8984375" bestFit="1" customWidth="1"/>
    <col min="857" max="857" width="6.8984375" bestFit="1" customWidth="1"/>
    <col min="858" max="859" width="7.8984375" bestFit="1" customWidth="1"/>
    <col min="860" max="861" width="6.8984375" bestFit="1" customWidth="1"/>
    <col min="862" max="864" width="7.8984375" bestFit="1" customWidth="1"/>
    <col min="865" max="865" width="6.8984375" bestFit="1" customWidth="1"/>
    <col min="866" max="867" width="7.8984375" bestFit="1" customWidth="1"/>
    <col min="868" max="868" width="6.8984375" bestFit="1" customWidth="1"/>
    <col min="869" max="871" width="7.8984375" bestFit="1" customWidth="1"/>
    <col min="872" max="872" width="6.8984375" bestFit="1" customWidth="1"/>
    <col min="873" max="881" width="7.8984375" bestFit="1" customWidth="1"/>
    <col min="882" max="882" width="6.8984375" bestFit="1" customWidth="1"/>
    <col min="883" max="889" width="7.8984375" bestFit="1" customWidth="1"/>
    <col min="890" max="890" width="6.8984375" bestFit="1" customWidth="1"/>
    <col min="891" max="910" width="7.8984375" bestFit="1" customWidth="1"/>
    <col min="911" max="911" width="6.8984375" bestFit="1" customWidth="1"/>
    <col min="912" max="913" width="7.8984375" bestFit="1" customWidth="1"/>
    <col min="914" max="914" width="6.8984375" bestFit="1" customWidth="1"/>
    <col min="915" max="915" width="7.8984375" bestFit="1" customWidth="1"/>
    <col min="916" max="916" width="6.8984375" bestFit="1" customWidth="1"/>
    <col min="917" max="921" width="7.8984375" bestFit="1" customWidth="1"/>
    <col min="922" max="922" width="6.8984375" bestFit="1" customWidth="1"/>
    <col min="923" max="924" width="7.8984375" bestFit="1" customWidth="1"/>
    <col min="925" max="925" width="6.8984375" bestFit="1" customWidth="1"/>
    <col min="926" max="926" width="7.8984375" bestFit="1" customWidth="1"/>
    <col min="927" max="927" width="6.8984375" bestFit="1" customWidth="1"/>
    <col min="928" max="928" width="7.8984375" bestFit="1" customWidth="1"/>
    <col min="929" max="929" width="6.8984375" bestFit="1" customWidth="1"/>
    <col min="930" max="957" width="7.8984375" bestFit="1" customWidth="1"/>
    <col min="958" max="958" width="6.8984375" bestFit="1" customWidth="1"/>
    <col min="959" max="960" width="7.8984375" bestFit="1" customWidth="1"/>
    <col min="961" max="961" width="6.8984375" bestFit="1" customWidth="1"/>
    <col min="962" max="975" width="7.8984375" bestFit="1" customWidth="1"/>
    <col min="976" max="976" width="6.8984375" bestFit="1" customWidth="1"/>
    <col min="977" max="977" width="7.8984375" bestFit="1" customWidth="1"/>
    <col min="978" max="978" width="6.8984375" bestFit="1" customWidth="1"/>
    <col min="979" max="979" width="7.8984375" bestFit="1" customWidth="1"/>
    <col min="980" max="980" width="6.8984375" bestFit="1" customWidth="1"/>
    <col min="981" max="986" width="7.8984375" bestFit="1" customWidth="1"/>
    <col min="987" max="987" width="6.8984375" bestFit="1" customWidth="1"/>
    <col min="988" max="989" width="7.8984375" bestFit="1" customWidth="1"/>
    <col min="990" max="990" width="6.8984375" bestFit="1" customWidth="1"/>
    <col min="991" max="994" width="7.8984375" bestFit="1" customWidth="1"/>
    <col min="995" max="995" width="6.8984375" bestFit="1" customWidth="1"/>
    <col min="996" max="996" width="7.8984375" bestFit="1" customWidth="1"/>
    <col min="997" max="998" width="6.8984375" bestFit="1" customWidth="1"/>
    <col min="999" max="1000" width="7.8984375" bestFit="1" customWidth="1"/>
    <col min="1001" max="1001" width="6.8984375" bestFit="1" customWidth="1"/>
    <col min="1002" max="1002" width="7.8984375" bestFit="1" customWidth="1"/>
    <col min="1003" max="1003" width="6.8984375" bestFit="1" customWidth="1"/>
    <col min="1004" max="1010" width="7.8984375" bestFit="1" customWidth="1"/>
    <col min="1011" max="1012" width="6.8984375" bestFit="1" customWidth="1"/>
    <col min="1013" max="1013" width="7.8984375" bestFit="1" customWidth="1"/>
    <col min="1014" max="1014" width="6.8984375" bestFit="1" customWidth="1"/>
    <col min="1015" max="1016" width="7.8984375" bestFit="1" customWidth="1"/>
    <col min="1017" max="1018" width="6.8984375" bestFit="1" customWidth="1"/>
    <col min="1019" max="1022" width="7.8984375" bestFit="1" customWidth="1"/>
    <col min="1023" max="1023" width="6.8984375" bestFit="1" customWidth="1"/>
    <col min="1024" max="1025" width="7.8984375" bestFit="1" customWidth="1"/>
    <col min="1026" max="1026" width="6.8984375" bestFit="1" customWidth="1"/>
    <col min="1027" max="1029" width="7.8984375" bestFit="1" customWidth="1"/>
    <col min="1030" max="1030" width="6.8984375" bestFit="1" customWidth="1"/>
    <col min="1031" max="1037" width="7.8984375" bestFit="1" customWidth="1"/>
    <col min="1038" max="1038" width="6.8984375" bestFit="1" customWidth="1"/>
    <col min="1039" max="1040" width="7.8984375" bestFit="1" customWidth="1"/>
    <col min="1041" max="1041" width="6.8984375" bestFit="1" customWidth="1"/>
    <col min="1042" max="1043" width="7.8984375" bestFit="1" customWidth="1"/>
    <col min="1044" max="1044" width="6.8984375" bestFit="1" customWidth="1"/>
    <col min="1045" max="1049" width="7.8984375" bestFit="1" customWidth="1"/>
    <col min="1050" max="1050" width="6.8984375" bestFit="1" customWidth="1"/>
    <col min="1051" max="1060" width="7.8984375" bestFit="1" customWidth="1"/>
    <col min="1061" max="1061" width="6.8984375" bestFit="1" customWidth="1"/>
    <col min="1062" max="1063" width="7.8984375" bestFit="1" customWidth="1"/>
    <col min="1064" max="1064" width="6.8984375" bestFit="1" customWidth="1"/>
    <col min="1065" max="1067" width="7.8984375" bestFit="1" customWidth="1"/>
    <col min="1068" max="1068" width="6.8984375" bestFit="1" customWidth="1"/>
    <col min="1069" max="1069" width="7.8984375" bestFit="1" customWidth="1"/>
    <col min="1070" max="1070" width="6.8984375" bestFit="1" customWidth="1"/>
    <col min="1071" max="1071" width="7.8984375" bestFit="1" customWidth="1"/>
    <col min="1072" max="1072" width="6.8984375" bestFit="1" customWidth="1"/>
    <col min="1073" max="1073" width="7.8984375" bestFit="1" customWidth="1"/>
    <col min="1074" max="1074" width="6.8984375" bestFit="1" customWidth="1"/>
    <col min="1075" max="1075" width="7.8984375" bestFit="1" customWidth="1"/>
    <col min="1076" max="1076" width="6.8984375" bestFit="1" customWidth="1"/>
    <col min="1077" max="1079" width="7.8984375" bestFit="1" customWidth="1"/>
    <col min="1080" max="1080" width="6.8984375" bestFit="1" customWidth="1"/>
    <col min="1081" max="1082" width="7.8984375" bestFit="1" customWidth="1"/>
    <col min="1083" max="1084" width="6.8984375" bestFit="1" customWidth="1"/>
    <col min="1085" max="1085" width="7.8984375" bestFit="1" customWidth="1"/>
    <col min="1086" max="1086" width="6.8984375" bestFit="1" customWidth="1"/>
    <col min="1087" max="1091" width="7.8984375" bestFit="1" customWidth="1"/>
    <col min="1092" max="1092" width="6.8984375" bestFit="1" customWidth="1"/>
    <col min="1093" max="1094" width="7.8984375" bestFit="1" customWidth="1"/>
    <col min="1095" max="1095" width="6.8984375" bestFit="1" customWidth="1"/>
    <col min="1096" max="1098" width="7.8984375" bestFit="1" customWidth="1"/>
    <col min="1099" max="1099" width="6.8984375" bestFit="1" customWidth="1"/>
    <col min="1100" max="1106" width="7.8984375" bestFit="1" customWidth="1"/>
    <col min="1107" max="1107" width="6.8984375" bestFit="1" customWidth="1"/>
    <col min="1108" max="1112" width="7.8984375" bestFit="1" customWidth="1"/>
    <col min="1113" max="1113" width="6.8984375" bestFit="1" customWidth="1"/>
    <col min="1114" max="1118" width="7.8984375" bestFit="1" customWidth="1"/>
    <col min="1119" max="1120" width="6.8984375" bestFit="1" customWidth="1"/>
    <col min="1121" max="1125" width="7.8984375" bestFit="1" customWidth="1"/>
    <col min="1126" max="1126" width="6.8984375" bestFit="1" customWidth="1"/>
    <col min="1127" max="1131" width="7.8984375" bestFit="1" customWidth="1"/>
    <col min="1132" max="1132" width="6.8984375" bestFit="1" customWidth="1"/>
    <col min="1133" max="1133" width="7.8984375" bestFit="1" customWidth="1"/>
    <col min="1134" max="1134" width="6.8984375" bestFit="1" customWidth="1"/>
    <col min="1135" max="1142" width="7.8984375" bestFit="1" customWidth="1"/>
    <col min="1143" max="1143" width="6.8984375" bestFit="1" customWidth="1"/>
    <col min="1144" max="1146" width="7.8984375" bestFit="1" customWidth="1"/>
    <col min="1147" max="1147" width="6.8984375" bestFit="1" customWidth="1"/>
    <col min="1148" max="1148" width="7.8984375" bestFit="1" customWidth="1"/>
    <col min="1149" max="1149" width="6.8984375" bestFit="1" customWidth="1"/>
    <col min="1150" max="1151" width="7.8984375" bestFit="1" customWidth="1"/>
    <col min="1152" max="1152" width="6.8984375" bestFit="1" customWidth="1"/>
    <col min="1153" max="1157" width="7.8984375" bestFit="1" customWidth="1"/>
    <col min="1158" max="1159" width="6.8984375" bestFit="1" customWidth="1"/>
    <col min="1160" max="1160" width="7.8984375" bestFit="1" customWidth="1"/>
    <col min="1161" max="1161" width="6.8984375" bestFit="1" customWidth="1"/>
    <col min="1162" max="1162" width="7.8984375" bestFit="1" customWidth="1"/>
    <col min="1163" max="1163" width="6.8984375" bestFit="1" customWidth="1"/>
    <col min="1164" max="1168" width="7.8984375" bestFit="1" customWidth="1"/>
    <col min="1169" max="1169" width="6.8984375" bestFit="1" customWidth="1"/>
    <col min="1170" max="1171" width="7.8984375" bestFit="1" customWidth="1"/>
    <col min="1172" max="1173" width="6.8984375" bestFit="1" customWidth="1"/>
    <col min="1174" max="1177" width="7.8984375" bestFit="1" customWidth="1"/>
    <col min="1178" max="1178" width="6.8984375" bestFit="1" customWidth="1"/>
    <col min="1179" max="1179" width="7.8984375" bestFit="1" customWidth="1"/>
    <col min="1180" max="1180" width="6.8984375" bestFit="1" customWidth="1"/>
    <col min="1181" max="1182" width="7.8984375" bestFit="1" customWidth="1"/>
    <col min="1183" max="1183" width="6.8984375" bestFit="1" customWidth="1"/>
    <col min="1184" max="1196" width="7.8984375" bestFit="1" customWidth="1"/>
    <col min="1197" max="1197" width="6.8984375" bestFit="1" customWidth="1"/>
    <col min="1198" max="1199" width="7.8984375" bestFit="1" customWidth="1"/>
    <col min="1200" max="1200" width="6.8984375" bestFit="1" customWidth="1"/>
    <col min="1201" max="1202" width="7.8984375" bestFit="1" customWidth="1"/>
    <col min="1203" max="1203" width="6.8984375" bestFit="1" customWidth="1"/>
    <col min="1204" max="1207" width="7.8984375" bestFit="1" customWidth="1"/>
    <col min="1208" max="1208" width="6.8984375" bestFit="1" customWidth="1"/>
    <col min="1209" max="1213" width="7.8984375" bestFit="1" customWidth="1"/>
    <col min="1214" max="1214" width="6.8984375" bestFit="1" customWidth="1"/>
    <col min="1215" max="1217" width="7.8984375" bestFit="1" customWidth="1"/>
    <col min="1218" max="1218" width="6.8984375" bestFit="1" customWidth="1"/>
    <col min="1219" max="1223" width="7.8984375" bestFit="1" customWidth="1"/>
    <col min="1224" max="1224" width="6.8984375" bestFit="1" customWidth="1"/>
    <col min="1225" max="1227" width="7.8984375" bestFit="1" customWidth="1"/>
    <col min="1228" max="1228" width="6.8984375" bestFit="1" customWidth="1"/>
    <col min="1229" max="1237" width="7.8984375" bestFit="1" customWidth="1"/>
    <col min="1238" max="1238" width="6.8984375" bestFit="1" customWidth="1"/>
    <col min="1239" max="1244" width="7.8984375" bestFit="1" customWidth="1"/>
    <col min="1245" max="1246" width="6.8984375" bestFit="1" customWidth="1"/>
    <col min="1247" max="1250" width="7.8984375" bestFit="1" customWidth="1"/>
    <col min="1251" max="1252" width="6.8984375" bestFit="1" customWidth="1"/>
    <col min="1253" max="1255" width="7.8984375" bestFit="1" customWidth="1"/>
    <col min="1256" max="1257" width="6.8984375" bestFit="1" customWidth="1"/>
    <col min="1258" max="1259" width="7.8984375" bestFit="1" customWidth="1"/>
    <col min="1260" max="1261" width="6.8984375" bestFit="1" customWidth="1"/>
    <col min="1262" max="1262" width="7.8984375" bestFit="1" customWidth="1"/>
    <col min="1263" max="1264" width="6.8984375" bestFit="1" customWidth="1"/>
    <col min="1265" max="1266" width="7.8984375" bestFit="1" customWidth="1"/>
    <col min="1267" max="1268" width="6.8984375" bestFit="1" customWidth="1"/>
    <col min="1269" max="1271" width="7.8984375" bestFit="1" customWidth="1"/>
    <col min="1272" max="1272" width="6.8984375" bestFit="1" customWidth="1"/>
    <col min="1273" max="1275" width="7.8984375" bestFit="1" customWidth="1"/>
    <col min="1276" max="1276" width="6.8984375" bestFit="1" customWidth="1"/>
    <col min="1277" max="1280" width="7.8984375" bestFit="1" customWidth="1"/>
    <col min="1281" max="1281" width="6.8984375" bestFit="1" customWidth="1"/>
    <col min="1282" max="1286" width="7.8984375" bestFit="1" customWidth="1"/>
    <col min="1287" max="1287" width="6.8984375" bestFit="1" customWidth="1"/>
    <col min="1288" max="1288" width="7.8984375" bestFit="1" customWidth="1"/>
    <col min="1289" max="1289" width="6.8984375" bestFit="1" customWidth="1"/>
    <col min="1290" max="1294" width="7.8984375" bestFit="1" customWidth="1"/>
    <col min="1295" max="1295" width="6.8984375" bestFit="1" customWidth="1"/>
    <col min="1296" max="1299" width="7.8984375" bestFit="1" customWidth="1"/>
    <col min="1300" max="1300" width="6.8984375" bestFit="1" customWidth="1"/>
    <col min="1301" max="1312" width="7.8984375" bestFit="1" customWidth="1"/>
    <col min="1313" max="1313" width="6.8984375" bestFit="1" customWidth="1"/>
    <col min="1314" max="1331" width="7.8984375" bestFit="1" customWidth="1"/>
    <col min="1332" max="1332" width="6.8984375" bestFit="1" customWidth="1"/>
    <col min="1333" max="1347" width="7.8984375" bestFit="1" customWidth="1"/>
    <col min="1348" max="1348" width="6.8984375" bestFit="1" customWidth="1"/>
    <col min="1349" max="1350" width="7.8984375" bestFit="1" customWidth="1"/>
    <col min="1351" max="1351" width="6.8984375" bestFit="1" customWidth="1"/>
    <col min="1352" max="1352" width="7.8984375" bestFit="1" customWidth="1"/>
    <col min="1353" max="1353" width="6.8984375" bestFit="1" customWidth="1"/>
    <col min="1354" max="1356" width="7.8984375" bestFit="1" customWidth="1"/>
    <col min="1357" max="1357" width="6.8984375" bestFit="1" customWidth="1"/>
    <col min="1358" max="1358" width="7.8984375" bestFit="1" customWidth="1"/>
    <col min="1359" max="1360" width="6.8984375" bestFit="1" customWidth="1"/>
    <col min="1361" max="1362" width="7.8984375" bestFit="1" customWidth="1"/>
    <col min="1363" max="1363" width="6.8984375" bestFit="1" customWidth="1"/>
    <col min="1364" max="1365" width="7.8984375" bestFit="1" customWidth="1"/>
    <col min="1366" max="1366" width="6.8984375" bestFit="1" customWidth="1"/>
    <col min="1367" max="1370" width="7.8984375" bestFit="1" customWidth="1"/>
    <col min="1371" max="1371" width="6.8984375" bestFit="1" customWidth="1"/>
    <col min="1372" max="1376" width="7.8984375" bestFit="1" customWidth="1"/>
    <col min="1377" max="1377" width="6.8984375" bestFit="1" customWidth="1"/>
    <col min="1378" max="1393" width="7.8984375" bestFit="1" customWidth="1"/>
    <col min="1394" max="1394" width="6.8984375" bestFit="1" customWidth="1"/>
    <col min="1395" max="1399" width="7.8984375" bestFit="1" customWidth="1"/>
    <col min="1400" max="1400" width="6.8984375" bestFit="1" customWidth="1"/>
    <col min="1401" max="1403" width="7.8984375" bestFit="1" customWidth="1"/>
    <col min="1404" max="1404" width="6.8984375" bestFit="1" customWidth="1"/>
    <col min="1405" max="1409" width="7.8984375" bestFit="1" customWidth="1"/>
    <col min="1410" max="1410" width="6.8984375" bestFit="1" customWidth="1"/>
    <col min="1411" max="1428" width="7.8984375" bestFit="1" customWidth="1"/>
    <col min="1429" max="1429" width="6.8984375" bestFit="1" customWidth="1"/>
    <col min="1430" max="1438" width="7.8984375" bestFit="1" customWidth="1"/>
    <col min="1439" max="1439" width="6.8984375" bestFit="1" customWidth="1"/>
    <col min="1440" max="1440" width="7.8984375" bestFit="1" customWidth="1"/>
    <col min="1441" max="1441" width="6.8984375" bestFit="1" customWidth="1"/>
    <col min="1442" max="1444" width="7.8984375" bestFit="1" customWidth="1"/>
    <col min="1445" max="1445" width="6.8984375" bestFit="1" customWidth="1"/>
    <col min="1446" max="1447" width="7.8984375" bestFit="1" customWidth="1"/>
    <col min="1448" max="1448" width="6.8984375" bestFit="1" customWidth="1"/>
    <col min="1449" max="1449" width="7.8984375" bestFit="1" customWidth="1"/>
    <col min="1450" max="1450" width="6.8984375" bestFit="1" customWidth="1"/>
    <col min="1451" max="1451" width="7.8984375" bestFit="1" customWidth="1"/>
    <col min="1452" max="1452" width="6.8984375" bestFit="1" customWidth="1"/>
    <col min="1453" max="1458" width="7.8984375" bestFit="1" customWidth="1"/>
    <col min="1459" max="1460" width="6.8984375" bestFit="1" customWidth="1"/>
    <col min="1461" max="1461" width="7.8984375" bestFit="1" customWidth="1"/>
    <col min="1462" max="1462" width="6.8984375" bestFit="1" customWidth="1"/>
    <col min="1463" max="1464" width="7.8984375" bestFit="1" customWidth="1"/>
    <col min="1465" max="1465" width="6.8984375" bestFit="1" customWidth="1"/>
    <col min="1466" max="1469" width="7.8984375" bestFit="1" customWidth="1"/>
    <col min="1470" max="1471" width="6.8984375" bestFit="1" customWidth="1"/>
    <col min="1472" max="1472" width="7.8984375" bestFit="1" customWidth="1"/>
    <col min="1473" max="1473" width="6.8984375" bestFit="1" customWidth="1"/>
    <col min="1474" max="1474" width="7.8984375" bestFit="1" customWidth="1"/>
    <col min="1475" max="1475" width="6.8984375" bestFit="1" customWidth="1"/>
    <col min="1476" max="1478" width="7.8984375" bestFit="1" customWidth="1"/>
    <col min="1479" max="1479" width="6.8984375" bestFit="1" customWidth="1"/>
    <col min="1480" max="1482" width="7.8984375" bestFit="1" customWidth="1"/>
    <col min="1483" max="1483" width="6.8984375" bestFit="1" customWidth="1"/>
    <col min="1484" max="1486" width="7.8984375" bestFit="1" customWidth="1"/>
    <col min="1487" max="1487" width="6.8984375" bestFit="1" customWidth="1"/>
    <col min="1488" max="1491" width="7.8984375" bestFit="1" customWidth="1"/>
    <col min="1492" max="1492" width="6.8984375" bestFit="1" customWidth="1"/>
    <col min="1493" max="1495" width="7.8984375" bestFit="1" customWidth="1"/>
    <col min="1496" max="1496" width="6.8984375" bestFit="1" customWidth="1"/>
    <col min="1497" max="1499" width="7.8984375" bestFit="1" customWidth="1"/>
    <col min="1500" max="1500" width="6.8984375" bestFit="1" customWidth="1"/>
    <col min="1501" max="1508" width="7.8984375" bestFit="1" customWidth="1"/>
    <col min="1509" max="1509" width="6.8984375" bestFit="1" customWidth="1"/>
    <col min="1510" max="1514" width="7.8984375" bestFit="1" customWidth="1"/>
    <col min="1515" max="1515" width="6.8984375" bestFit="1" customWidth="1"/>
    <col min="1516" max="1523" width="7.8984375" bestFit="1" customWidth="1"/>
    <col min="1524" max="1524" width="6.8984375" bestFit="1" customWidth="1"/>
    <col min="1525" max="1526" width="7.8984375" bestFit="1" customWidth="1"/>
    <col min="1527" max="1527" width="6.8984375" bestFit="1" customWidth="1"/>
    <col min="1528" max="1530" width="7.8984375" bestFit="1" customWidth="1"/>
    <col min="1531" max="1531" width="6.8984375" bestFit="1" customWidth="1"/>
    <col min="1532" max="1533" width="7.8984375" bestFit="1" customWidth="1"/>
    <col min="1534" max="1534" width="6.8984375" bestFit="1" customWidth="1"/>
    <col min="1535" max="1542" width="7.8984375" bestFit="1" customWidth="1"/>
    <col min="1543" max="1543" width="6.8984375" bestFit="1" customWidth="1"/>
    <col min="1544" max="1544" width="7.8984375" bestFit="1" customWidth="1"/>
    <col min="1545" max="1545" width="6.8984375" bestFit="1" customWidth="1"/>
    <col min="1546" max="1551" width="7.8984375" bestFit="1" customWidth="1"/>
    <col min="1552" max="1553" width="6.8984375" bestFit="1" customWidth="1"/>
    <col min="1554" max="1557" width="7.8984375" bestFit="1" customWidth="1"/>
    <col min="1558" max="1558" width="6.8984375" bestFit="1" customWidth="1"/>
    <col min="1559" max="1561" width="7.8984375" bestFit="1" customWidth="1"/>
    <col min="1562" max="1562" width="6.8984375" bestFit="1" customWidth="1"/>
    <col min="1563" max="1564" width="7.8984375" bestFit="1" customWidth="1"/>
    <col min="1565" max="1566" width="6.8984375" bestFit="1" customWidth="1"/>
    <col min="1567" max="1568" width="7.8984375" bestFit="1" customWidth="1"/>
    <col min="1569" max="1570" width="6.8984375" bestFit="1" customWidth="1"/>
    <col min="1571" max="1573" width="7.8984375" bestFit="1" customWidth="1"/>
    <col min="1574" max="1574" width="6.8984375" bestFit="1" customWidth="1"/>
    <col min="1575" max="1577" width="7.8984375" bestFit="1" customWidth="1"/>
    <col min="1578" max="1578" width="6.8984375" bestFit="1" customWidth="1"/>
    <col min="1579" max="1581" width="7.8984375" bestFit="1" customWidth="1"/>
    <col min="1582" max="1583" width="6.8984375" bestFit="1" customWidth="1"/>
    <col min="1584" max="1585" width="7.8984375" bestFit="1" customWidth="1"/>
    <col min="1586" max="1586" width="6.8984375" bestFit="1" customWidth="1"/>
    <col min="1587" max="1587" width="7.8984375" bestFit="1" customWidth="1"/>
    <col min="1588" max="1588" width="6.8984375" bestFit="1" customWidth="1"/>
    <col min="1589" max="1593" width="7.8984375" bestFit="1" customWidth="1"/>
    <col min="1594" max="1594" width="6.8984375" bestFit="1" customWidth="1"/>
    <col min="1595" max="1596" width="7.8984375" bestFit="1" customWidth="1"/>
    <col min="1597" max="1597" width="6.8984375" bestFit="1" customWidth="1"/>
    <col min="1598" max="1598" width="7.8984375" bestFit="1" customWidth="1"/>
    <col min="1599" max="1599" width="6.8984375" bestFit="1" customWidth="1"/>
    <col min="1600" max="1603" width="7.8984375" bestFit="1" customWidth="1"/>
    <col min="1604" max="1604" width="6.8984375" bestFit="1" customWidth="1"/>
    <col min="1605" max="1606" width="7.8984375" bestFit="1" customWidth="1"/>
    <col min="1607" max="1607" width="6.8984375" bestFit="1" customWidth="1"/>
    <col min="1608" max="1614" width="7.8984375" bestFit="1" customWidth="1"/>
    <col min="1615" max="1615" width="6.8984375" bestFit="1" customWidth="1"/>
    <col min="1616" max="1620" width="7.8984375" bestFit="1" customWidth="1"/>
    <col min="1621" max="1621" width="6.8984375" bestFit="1" customWidth="1"/>
    <col min="1622" max="1629" width="7.8984375" bestFit="1" customWidth="1"/>
    <col min="1630" max="1630" width="6.8984375" bestFit="1" customWidth="1"/>
    <col min="1631" max="1632" width="7.8984375" bestFit="1" customWidth="1"/>
    <col min="1633" max="1633" width="6.8984375" bestFit="1" customWidth="1"/>
    <col min="1634" max="1645" width="7.8984375" bestFit="1" customWidth="1"/>
    <col min="1646" max="1646" width="6.8984375" bestFit="1" customWidth="1"/>
    <col min="1647" max="1648" width="7.8984375" bestFit="1" customWidth="1"/>
    <col min="1649" max="1649" width="6.8984375" bestFit="1" customWidth="1"/>
    <col min="1650" max="1653" width="7.8984375" bestFit="1" customWidth="1"/>
    <col min="1654" max="1654" width="6.8984375" bestFit="1" customWidth="1"/>
    <col min="1655" max="1657" width="7.8984375" bestFit="1" customWidth="1"/>
    <col min="1658" max="1658" width="6.8984375" bestFit="1" customWidth="1"/>
    <col min="1659" max="1664" width="7.8984375" bestFit="1" customWidth="1"/>
    <col min="1665" max="1665" width="6.8984375" bestFit="1" customWidth="1"/>
    <col min="1666" max="1666" width="7.8984375" bestFit="1" customWidth="1"/>
    <col min="1667" max="1667" width="6.8984375" bestFit="1" customWidth="1"/>
    <col min="1668" max="1672" width="7.8984375" bestFit="1" customWidth="1"/>
    <col min="1673" max="1673" width="6.8984375" bestFit="1" customWidth="1"/>
    <col min="1674" max="1676" width="7.8984375" bestFit="1" customWidth="1"/>
    <col min="1677" max="1677" width="6.8984375" bestFit="1" customWidth="1"/>
    <col min="1678" max="1678" width="5.8984375" bestFit="1" customWidth="1"/>
    <col min="1679" max="1681" width="7.8984375" bestFit="1" customWidth="1"/>
    <col min="1682" max="1682" width="6.8984375" bestFit="1" customWidth="1"/>
    <col min="1683" max="1683" width="5.8984375" bestFit="1" customWidth="1"/>
    <col min="1684" max="1684" width="7.8984375" bestFit="1" customWidth="1"/>
    <col min="1685" max="1685" width="6.8984375" bestFit="1" customWidth="1"/>
    <col min="1686" max="1688" width="7.8984375" bestFit="1" customWidth="1"/>
    <col min="1689" max="1689" width="6.8984375" bestFit="1" customWidth="1"/>
    <col min="1690" max="1691" width="7.8984375" bestFit="1" customWidth="1"/>
    <col min="1692" max="1692" width="6.8984375" bestFit="1" customWidth="1"/>
    <col min="1693" max="1693" width="5.8984375" bestFit="1" customWidth="1"/>
    <col min="1694" max="1700" width="7.8984375" bestFit="1" customWidth="1"/>
    <col min="1701" max="1701" width="5.8984375" bestFit="1" customWidth="1"/>
    <col min="1702" max="1705" width="7.8984375" bestFit="1" customWidth="1"/>
    <col min="1706" max="1706" width="5.8984375" bestFit="1" customWidth="1"/>
    <col min="1707" max="1709" width="7.8984375" bestFit="1" customWidth="1"/>
    <col min="1710" max="1710" width="5.8984375" bestFit="1" customWidth="1"/>
    <col min="1711" max="1717" width="7.8984375" bestFit="1" customWidth="1"/>
    <col min="1718" max="1718" width="5.8984375" bestFit="1" customWidth="1"/>
    <col min="1719" max="1724" width="7.8984375" bestFit="1" customWidth="1"/>
    <col min="1725" max="1725" width="5.8984375" bestFit="1" customWidth="1"/>
    <col min="1726" max="1728" width="7.8984375" bestFit="1" customWidth="1"/>
    <col min="1729" max="1729" width="5.8984375" bestFit="1" customWidth="1"/>
    <col min="1730" max="1734" width="7.8984375" bestFit="1" customWidth="1"/>
    <col min="1735" max="1735" width="5.8984375" bestFit="1" customWidth="1"/>
    <col min="1736" max="1740" width="7.8984375" bestFit="1" customWidth="1"/>
    <col min="1741" max="1741" width="5.8984375" bestFit="1" customWidth="1"/>
    <col min="1742" max="1745" width="7.8984375" bestFit="1" customWidth="1"/>
    <col min="1746" max="1748" width="8.8984375" bestFit="1" customWidth="1"/>
    <col min="1749" max="1749" width="6.8984375" bestFit="1" customWidth="1"/>
    <col min="1750" max="1753" width="8.8984375" bestFit="1" customWidth="1"/>
    <col min="1754" max="1754" width="6.8984375" bestFit="1" customWidth="1"/>
    <col min="1755" max="1757" width="8.8984375" bestFit="1" customWidth="1"/>
    <col min="1758" max="1758" width="6.8984375" bestFit="1" customWidth="1"/>
    <col min="1759" max="1761" width="8.8984375" bestFit="1" customWidth="1"/>
    <col min="1762" max="1762" width="6.8984375" bestFit="1" customWidth="1"/>
    <col min="1763" max="1767" width="8.8984375" bestFit="1" customWidth="1"/>
    <col min="1768" max="1768" width="6.8984375" bestFit="1" customWidth="1"/>
    <col min="1769" max="1772" width="8.8984375" bestFit="1" customWidth="1"/>
    <col min="1773" max="1773" width="6.8984375" bestFit="1" customWidth="1"/>
    <col min="1774" max="1776" width="8.8984375" bestFit="1" customWidth="1"/>
    <col min="1777" max="1777" width="6.8984375" bestFit="1" customWidth="1"/>
    <col min="1778" max="1788" width="8.8984375" bestFit="1" customWidth="1"/>
    <col min="1789" max="1789" width="7.8984375" bestFit="1" customWidth="1"/>
    <col min="1790" max="1792" width="8.8984375" bestFit="1" customWidth="1"/>
    <col min="1793" max="1793" width="7.8984375" bestFit="1" customWidth="1"/>
    <col min="1794" max="1795" width="8.8984375" bestFit="1" customWidth="1"/>
    <col min="1796" max="1796" width="6.8984375" bestFit="1" customWidth="1"/>
    <col min="1797" max="1797" width="7.8984375" bestFit="1" customWidth="1"/>
    <col min="1798" max="1800" width="8.8984375" bestFit="1" customWidth="1"/>
    <col min="1801" max="1801" width="6.8984375" bestFit="1" customWidth="1"/>
    <col min="1802" max="1806" width="8.8984375" bestFit="1" customWidth="1"/>
    <col min="1807" max="1807" width="7.8984375" bestFit="1" customWidth="1"/>
    <col min="1808" max="1810" width="8.8984375" bestFit="1" customWidth="1"/>
    <col min="1811" max="1811" width="6.8984375" bestFit="1" customWidth="1"/>
    <col min="1812" max="1812" width="7.8984375" bestFit="1" customWidth="1"/>
    <col min="1813" max="1814" width="8.8984375" bestFit="1" customWidth="1"/>
    <col min="1815" max="1815" width="6.8984375" bestFit="1" customWidth="1"/>
    <col min="1816" max="1816" width="7.8984375" bestFit="1" customWidth="1"/>
    <col min="1817" max="1819" width="8.8984375" bestFit="1" customWidth="1"/>
    <col min="1820" max="1820" width="7.8984375" bestFit="1" customWidth="1"/>
    <col min="1821" max="1825" width="8.8984375" bestFit="1" customWidth="1"/>
    <col min="1826" max="1826" width="7.8984375" bestFit="1" customWidth="1"/>
    <col min="1827" max="1832" width="8.8984375" bestFit="1" customWidth="1"/>
    <col min="1833" max="1833" width="7.8984375" bestFit="1" customWidth="1"/>
    <col min="1834" max="1836" width="8.8984375" bestFit="1" customWidth="1"/>
    <col min="1837" max="1837" width="7.8984375" bestFit="1" customWidth="1"/>
    <col min="1838" max="1840" width="8.8984375" bestFit="1" customWidth="1"/>
    <col min="1841" max="1841" width="7.8984375" bestFit="1" customWidth="1"/>
    <col min="1842" max="1843" width="8.8984375" bestFit="1" customWidth="1"/>
    <col min="1844" max="1844" width="7.8984375" bestFit="1" customWidth="1"/>
    <col min="1845" max="1850" width="8.8984375" bestFit="1" customWidth="1"/>
    <col min="1851" max="1851" width="7.8984375" bestFit="1" customWidth="1"/>
    <col min="1852" max="1853" width="8.8984375" bestFit="1" customWidth="1"/>
    <col min="1854" max="1854" width="7.8984375" bestFit="1" customWidth="1"/>
    <col min="1855" max="1857" width="8.8984375" bestFit="1" customWidth="1"/>
    <col min="1858" max="1858" width="7.8984375" bestFit="1" customWidth="1"/>
    <col min="1859" max="1862" width="8.8984375" bestFit="1" customWidth="1"/>
    <col min="1863" max="1863" width="7.8984375" bestFit="1" customWidth="1"/>
    <col min="1864" max="1871" width="8.8984375" bestFit="1" customWidth="1"/>
    <col min="1872" max="1873" width="7.8984375" bestFit="1" customWidth="1"/>
    <col min="1874" max="1876" width="8.8984375" bestFit="1" customWidth="1"/>
    <col min="1877" max="1877" width="7.8984375" bestFit="1" customWidth="1"/>
    <col min="1878" max="1880" width="8.8984375" bestFit="1" customWidth="1"/>
    <col min="1881" max="1881" width="7.8984375" bestFit="1" customWidth="1"/>
    <col min="1882" max="1884" width="8.8984375" bestFit="1" customWidth="1"/>
    <col min="1885" max="1885" width="7.8984375" bestFit="1" customWidth="1"/>
    <col min="1886" max="1886" width="8.8984375" bestFit="1" customWidth="1"/>
    <col min="1887" max="1887" width="7.8984375" bestFit="1" customWidth="1"/>
    <col min="1888" max="1890" width="8.8984375" bestFit="1" customWidth="1"/>
    <col min="1891" max="1891" width="7.8984375" bestFit="1" customWidth="1"/>
    <col min="1892" max="1901" width="8.8984375" bestFit="1" customWidth="1"/>
    <col min="1902" max="1903" width="7.8984375" bestFit="1" customWidth="1"/>
    <col min="1904" max="1906" width="8.8984375" bestFit="1" customWidth="1"/>
    <col min="1907" max="1908" width="7.8984375" bestFit="1" customWidth="1"/>
    <col min="1909" max="1909" width="8.8984375" bestFit="1" customWidth="1"/>
    <col min="1910" max="1914" width="7.8984375" bestFit="1" customWidth="1"/>
    <col min="1915" max="1916" width="8.8984375" bestFit="1" customWidth="1"/>
    <col min="1917" max="1918" width="7.8984375" bestFit="1" customWidth="1"/>
    <col min="1919" max="1919" width="8.8984375" bestFit="1" customWidth="1"/>
    <col min="1920" max="1921" width="7.8984375" bestFit="1" customWidth="1"/>
    <col min="1922" max="1923" width="8.8984375" bestFit="1" customWidth="1"/>
    <col min="1924" max="1924" width="7.8984375" bestFit="1" customWidth="1"/>
    <col min="1925" max="1929" width="8.8984375" bestFit="1" customWidth="1"/>
    <col min="1930" max="1930" width="7.8984375" bestFit="1" customWidth="1"/>
    <col min="1931" max="1933" width="8.8984375" bestFit="1" customWidth="1"/>
    <col min="1934" max="1934" width="7.8984375" bestFit="1" customWidth="1"/>
    <col min="1935" max="1939" width="8.8984375" bestFit="1" customWidth="1"/>
    <col min="1940" max="1940" width="7.8984375" bestFit="1" customWidth="1"/>
    <col min="1941" max="1941" width="8.8984375" bestFit="1" customWidth="1"/>
    <col min="1942" max="1942" width="7.8984375" bestFit="1" customWidth="1"/>
    <col min="1943" max="1948" width="8.8984375" bestFit="1" customWidth="1"/>
    <col min="1949" max="1949" width="7.8984375" bestFit="1" customWidth="1"/>
    <col min="1950" max="1951" width="8.8984375" bestFit="1" customWidth="1"/>
    <col min="1952" max="1952" width="7.8984375" bestFit="1" customWidth="1"/>
    <col min="1953" max="1960" width="8.8984375" bestFit="1" customWidth="1"/>
    <col min="1961" max="1961" width="7.8984375" bestFit="1" customWidth="1"/>
    <col min="1962" max="1965" width="8.8984375" bestFit="1" customWidth="1"/>
    <col min="1966" max="1966" width="7.8984375" bestFit="1" customWidth="1"/>
    <col min="1967" max="1969" width="8.8984375" bestFit="1" customWidth="1"/>
    <col min="1970" max="1970" width="7.8984375" bestFit="1" customWidth="1"/>
    <col min="1971" max="1973" width="8.8984375" bestFit="1" customWidth="1"/>
    <col min="1974" max="1974" width="7.8984375" bestFit="1" customWidth="1"/>
    <col min="1975" max="1983" width="8.8984375" bestFit="1" customWidth="1"/>
    <col min="1984" max="1984" width="7.8984375" bestFit="1" customWidth="1"/>
    <col min="1985" max="1985" width="8.8984375" bestFit="1" customWidth="1"/>
    <col min="1986" max="1986" width="7.8984375" bestFit="1" customWidth="1"/>
    <col min="1987" max="1989" width="8.8984375" bestFit="1" customWidth="1"/>
    <col min="1990" max="1990" width="7.8984375" bestFit="1" customWidth="1"/>
    <col min="1991" max="1993" width="8.8984375" bestFit="1" customWidth="1"/>
    <col min="1994" max="1994" width="7.8984375" bestFit="1" customWidth="1"/>
    <col min="1995" max="2005" width="8.8984375" bestFit="1" customWidth="1"/>
    <col min="2006" max="2006" width="7.8984375" bestFit="1" customWidth="1"/>
    <col min="2007" max="2009" width="8.8984375" bestFit="1" customWidth="1"/>
    <col min="2010" max="2010" width="7.8984375" bestFit="1" customWidth="1"/>
    <col min="2011" max="2017" width="8.8984375" bestFit="1" customWidth="1"/>
    <col min="2018" max="2018" width="7.8984375" bestFit="1" customWidth="1"/>
    <col min="2019" max="2021" width="8.8984375" bestFit="1" customWidth="1"/>
    <col min="2022" max="2022" width="7.8984375" bestFit="1" customWidth="1"/>
    <col min="2023" max="2024" width="8.8984375" bestFit="1" customWidth="1"/>
    <col min="2025" max="2026" width="7.8984375" bestFit="1" customWidth="1"/>
    <col min="2027" max="2028" width="8.8984375" bestFit="1" customWidth="1"/>
    <col min="2029" max="2029" width="7.8984375" bestFit="1" customWidth="1"/>
    <col min="2030" max="2034" width="8.8984375" bestFit="1" customWidth="1"/>
    <col min="2035" max="2036" width="7.8984375" bestFit="1" customWidth="1"/>
    <col min="2037" max="2039" width="8.8984375" bestFit="1" customWidth="1"/>
    <col min="2040" max="2040" width="7.8984375" bestFit="1" customWidth="1"/>
    <col min="2041" max="2047" width="8.8984375" bestFit="1" customWidth="1"/>
    <col min="2048" max="2048" width="7.8984375" bestFit="1" customWidth="1"/>
    <col min="2049" max="2059" width="8.8984375" bestFit="1" customWidth="1"/>
    <col min="2060" max="2060" width="7.8984375" bestFit="1" customWidth="1"/>
    <col min="2061" max="2062" width="8.8984375" bestFit="1" customWidth="1"/>
    <col min="2063" max="2063" width="7.8984375" bestFit="1" customWidth="1"/>
    <col min="2064" max="2077" width="8.8984375" bestFit="1" customWidth="1"/>
    <col min="2078" max="2078" width="7.8984375" bestFit="1" customWidth="1"/>
    <col min="2079" max="2083" width="8.8984375" bestFit="1" customWidth="1"/>
    <col min="2084" max="2084" width="7.8984375" bestFit="1" customWidth="1"/>
    <col min="2085" max="2088" width="8.8984375" bestFit="1" customWidth="1"/>
    <col min="2089" max="2089" width="7.8984375" bestFit="1" customWidth="1"/>
    <col min="2090" max="2094" width="8.8984375" bestFit="1" customWidth="1"/>
    <col min="2095" max="2095" width="7.8984375" bestFit="1" customWidth="1"/>
    <col min="2096" max="2100" width="8.8984375" bestFit="1" customWidth="1"/>
    <col min="2101" max="2101" width="7.8984375" bestFit="1" customWidth="1"/>
    <col min="2102" max="2104" width="8.8984375" bestFit="1" customWidth="1"/>
    <col min="2105" max="2105" width="7.8984375" bestFit="1" customWidth="1"/>
    <col min="2106" max="2108" width="8.8984375" bestFit="1" customWidth="1"/>
    <col min="2109" max="2109" width="7.8984375" bestFit="1" customWidth="1"/>
    <col min="2110" max="2115" width="8.8984375" bestFit="1" customWidth="1"/>
    <col min="2116" max="2116" width="7.8984375" bestFit="1" customWidth="1"/>
    <col min="2117" max="2118" width="8.8984375" bestFit="1" customWidth="1"/>
    <col min="2119" max="2119" width="7.8984375" bestFit="1" customWidth="1"/>
    <col min="2120" max="2121" width="8.8984375" bestFit="1" customWidth="1"/>
    <col min="2122" max="2122" width="7.8984375" bestFit="1" customWidth="1"/>
    <col min="2123" max="2125" width="8.8984375" bestFit="1" customWidth="1"/>
    <col min="2126" max="2126" width="7.8984375" bestFit="1" customWidth="1"/>
    <col min="2127" max="2129" width="8.8984375" bestFit="1" customWidth="1"/>
    <col min="2130" max="2130" width="7.8984375" bestFit="1" customWidth="1"/>
    <col min="2131" max="2138" width="8.8984375" bestFit="1" customWidth="1"/>
    <col min="2139" max="2139" width="7.8984375" bestFit="1" customWidth="1"/>
    <col min="2140" max="2141" width="8.8984375" bestFit="1" customWidth="1"/>
    <col min="2142" max="2142" width="7.8984375" bestFit="1" customWidth="1"/>
    <col min="2143" max="2149" width="8.8984375" bestFit="1" customWidth="1"/>
    <col min="2150" max="2150" width="7.8984375" bestFit="1" customWidth="1"/>
    <col min="2151" max="2151" width="8.8984375" bestFit="1" customWidth="1"/>
    <col min="2152" max="2153" width="7.8984375" bestFit="1" customWidth="1"/>
    <col min="2154" max="2156" width="8.8984375" bestFit="1" customWidth="1"/>
    <col min="2157" max="2157" width="7.8984375" bestFit="1" customWidth="1"/>
    <col min="2158" max="2160" width="8.8984375" bestFit="1" customWidth="1"/>
    <col min="2161" max="2161" width="7.8984375" bestFit="1" customWidth="1"/>
    <col min="2162" max="2164" width="8.8984375" bestFit="1" customWidth="1"/>
    <col min="2165" max="2165" width="7.8984375" bestFit="1" customWidth="1"/>
    <col min="2166" max="2172" width="8.8984375" bestFit="1" customWidth="1"/>
    <col min="2173" max="2173" width="7.8984375" bestFit="1" customWidth="1"/>
    <col min="2174" max="2176" width="8.8984375" bestFit="1" customWidth="1"/>
    <col min="2177" max="2177" width="7.8984375" bestFit="1" customWidth="1"/>
    <col min="2178" max="2183" width="8.8984375" bestFit="1" customWidth="1"/>
    <col min="2184" max="2184" width="7.8984375" bestFit="1" customWidth="1"/>
    <col min="2185" max="2191" width="8.8984375" bestFit="1" customWidth="1"/>
    <col min="2192" max="2192" width="7.8984375" bestFit="1" customWidth="1"/>
    <col min="2193" max="2198" width="8.8984375" bestFit="1" customWidth="1"/>
    <col min="2199" max="2199" width="7.8984375" bestFit="1" customWidth="1"/>
    <col min="2200" max="2201" width="8.8984375" bestFit="1" customWidth="1"/>
    <col min="2202" max="2202" width="7.8984375" bestFit="1" customWidth="1"/>
    <col min="2203" max="2211" width="8.8984375" bestFit="1" customWidth="1"/>
    <col min="2212" max="2212" width="7.8984375" bestFit="1" customWidth="1"/>
    <col min="2213" max="2214" width="8.8984375" bestFit="1" customWidth="1"/>
    <col min="2215" max="2215" width="7.8984375" bestFit="1" customWidth="1"/>
    <col min="2216" max="2232" width="8.8984375" bestFit="1" customWidth="1"/>
    <col min="2233" max="2233" width="7.8984375" bestFit="1" customWidth="1"/>
    <col min="2234" max="2235" width="8.8984375" bestFit="1" customWidth="1"/>
    <col min="2236" max="2236" width="7.8984375" bestFit="1" customWidth="1"/>
    <col min="2237" max="2239" width="8.8984375" bestFit="1" customWidth="1"/>
    <col min="2240" max="2240" width="7.8984375" bestFit="1" customWidth="1"/>
    <col min="2241" max="2243" width="8.8984375" bestFit="1" customWidth="1"/>
    <col min="2244" max="2244" width="7.8984375" bestFit="1" customWidth="1"/>
    <col min="2245" max="2246" width="8.8984375" bestFit="1" customWidth="1"/>
    <col min="2247" max="2247" width="7.8984375" bestFit="1" customWidth="1"/>
    <col min="2248" max="2250" width="8.8984375" bestFit="1" customWidth="1"/>
    <col min="2251" max="2251" width="7.8984375" bestFit="1" customWidth="1"/>
    <col min="2252" max="2252" width="8.8984375" bestFit="1" customWidth="1"/>
    <col min="2253" max="2253" width="7.8984375" bestFit="1" customWidth="1"/>
    <col min="2254" max="2254" width="8.8984375" bestFit="1" customWidth="1"/>
    <col min="2255" max="2256" width="7.8984375" bestFit="1" customWidth="1"/>
    <col min="2257" max="2262" width="8.8984375" bestFit="1" customWidth="1"/>
    <col min="2263" max="2263" width="7.8984375" bestFit="1" customWidth="1"/>
    <col min="2264" max="2265" width="8.8984375" bestFit="1" customWidth="1"/>
    <col min="2266" max="2266" width="7.8984375" bestFit="1" customWidth="1"/>
    <col min="2267" max="2270" width="8.8984375" bestFit="1" customWidth="1"/>
    <col min="2271" max="2271" width="7.8984375" bestFit="1" customWidth="1"/>
    <col min="2272" max="2276" width="8.8984375" bestFit="1" customWidth="1"/>
    <col min="2277" max="2277" width="7.8984375" bestFit="1" customWidth="1"/>
    <col min="2278" max="2286" width="8.8984375" bestFit="1" customWidth="1"/>
    <col min="2287" max="2287" width="7.8984375" bestFit="1" customWidth="1"/>
    <col min="2288" max="2322" width="8.8984375" bestFit="1" customWidth="1"/>
    <col min="2323" max="2323" width="7.8984375" bestFit="1" customWidth="1"/>
    <col min="2324" max="2348" width="8.8984375" bestFit="1" customWidth="1"/>
    <col min="2349" max="2349" width="7.8984375" bestFit="1" customWidth="1"/>
    <col min="2350" max="2356" width="8.8984375" bestFit="1" customWidth="1"/>
    <col min="2357" max="2357" width="7.8984375" bestFit="1" customWidth="1"/>
    <col min="2358" max="2361" width="8.8984375" bestFit="1" customWidth="1"/>
    <col min="2362" max="2362" width="7.8984375" bestFit="1" customWidth="1"/>
    <col min="2363" max="2365" width="8.8984375" bestFit="1" customWidth="1"/>
    <col min="2366" max="2366" width="7.8984375" bestFit="1" customWidth="1"/>
    <col min="2367" max="2369" width="8.8984375" bestFit="1" customWidth="1"/>
    <col min="2370" max="2370" width="7.8984375" bestFit="1" customWidth="1"/>
    <col min="2371" max="2372" width="8.8984375" bestFit="1" customWidth="1"/>
    <col min="2373" max="2373" width="7.8984375" bestFit="1" customWidth="1"/>
    <col min="2374" max="2375" width="8.8984375" bestFit="1" customWidth="1"/>
    <col min="2376" max="2376" width="7.8984375" bestFit="1" customWidth="1"/>
    <col min="2377" max="2378" width="8.8984375" bestFit="1" customWidth="1"/>
    <col min="2379" max="2379" width="7.8984375" bestFit="1" customWidth="1"/>
    <col min="2380" max="2381" width="8.8984375" bestFit="1" customWidth="1"/>
    <col min="2382" max="2382" width="7.8984375" bestFit="1" customWidth="1"/>
    <col min="2383" max="2392" width="8.8984375" bestFit="1" customWidth="1"/>
    <col min="2393" max="2393" width="7.8984375" bestFit="1" customWidth="1"/>
    <col min="2394" max="2397" width="8.8984375" bestFit="1" customWidth="1"/>
    <col min="2398" max="2398" width="7.8984375" bestFit="1" customWidth="1"/>
    <col min="2399" max="2402" width="8.8984375" bestFit="1" customWidth="1"/>
    <col min="2403" max="2403" width="7.8984375" bestFit="1" customWidth="1"/>
    <col min="2404" max="2417" width="8.8984375" bestFit="1" customWidth="1"/>
    <col min="2418" max="2418" width="7.8984375" bestFit="1" customWidth="1"/>
    <col min="2419" max="2422" width="8.8984375" bestFit="1" customWidth="1"/>
    <col min="2423" max="2423" width="7.8984375" bestFit="1" customWidth="1"/>
    <col min="2424" max="2431" width="8.8984375" bestFit="1" customWidth="1"/>
    <col min="2432" max="2432" width="7.8984375" bestFit="1" customWidth="1"/>
    <col min="2433" max="2439" width="8.8984375" bestFit="1" customWidth="1"/>
    <col min="2440" max="2440" width="7.8984375" bestFit="1" customWidth="1"/>
    <col min="2441" max="2442" width="8.8984375" bestFit="1" customWidth="1"/>
    <col min="2443" max="2443" width="7.8984375" bestFit="1" customWidth="1"/>
    <col min="2444" max="2445" width="8.8984375" bestFit="1" customWidth="1"/>
    <col min="2446" max="2446" width="7.8984375" bestFit="1" customWidth="1"/>
    <col min="2447" max="2451" width="8.8984375" bestFit="1" customWidth="1"/>
    <col min="2452" max="2452" width="7.8984375" bestFit="1" customWidth="1"/>
    <col min="2453" max="2453" width="8.8984375" bestFit="1" customWidth="1"/>
    <col min="2454" max="2454" width="7.8984375" bestFit="1" customWidth="1"/>
    <col min="2455" max="2457" width="8.8984375" bestFit="1" customWidth="1"/>
    <col min="2458" max="2458" width="7.8984375" bestFit="1" customWidth="1"/>
    <col min="2459" max="2462" width="8.8984375" bestFit="1" customWidth="1"/>
    <col min="2463" max="2463" width="7.8984375" bestFit="1" customWidth="1"/>
    <col min="2464" max="2468" width="8.8984375" bestFit="1" customWidth="1"/>
    <col min="2469" max="2469" width="7.8984375" bestFit="1" customWidth="1"/>
    <col min="2470" max="2472" width="8.8984375" bestFit="1" customWidth="1"/>
    <col min="2473" max="2473" width="7.8984375" bestFit="1" customWidth="1"/>
    <col min="2474" max="2477" width="8.8984375" bestFit="1" customWidth="1"/>
    <col min="2478" max="2479" width="7.8984375" bestFit="1" customWidth="1"/>
    <col min="2480" max="2483" width="8.8984375" bestFit="1" customWidth="1"/>
    <col min="2484" max="2484" width="7.8984375" bestFit="1" customWidth="1"/>
    <col min="2485" max="2486" width="8.8984375" bestFit="1" customWidth="1"/>
    <col min="2487" max="2487" width="7.8984375" bestFit="1" customWidth="1"/>
    <col min="2488" max="2489" width="8.8984375" bestFit="1" customWidth="1"/>
    <col min="2490" max="2490" width="7.8984375" bestFit="1" customWidth="1"/>
    <col min="2491" max="2492" width="8.8984375" bestFit="1" customWidth="1"/>
    <col min="2493" max="2494" width="7.8984375" bestFit="1" customWidth="1"/>
    <col min="2495" max="2497" width="8.8984375" bestFit="1" customWidth="1"/>
    <col min="2498" max="2498" width="7.8984375" bestFit="1" customWidth="1"/>
    <col min="2499" max="2502" width="8.8984375" bestFit="1" customWidth="1"/>
    <col min="2503" max="2504" width="7.8984375" bestFit="1" customWidth="1"/>
    <col min="2505" max="2508" width="8.8984375" bestFit="1" customWidth="1"/>
    <col min="2509" max="2509" width="7.8984375" bestFit="1" customWidth="1"/>
    <col min="2510" max="2517" width="8.8984375" bestFit="1" customWidth="1"/>
    <col min="2518" max="2518" width="7.8984375" bestFit="1" customWidth="1"/>
    <col min="2519" max="2524" width="8.8984375" bestFit="1" customWidth="1"/>
    <col min="2525" max="2525" width="7.8984375" bestFit="1" customWidth="1"/>
    <col min="2526" max="2530" width="8.8984375" bestFit="1" customWidth="1"/>
    <col min="2531" max="2531" width="7.8984375" bestFit="1" customWidth="1"/>
    <col min="2532" max="2534" width="8.8984375" bestFit="1" customWidth="1"/>
    <col min="2535" max="2535" width="7.8984375" bestFit="1" customWidth="1"/>
    <col min="2536" max="2543" width="8.8984375" bestFit="1" customWidth="1"/>
    <col min="2544" max="2544" width="7.8984375" bestFit="1" customWidth="1"/>
    <col min="2545" max="2547" width="8.8984375" bestFit="1" customWidth="1"/>
    <col min="2548" max="2548" width="7.8984375" bestFit="1" customWidth="1"/>
    <col min="2549" max="2558" width="8.8984375" bestFit="1" customWidth="1"/>
    <col min="2559" max="2559" width="7.8984375" bestFit="1" customWidth="1"/>
    <col min="2560" max="2561" width="8.8984375" bestFit="1" customWidth="1"/>
    <col min="2562" max="2562" width="7.8984375" bestFit="1" customWidth="1"/>
    <col min="2563" max="2564" width="8.8984375" bestFit="1" customWidth="1"/>
    <col min="2565" max="2565" width="7.8984375" bestFit="1" customWidth="1"/>
    <col min="2566" max="2573" width="8.8984375" bestFit="1" customWidth="1"/>
    <col min="2574" max="2574" width="7.8984375" bestFit="1" customWidth="1"/>
    <col min="2575" max="2586" width="8.8984375" bestFit="1" customWidth="1"/>
    <col min="2587" max="2587" width="7.8984375" bestFit="1" customWidth="1"/>
    <col min="2588" max="2592" width="8.8984375" bestFit="1" customWidth="1"/>
    <col min="2593" max="2593" width="7.8984375" bestFit="1" customWidth="1"/>
    <col min="2594" max="2595" width="8.8984375" bestFit="1" customWidth="1"/>
    <col min="2596" max="2596" width="7.8984375" bestFit="1" customWidth="1"/>
    <col min="2597" max="2600" width="8.8984375" bestFit="1" customWidth="1"/>
    <col min="2601" max="2601" width="7.8984375" bestFit="1" customWidth="1"/>
    <col min="2602" max="2604" width="8.8984375" bestFit="1" customWidth="1"/>
    <col min="2605" max="2607" width="7.8984375" bestFit="1" customWidth="1"/>
    <col min="2608" max="2608" width="8.8984375" bestFit="1" customWidth="1"/>
    <col min="2609" max="2610" width="7.8984375" bestFit="1" customWidth="1"/>
    <col min="2611" max="2611" width="8.8984375" bestFit="1" customWidth="1"/>
    <col min="2612" max="2612" width="7.8984375" bestFit="1" customWidth="1"/>
    <col min="2613" max="2613" width="8.8984375" bestFit="1" customWidth="1"/>
    <col min="2614" max="2614" width="7.8984375" bestFit="1" customWidth="1"/>
    <col min="2615" max="2618" width="8.8984375" bestFit="1" customWidth="1"/>
    <col min="2619" max="2620" width="7.8984375" bestFit="1" customWidth="1"/>
    <col min="2621" max="2631" width="8.8984375" bestFit="1" customWidth="1"/>
    <col min="2632" max="2632" width="7.8984375" bestFit="1" customWidth="1"/>
    <col min="2633" max="2635" width="8.8984375" bestFit="1" customWidth="1"/>
    <col min="2636" max="2636" width="7.8984375" bestFit="1" customWidth="1"/>
    <col min="2637" max="2639" width="8.8984375" bestFit="1" customWidth="1"/>
    <col min="2640" max="2640" width="7.8984375" bestFit="1" customWidth="1"/>
    <col min="2641" max="2643" width="8.8984375" bestFit="1" customWidth="1"/>
    <col min="2644" max="2644" width="7.8984375" bestFit="1" customWidth="1"/>
    <col min="2645" max="2649" width="8.8984375" bestFit="1" customWidth="1"/>
    <col min="2650" max="2650" width="7.8984375" bestFit="1" customWidth="1"/>
    <col min="2651" max="2654" width="8.8984375" bestFit="1" customWidth="1"/>
    <col min="2655" max="2655" width="7.8984375" bestFit="1" customWidth="1"/>
    <col min="2656" max="2658" width="8.8984375" bestFit="1" customWidth="1"/>
    <col min="2659" max="2659" width="7.8984375" bestFit="1" customWidth="1"/>
    <col min="2660" max="2662" width="8.8984375" bestFit="1" customWidth="1"/>
    <col min="2663" max="2663" width="7.8984375" bestFit="1" customWidth="1"/>
    <col min="2664" max="2681" width="8.8984375" bestFit="1" customWidth="1"/>
    <col min="2682" max="2682" width="7.8984375" bestFit="1" customWidth="1"/>
    <col min="2683" max="2686" width="8.8984375" bestFit="1" customWidth="1"/>
    <col min="2687" max="2687" width="7.8984375" bestFit="1" customWidth="1"/>
    <col min="2688" max="2690" width="8.8984375" bestFit="1" customWidth="1"/>
    <col min="2691" max="2691" width="7.8984375" bestFit="1" customWidth="1"/>
    <col min="2692" max="2695" width="8.8984375" bestFit="1" customWidth="1"/>
    <col min="2696" max="2696" width="7.8984375" bestFit="1" customWidth="1"/>
    <col min="2697" max="2699" width="8.8984375" bestFit="1" customWidth="1"/>
    <col min="2700" max="2700" width="7.8984375" bestFit="1" customWidth="1"/>
    <col min="2701" max="2706" width="8.8984375" bestFit="1" customWidth="1"/>
    <col min="2707" max="2707" width="7.8984375" bestFit="1" customWidth="1"/>
    <col min="2708" max="2708" width="8.8984375" bestFit="1" customWidth="1"/>
    <col min="2709" max="2709" width="7.8984375" bestFit="1" customWidth="1"/>
    <col min="2710" max="2711" width="8.8984375" bestFit="1" customWidth="1"/>
    <col min="2712" max="2712" width="7.8984375" bestFit="1" customWidth="1"/>
    <col min="2713" max="2714" width="8.8984375" bestFit="1" customWidth="1"/>
    <col min="2715" max="2716" width="7.8984375" bestFit="1" customWidth="1"/>
    <col min="2717" max="2722" width="8.8984375" bestFit="1" customWidth="1"/>
    <col min="2723" max="2723" width="7.8984375" bestFit="1" customWidth="1"/>
    <col min="2724" max="2731" width="8.8984375" bestFit="1" customWidth="1"/>
    <col min="2732" max="2732" width="7.8984375" bestFit="1" customWidth="1"/>
    <col min="2733" max="2736" width="8.8984375" bestFit="1" customWidth="1"/>
    <col min="2737" max="2737" width="7.8984375" bestFit="1" customWidth="1"/>
    <col min="2738" max="2742" width="8.8984375" bestFit="1" customWidth="1"/>
    <col min="2743" max="2743" width="7.8984375" bestFit="1" customWidth="1"/>
    <col min="2744" max="2747" width="8.8984375" bestFit="1" customWidth="1"/>
    <col min="2748" max="2748" width="7.8984375" bestFit="1" customWidth="1"/>
    <col min="2749" max="2751" width="8.8984375" bestFit="1" customWidth="1"/>
    <col min="2752" max="2752" width="7.8984375" bestFit="1" customWidth="1"/>
    <col min="2753" max="2753" width="8.8984375" bestFit="1" customWidth="1"/>
    <col min="2754" max="2754" width="7.8984375" bestFit="1" customWidth="1"/>
    <col min="2755" max="2760" width="8.8984375" bestFit="1" customWidth="1"/>
    <col min="2761" max="2761" width="7.8984375" bestFit="1" customWidth="1"/>
    <col min="2762" max="2763" width="8.8984375" bestFit="1" customWidth="1"/>
    <col min="2764" max="2764" width="7.8984375" bestFit="1" customWidth="1"/>
    <col min="2765" max="2770" width="8.8984375" bestFit="1" customWidth="1"/>
    <col min="2771" max="2771" width="7.8984375" bestFit="1" customWidth="1"/>
    <col min="2772" max="2772" width="8.8984375" bestFit="1" customWidth="1"/>
    <col min="2773" max="2773" width="7.8984375" bestFit="1" customWidth="1"/>
    <col min="2774" max="2774" width="8.8984375" bestFit="1" customWidth="1"/>
    <col min="2775" max="2775" width="7.8984375" bestFit="1" customWidth="1"/>
    <col min="2776" max="2779" width="8.8984375" bestFit="1" customWidth="1"/>
    <col min="2780" max="2780" width="7.8984375" bestFit="1" customWidth="1"/>
    <col min="2781" max="2782" width="8.8984375" bestFit="1" customWidth="1"/>
    <col min="2783" max="2783" width="7.8984375" bestFit="1" customWidth="1"/>
    <col min="2784" max="2790" width="8.8984375" bestFit="1" customWidth="1"/>
    <col min="2791" max="2791" width="7.8984375" bestFit="1" customWidth="1"/>
    <col min="2792" max="2792" width="8.8984375" bestFit="1" customWidth="1"/>
    <col min="2793" max="2793" width="7.8984375" bestFit="1" customWidth="1"/>
    <col min="2794" max="2796" width="8.8984375" bestFit="1" customWidth="1"/>
    <col min="2797" max="2797" width="7.8984375" bestFit="1" customWidth="1"/>
    <col min="2798" max="2803" width="8.8984375" bestFit="1" customWidth="1"/>
    <col min="2804" max="2804" width="7.8984375" bestFit="1" customWidth="1"/>
    <col min="2805" max="2806" width="8.8984375" bestFit="1" customWidth="1"/>
    <col min="2807" max="2807" width="7.8984375" bestFit="1" customWidth="1"/>
    <col min="2808" max="2836" width="8.8984375" bestFit="1" customWidth="1"/>
    <col min="2837" max="2838" width="7.8984375" bestFit="1" customWidth="1"/>
    <col min="2839" max="2839" width="8.8984375" bestFit="1" customWidth="1"/>
    <col min="2840" max="2840" width="7.8984375" bestFit="1" customWidth="1"/>
    <col min="2841" max="2844" width="8.8984375" bestFit="1" customWidth="1"/>
    <col min="2845" max="2845" width="7.8984375" bestFit="1" customWidth="1"/>
    <col min="2846" max="2848" width="8.8984375" bestFit="1" customWidth="1"/>
    <col min="2849" max="2849" width="7.8984375" bestFit="1" customWidth="1"/>
    <col min="2850" max="2851" width="8.8984375" bestFit="1" customWidth="1"/>
    <col min="2852" max="2852" width="7.8984375" bestFit="1" customWidth="1"/>
    <col min="2853" max="2861" width="8.8984375" bestFit="1" customWidth="1"/>
    <col min="2862" max="2862" width="7.8984375" bestFit="1" customWidth="1"/>
    <col min="2863" max="2871" width="8.8984375" bestFit="1" customWidth="1"/>
    <col min="2872" max="2872" width="7.8984375" bestFit="1" customWidth="1"/>
    <col min="2873" max="2873" width="8.8984375" bestFit="1" customWidth="1"/>
    <col min="2874" max="2874" width="7.8984375" bestFit="1" customWidth="1"/>
    <col min="2875" max="2876" width="8.8984375" bestFit="1" customWidth="1"/>
    <col min="2877" max="2877" width="7.8984375" bestFit="1" customWidth="1"/>
    <col min="2878" max="2883" width="8.8984375" bestFit="1" customWidth="1"/>
    <col min="2884" max="2884" width="7.8984375" bestFit="1" customWidth="1"/>
    <col min="2885" max="2887" width="8.8984375" bestFit="1" customWidth="1"/>
    <col min="2888" max="2889" width="7.8984375" bestFit="1" customWidth="1"/>
    <col min="2890" max="2893" width="8.8984375" bestFit="1" customWidth="1"/>
    <col min="2894" max="2895" width="7.8984375" bestFit="1" customWidth="1"/>
    <col min="2896" max="2898" width="8.8984375" bestFit="1" customWidth="1"/>
    <col min="2899" max="2899" width="7.8984375" bestFit="1" customWidth="1"/>
    <col min="2900" max="2903" width="8.8984375" bestFit="1" customWidth="1"/>
    <col min="2904" max="2905" width="7.8984375" bestFit="1" customWidth="1"/>
    <col min="2906" max="2907" width="8.8984375" bestFit="1" customWidth="1"/>
    <col min="2908" max="2909" width="7.8984375" bestFit="1" customWidth="1"/>
    <col min="2910" max="2912" width="8.8984375" bestFit="1" customWidth="1"/>
    <col min="2913" max="2913" width="7.8984375" bestFit="1" customWidth="1"/>
    <col min="2914" max="2916" width="8.8984375" bestFit="1" customWidth="1"/>
    <col min="2917" max="2917" width="7.8984375" bestFit="1" customWidth="1"/>
    <col min="2918" max="2921" width="8.8984375" bestFit="1" customWidth="1"/>
    <col min="2922" max="2922" width="7.8984375" bestFit="1" customWidth="1"/>
    <col min="2923" max="2924" width="8.8984375" bestFit="1" customWidth="1"/>
    <col min="2925" max="2925" width="7.8984375" bestFit="1" customWidth="1"/>
    <col min="2926" max="2926" width="8.8984375" bestFit="1" customWidth="1"/>
    <col min="2927" max="2927" width="7.8984375" bestFit="1" customWidth="1"/>
    <col min="2928" max="2943" width="8.8984375" bestFit="1" customWidth="1"/>
    <col min="2944" max="2944" width="7.8984375" bestFit="1" customWidth="1"/>
    <col min="2945" max="2946" width="8.8984375" bestFit="1" customWidth="1"/>
    <col min="2947" max="2947" width="7.8984375" bestFit="1" customWidth="1"/>
    <col min="2948" max="2950" width="8.8984375" bestFit="1" customWidth="1"/>
    <col min="2951" max="2951" width="7.8984375" bestFit="1" customWidth="1"/>
    <col min="2952" max="2953" width="8.8984375" bestFit="1" customWidth="1"/>
    <col min="2954" max="2954" width="7.8984375" bestFit="1" customWidth="1"/>
    <col min="2955" max="2964" width="8.8984375" bestFit="1" customWidth="1"/>
    <col min="2965" max="2965" width="7.8984375" bestFit="1" customWidth="1"/>
    <col min="2966" max="2967" width="8.8984375" bestFit="1" customWidth="1"/>
    <col min="2968" max="2968" width="7.8984375" bestFit="1" customWidth="1"/>
    <col min="2969" max="2973" width="8.8984375" bestFit="1" customWidth="1"/>
    <col min="2974" max="2974" width="7.8984375" bestFit="1" customWidth="1"/>
    <col min="2975" max="2977" width="8.8984375" bestFit="1" customWidth="1"/>
    <col min="2978" max="2978" width="7.8984375" bestFit="1" customWidth="1"/>
    <col min="2979" max="2983" width="8.8984375" bestFit="1" customWidth="1"/>
    <col min="2984" max="2984" width="7.8984375" bestFit="1" customWidth="1"/>
    <col min="2985" max="2988" width="8.8984375" bestFit="1" customWidth="1"/>
    <col min="2989" max="2989" width="7.8984375" bestFit="1" customWidth="1"/>
    <col min="2990" max="2992" width="8.8984375" bestFit="1" customWidth="1"/>
    <col min="2993" max="2993" width="7.8984375" bestFit="1" customWidth="1"/>
    <col min="2994" max="2996" width="8.8984375" bestFit="1" customWidth="1"/>
    <col min="2997" max="2997" width="7.8984375" bestFit="1" customWidth="1"/>
    <col min="2998" max="3005" width="8.8984375" bestFit="1" customWidth="1"/>
    <col min="3006" max="3006" width="7.8984375" bestFit="1" customWidth="1"/>
    <col min="3007" max="3010" width="8.8984375" bestFit="1" customWidth="1"/>
    <col min="3011" max="3011" width="7.8984375" bestFit="1" customWidth="1"/>
    <col min="3012" max="3012" width="8.8984375" bestFit="1" customWidth="1"/>
    <col min="3013" max="3013" width="7.8984375" bestFit="1" customWidth="1"/>
    <col min="3014" max="3016" width="8.8984375" bestFit="1" customWidth="1"/>
    <col min="3017" max="3017" width="7.8984375" bestFit="1" customWidth="1"/>
    <col min="3018" max="3019" width="8.8984375" bestFit="1" customWidth="1"/>
    <col min="3020" max="3021" width="7.8984375" bestFit="1" customWidth="1"/>
    <col min="3022" max="3024" width="8.8984375" bestFit="1" customWidth="1"/>
    <col min="3025" max="3026" width="7.8984375" bestFit="1" customWidth="1"/>
    <col min="3027" max="3029" width="8.8984375" bestFit="1" customWidth="1"/>
    <col min="3030" max="3030" width="7.8984375" bestFit="1" customWidth="1"/>
    <col min="3031" max="3034" width="8.8984375" bestFit="1" customWidth="1"/>
    <col min="3035" max="3035" width="7.8984375" bestFit="1" customWidth="1"/>
    <col min="3036" max="3047" width="8.8984375" bestFit="1" customWidth="1"/>
    <col min="3048" max="3048" width="7.8984375" bestFit="1" customWidth="1"/>
    <col min="3049" max="3051" width="8.8984375" bestFit="1" customWidth="1"/>
    <col min="3052" max="3052" width="7.8984375" bestFit="1" customWidth="1"/>
    <col min="3053" max="3060" width="8.8984375" bestFit="1" customWidth="1"/>
    <col min="3061" max="3061" width="7.8984375" bestFit="1" customWidth="1"/>
    <col min="3062" max="3064" width="8.8984375" bestFit="1" customWidth="1"/>
    <col min="3065" max="3065" width="7.8984375" bestFit="1" customWidth="1"/>
    <col min="3066" max="3083" width="8.8984375" bestFit="1" customWidth="1"/>
    <col min="3084" max="3084" width="7.8984375" bestFit="1" customWidth="1"/>
    <col min="3085" max="3106" width="8.8984375" bestFit="1" customWidth="1"/>
    <col min="3107" max="3107" width="7.8984375" bestFit="1" customWidth="1"/>
    <col min="3108" max="3112" width="8.8984375" bestFit="1" customWidth="1"/>
    <col min="3113" max="3113" width="7.8984375" bestFit="1" customWidth="1"/>
    <col min="3114" max="3115" width="8.8984375" bestFit="1" customWidth="1"/>
    <col min="3116" max="3116" width="7.8984375" bestFit="1" customWidth="1"/>
    <col min="3117" max="3127" width="8.8984375" bestFit="1" customWidth="1"/>
    <col min="3128" max="3133" width="7.8984375" bestFit="1" customWidth="1"/>
    <col min="3134" max="3137" width="8.8984375" bestFit="1" customWidth="1"/>
    <col min="3138" max="3139" width="7.8984375" bestFit="1" customWidth="1"/>
    <col min="3140" max="3140" width="8.8984375" bestFit="1" customWidth="1"/>
    <col min="3141" max="3141" width="7.8984375" bestFit="1" customWidth="1"/>
    <col min="3142" max="3156" width="8.8984375" bestFit="1" customWidth="1"/>
    <col min="3157" max="3157" width="7.8984375" bestFit="1" customWidth="1"/>
    <col min="3158" max="3167" width="8.8984375" bestFit="1" customWidth="1"/>
    <col min="3168" max="3168" width="7.8984375" bestFit="1" customWidth="1"/>
    <col min="3169" max="3170" width="8.8984375" bestFit="1" customWidth="1"/>
    <col min="3171" max="3171" width="7.8984375" bestFit="1" customWidth="1"/>
    <col min="3172" max="3187" width="8.8984375" bestFit="1" customWidth="1"/>
    <col min="3188" max="3188" width="7.8984375" bestFit="1" customWidth="1"/>
    <col min="3189" max="3198" width="8.8984375" bestFit="1" customWidth="1"/>
    <col min="3199" max="3199" width="7.8984375" bestFit="1" customWidth="1"/>
    <col min="3200" max="3202" width="8.8984375" bestFit="1" customWidth="1"/>
    <col min="3203" max="3203" width="7.8984375" bestFit="1" customWidth="1"/>
    <col min="3204" max="3204" width="8.8984375" bestFit="1" customWidth="1"/>
    <col min="3205" max="3205" width="7.8984375" bestFit="1" customWidth="1"/>
    <col min="3206" max="3208" width="8.8984375" bestFit="1" customWidth="1"/>
    <col min="3209" max="3209" width="7.8984375" bestFit="1" customWidth="1"/>
    <col min="3210" max="3215" width="8.8984375" bestFit="1" customWidth="1"/>
    <col min="3216" max="3216" width="7.8984375" bestFit="1" customWidth="1"/>
    <col min="3217" max="3220" width="8.8984375" bestFit="1" customWidth="1"/>
    <col min="3221" max="3221" width="7.8984375" bestFit="1" customWidth="1"/>
    <col min="3222" max="3234" width="8.8984375" bestFit="1" customWidth="1"/>
    <col min="3235" max="3235" width="7.8984375" bestFit="1" customWidth="1"/>
    <col min="3236" max="3245" width="8.8984375" bestFit="1" customWidth="1"/>
    <col min="3246" max="3246" width="7.8984375" bestFit="1" customWidth="1"/>
    <col min="3247" max="3248" width="8.8984375" bestFit="1" customWidth="1"/>
    <col min="3249" max="3249" width="7.8984375" bestFit="1" customWidth="1"/>
    <col min="3250" max="3250" width="8.8984375" bestFit="1" customWidth="1"/>
    <col min="3251" max="3251" width="7.8984375" bestFit="1" customWidth="1"/>
    <col min="3252" max="3256" width="8.8984375" bestFit="1" customWidth="1"/>
    <col min="3257" max="3257" width="7.8984375" bestFit="1" customWidth="1"/>
    <col min="3258" max="3260" width="8.8984375" bestFit="1" customWidth="1"/>
    <col min="3261" max="3261" width="7.8984375" bestFit="1" customWidth="1"/>
    <col min="3262" max="3265" width="8.8984375" bestFit="1" customWidth="1"/>
    <col min="3266" max="3266" width="7.8984375" bestFit="1" customWidth="1"/>
    <col min="3267" max="3267" width="8.8984375" bestFit="1" customWidth="1"/>
    <col min="3268" max="3268" width="7.8984375" bestFit="1" customWidth="1"/>
    <col min="3269" max="3270" width="8.8984375" bestFit="1" customWidth="1"/>
    <col min="3271" max="3271" width="7.8984375" bestFit="1" customWidth="1"/>
    <col min="3272" max="3275" width="8.8984375" bestFit="1" customWidth="1"/>
    <col min="3276" max="3276" width="7.8984375" bestFit="1" customWidth="1"/>
    <col min="3277" max="3288" width="8.8984375" bestFit="1" customWidth="1"/>
    <col min="3289" max="3289" width="7.8984375" bestFit="1" customWidth="1"/>
    <col min="3290" max="3293" width="8.8984375" bestFit="1" customWidth="1"/>
    <col min="3294" max="3294" width="7.8984375" bestFit="1" customWidth="1"/>
    <col min="3295" max="3312" width="8.8984375" bestFit="1" customWidth="1"/>
    <col min="3313" max="3313" width="7.8984375" bestFit="1" customWidth="1"/>
    <col min="3314" max="3318" width="8.8984375" bestFit="1" customWidth="1"/>
    <col min="3319" max="3319" width="7.8984375" bestFit="1" customWidth="1"/>
    <col min="3320" max="3324" width="8.8984375" bestFit="1" customWidth="1"/>
    <col min="3325" max="3325" width="7.8984375" bestFit="1" customWidth="1"/>
    <col min="3326" max="3332" width="8.8984375" bestFit="1" customWidth="1"/>
    <col min="3333" max="3333" width="7.8984375" bestFit="1" customWidth="1"/>
    <col min="3334" max="3336" width="8.8984375" bestFit="1" customWidth="1"/>
    <col min="3337" max="3337" width="7.8984375" bestFit="1" customWidth="1"/>
    <col min="3338" max="3340" width="8.8984375" bestFit="1" customWidth="1"/>
    <col min="3341" max="3341" width="7.8984375" bestFit="1" customWidth="1"/>
    <col min="3342" max="3347" width="8.8984375" bestFit="1" customWidth="1"/>
    <col min="3348" max="3348" width="7.8984375" bestFit="1" customWidth="1"/>
    <col min="3349" max="3352" width="8.8984375" bestFit="1" customWidth="1"/>
    <col min="3353" max="3354" width="7.8984375" bestFit="1" customWidth="1"/>
    <col min="3355" max="3357" width="8.8984375" bestFit="1" customWidth="1"/>
    <col min="3358" max="3358" width="7.8984375" bestFit="1" customWidth="1"/>
    <col min="3359" max="3362" width="8.8984375" bestFit="1" customWidth="1"/>
    <col min="3363" max="3364" width="7.8984375" bestFit="1" customWidth="1"/>
    <col min="3365" max="3370" width="8.8984375" bestFit="1" customWidth="1"/>
    <col min="3371" max="3371" width="7.8984375" bestFit="1" customWidth="1"/>
    <col min="3372" max="3373" width="8.8984375" bestFit="1" customWidth="1"/>
    <col min="3374" max="3374" width="7.8984375" bestFit="1" customWidth="1"/>
    <col min="3375" max="3378" width="8.8984375" bestFit="1" customWidth="1"/>
    <col min="3379" max="3380" width="7.8984375" bestFit="1" customWidth="1"/>
    <col min="3381" max="3383" width="8.8984375" bestFit="1" customWidth="1"/>
    <col min="3384" max="3384" width="7.8984375" bestFit="1" customWidth="1"/>
    <col min="3385" max="3390" width="8.8984375" bestFit="1" customWidth="1"/>
    <col min="3391" max="3391" width="7.8984375" bestFit="1" customWidth="1"/>
    <col min="3392" max="3393" width="8.8984375" bestFit="1" customWidth="1"/>
    <col min="3394" max="3394" width="7.8984375" bestFit="1" customWidth="1"/>
    <col min="3395" max="3395" width="8.8984375" bestFit="1" customWidth="1"/>
    <col min="3396" max="3396" width="7.8984375" bestFit="1" customWidth="1"/>
    <col min="3397" max="3398" width="8.8984375" bestFit="1" customWidth="1"/>
    <col min="3399" max="3399" width="7.8984375" bestFit="1" customWidth="1"/>
    <col min="3400" max="3402" width="8.8984375" bestFit="1" customWidth="1"/>
    <col min="3403" max="3403" width="7.8984375" bestFit="1" customWidth="1"/>
    <col min="3404" max="3406" width="8.8984375" bestFit="1" customWidth="1"/>
    <col min="3407" max="3407" width="7.8984375" bestFit="1" customWidth="1"/>
    <col min="3408" max="3411" width="8.8984375" bestFit="1" customWidth="1"/>
    <col min="3412" max="3412" width="7.8984375" bestFit="1" customWidth="1"/>
    <col min="3413" max="3414" width="8.8984375" bestFit="1" customWidth="1"/>
    <col min="3415" max="3415" width="7.8984375" bestFit="1" customWidth="1"/>
    <col min="3416" max="3418" width="8.8984375" bestFit="1" customWidth="1"/>
    <col min="3419" max="3419" width="7.8984375" bestFit="1" customWidth="1"/>
    <col min="3420" max="3426" width="8.8984375" bestFit="1" customWidth="1"/>
    <col min="3427" max="3427" width="7.8984375" bestFit="1" customWidth="1"/>
    <col min="3428" max="3434" width="8.8984375" bestFit="1" customWidth="1"/>
    <col min="3435" max="3435" width="7.8984375" bestFit="1" customWidth="1"/>
    <col min="3436" max="3438" width="8.8984375" bestFit="1" customWidth="1"/>
    <col min="3439" max="3439" width="7.8984375" bestFit="1" customWidth="1"/>
    <col min="3440" max="3440" width="8.8984375" bestFit="1" customWidth="1"/>
    <col min="3441" max="3441" width="7.8984375" bestFit="1" customWidth="1"/>
    <col min="3442" max="3444" width="8.8984375" bestFit="1" customWidth="1"/>
    <col min="3445" max="3445" width="7.8984375" bestFit="1" customWidth="1"/>
    <col min="3446" max="3451" width="8.8984375" bestFit="1" customWidth="1"/>
    <col min="3452" max="3452" width="7.8984375" bestFit="1" customWidth="1"/>
    <col min="3453" max="3455" width="8.8984375" bestFit="1" customWidth="1"/>
    <col min="3456" max="3456" width="7.8984375" bestFit="1" customWidth="1"/>
    <col min="3457" max="3458" width="8.8984375" bestFit="1" customWidth="1"/>
    <col min="3459" max="3459" width="7.8984375" bestFit="1" customWidth="1"/>
    <col min="3460" max="3460" width="8.8984375" bestFit="1" customWidth="1"/>
    <col min="3461" max="3462" width="7.8984375" bestFit="1" customWidth="1"/>
    <col min="3463" max="3466" width="8.8984375" bestFit="1" customWidth="1"/>
    <col min="3467" max="3469" width="7.8984375" bestFit="1" customWidth="1"/>
    <col min="3470" max="3471" width="8.8984375" bestFit="1" customWidth="1"/>
    <col min="3472" max="3472" width="7.8984375" bestFit="1" customWidth="1"/>
    <col min="3473" max="3477" width="8.8984375" bestFit="1" customWidth="1"/>
    <col min="3478" max="3479" width="7.8984375" bestFit="1" customWidth="1"/>
    <col min="3480" max="3480" width="8.8984375" bestFit="1" customWidth="1"/>
    <col min="3481" max="3482" width="7.8984375" bestFit="1" customWidth="1"/>
    <col min="3483" max="3485" width="8.8984375" bestFit="1" customWidth="1"/>
    <col min="3486" max="3486" width="7.8984375" bestFit="1" customWidth="1"/>
    <col min="3487" max="3492" width="8.8984375" bestFit="1" customWidth="1"/>
    <col min="3493" max="3493" width="7.8984375" bestFit="1" customWidth="1"/>
    <col min="3494" max="3499" width="8.8984375" bestFit="1" customWidth="1"/>
    <col min="3500" max="3500" width="7.8984375" bestFit="1" customWidth="1"/>
    <col min="3501" max="3520" width="8.8984375" bestFit="1" customWidth="1"/>
    <col min="3521" max="3521" width="7.8984375" bestFit="1" customWidth="1"/>
    <col min="3522" max="3526" width="8.8984375" bestFit="1" customWidth="1"/>
    <col min="3527" max="3527" width="7.8984375" bestFit="1" customWidth="1"/>
    <col min="3528" max="3534" width="8.8984375" bestFit="1" customWidth="1"/>
    <col min="3535" max="3535" width="7.8984375" bestFit="1" customWidth="1"/>
    <col min="3536" max="3539" width="8.8984375" bestFit="1" customWidth="1"/>
    <col min="3540" max="3540" width="7.8984375" bestFit="1" customWidth="1"/>
    <col min="3541" max="3546" width="8.8984375" bestFit="1" customWidth="1"/>
    <col min="3547" max="3547" width="7.8984375" bestFit="1" customWidth="1"/>
    <col min="3548" max="3551" width="8.8984375" bestFit="1" customWidth="1"/>
    <col min="3552" max="3552" width="7.8984375" bestFit="1" customWidth="1"/>
    <col min="3553" max="3554" width="8.8984375" bestFit="1" customWidth="1"/>
    <col min="3555" max="3556" width="7.8984375" bestFit="1" customWidth="1"/>
    <col min="3557" max="3559" width="8.8984375" bestFit="1" customWidth="1"/>
    <col min="3560" max="3560" width="7.8984375" bestFit="1" customWidth="1"/>
    <col min="3561" max="3563" width="8.8984375" bestFit="1" customWidth="1"/>
    <col min="3564" max="3564" width="7.8984375" bestFit="1" customWidth="1"/>
    <col min="3565" max="3566" width="8.8984375" bestFit="1" customWidth="1"/>
    <col min="3567" max="3567" width="7.8984375" bestFit="1" customWidth="1"/>
    <col min="3568" max="3568" width="8.8984375" bestFit="1" customWidth="1"/>
    <col min="3569" max="3569" width="7.8984375" bestFit="1" customWidth="1"/>
    <col min="3570" max="3571" width="8.8984375" bestFit="1" customWidth="1"/>
    <col min="3572" max="3574" width="7.8984375" bestFit="1" customWidth="1"/>
    <col min="3575" max="3577" width="8.8984375" bestFit="1" customWidth="1"/>
    <col min="3578" max="3581" width="7.8984375" bestFit="1" customWidth="1"/>
    <col min="3582" max="3582" width="8.8984375" bestFit="1" customWidth="1"/>
    <col min="3583" max="3584" width="7.8984375" bestFit="1" customWidth="1"/>
    <col min="3585" max="3588" width="8.8984375" bestFit="1" customWidth="1"/>
    <col min="3589" max="3589" width="7.8984375" bestFit="1" customWidth="1"/>
    <col min="3590" max="3600" width="8.8984375" bestFit="1" customWidth="1"/>
    <col min="3601" max="3601" width="7.8984375" bestFit="1" customWidth="1"/>
    <col min="3602" max="3605" width="8.8984375" bestFit="1" customWidth="1"/>
    <col min="3606" max="3606" width="7.8984375" bestFit="1" customWidth="1"/>
    <col min="3607" max="3607" width="8.8984375" bestFit="1" customWidth="1"/>
    <col min="3608" max="3608" width="7.8984375" bestFit="1" customWidth="1"/>
    <col min="3609" max="3612" width="8.8984375" bestFit="1" customWidth="1"/>
    <col min="3613" max="3613" width="7.8984375" bestFit="1" customWidth="1"/>
    <col min="3614" max="3624" width="8.8984375" bestFit="1" customWidth="1"/>
    <col min="3625" max="3625" width="7.8984375" bestFit="1" customWidth="1"/>
    <col min="3626" max="3627" width="8.8984375" bestFit="1" customWidth="1"/>
    <col min="3628" max="3628" width="7.8984375" bestFit="1" customWidth="1"/>
    <col min="3629" max="3637" width="8.8984375" bestFit="1" customWidth="1"/>
    <col min="3638" max="3638" width="7.8984375" bestFit="1" customWidth="1"/>
    <col min="3639" max="3641" width="8.8984375" bestFit="1" customWidth="1"/>
    <col min="3642" max="3642" width="7.8984375" bestFit="1" customWidth="1"/>
    <col min="3643" max="3647" width="8.8984375" bestFit="1" customWidth="1"/>
    <col min="3648" max="3648" width="7.8984375" bestFit="1" customWidth="1"/>
    <col min="3649" max="3652" width="8.8984375" bestFit="1" customWidth="1"/>
    <col min="3653" max="3653" width="7.8984375" bestFit="1" customWidth="1"/>
    <col min="3654" max="3655" width="8.8984375" bestFit="1" customWidth="1"/>
    <col min="3656" max="3656" width="7.8984375" bestFit="1" customWidth="1"/>
    <col min="3657" max="3659" width="8.8984375" bestFit="1" customWidth="1"/>
    <col min="3660" max="3660" width="7.8984375" bestFit="1" customWidth="1"/>
    <col min="3661" max="3665" width="8.8984375" bestFit="1" customWidth="1"/>
    <col min="3666" max="3666" width="7.8984375" bestFit="1" customWidth="1"/>
    <col min="3667" max="3675" width="8.8984375" bestFit="1" customWidth="1"/>
    <col min="3676" max="3676" width="7.8984375" bestFit="1" customWidth="1"/>
    <col min="3677" max="3677" width="6.8984375" bestFit="1" customWidth="1"/>
    <col min="3678" max="3678" width="8.8984375" bestFit="1" customWidth="1"/>
    <col min="3679" max="3679" width="7.8984375" bestFit="1" customWidth="1"/>
    <col min="3680" max="3683" width="8.8984375" bestFit="1" customWidth="1"/>
    <col min="3684" max="3684" width="7.8984375" bestFit="1" customWidth="1"/>
    <col min="3685" max="3685" width="6.8984375" bestFit="1" customWidth="1"/>
    <col min="3686" max="3687" width="8.8984375" bestFit="1" customWidth="1"/>
    <col min="3688" max="3688" width="7.8984375" bestFit="1" customWidth="1"/>
    <col min="3689" max="3689" width="6.8984375" bestFit="1" customWidth="1"/>
    <col min="3690" max="3692" width="8.8984375" bestFit="1" customWidth="1"/>
    <col min="3693" max="3693" width="7.8984375" bestFit="1" customWidth="1"/>
    <col min="3694" max="3706" width="8.8984375" bestFit="1" customWidth="1"/>
    <col min="3707" max="3707" width="6.8984375" bestFit="1" customWidth="1"/>
    <col min="3708" max="3713" width="8.8984375" bestFit="1" customWidth="1"/>
    <col min="3714" max="3714" width="6.8984375" bestFit="1" customWidth="1"/>
    <col min="3715" max="3722" width="8.8984375" bestFit="1" customWidth="1"/>
    <col min="3723" max="3723" width="6.8984375" bestFit="1" customWidth="1"/>
    <col min="3724" max="3737" width="8.8984375" bestFit="1" customWidth="1"/>
    <col min="3738" max="3738" width="6.8984375" bestFit="1" customWidth="1"/>
    <col min="3739" max="3748" width="8.8984375" bestFit="1" customWidth="1"/>
    <col min="3749" max="3749" width="6.8984375" bestFit="1" customWidth="1"/>
    <col min="3750" max="3758" width="8.8984375" bestFit="1" customWidth="1"/>
    <col min="3759" max="3759" width="7.8984375" bestFit="1" customWidth="1"/>
    <col min="3760" max="3761" width="8.8984375" bestFit="1" customWidth="1"/>
    <col min="3762" max="3762" width="7.8984375" bestFit="1" customWidth="1"/>
    <col min="3763" max="3763" width="6.8984375" bestFit="1" customWidth="1"/>
    <col min="3764" max="3771" width="8.8984375" bestFit="1" customWidth="1"/>
    <col min="3772" max="3772" width="7.8984375" bestFit="1" customWidth="1"/>
    <col min="3773" max="3773" width="8.8984375" bestFit="1" customWidth="1"/>
    <col min="3774" max="3774" width="7.8984375" bestFit="1" customWidth="1"/>
    <col min="3775" max="3783" width="8.8984375" bestFit="1" customWidth="1"/>
    <col min="3784" max="3784" width="7.8984375" bestFit="1" customWidth="1"/>
    <col min="3785" max="3792" width="8.8984375" bestFit="1" customWidth="1"/>
    <col min="3793" max="3793" width="7.8984375" bestFit="1" customWidth="1"/>
    <col min="3794" max="3795" width="8.8984375" bestFit="1" customWidth="1"/>
    <col min="3796" max="3796" width="7.8984375" bestFit="1" customWidth="1"/>
    <col min="3797" max="3799" width="8.8984375" bestFit="1" customWidth="1"/>
    <col min="3800" max="3800" width="7.8984375" bestFit="1" customWidth="1"/>
    <col min="3801" max="3806" width="8.8984375" bestFit="1" customWidth="1"/>
    <col min="3807" max="3807" width="7.8984375" bestFit="1" customWidth="1"/>
    <col min="3808" max="3812" width="8.8984375" bestFit="1" customWidth="1"/>
    <col min="3813" max="3813" width="7.8984375" bestFit="1" customWidth="1"/>
    <col min="3814" max="3816" width="8.8984375" bestFit="1" customWidth="1"/>
    <col min="3817" max="3817" width="7.8984375" bestFit="1" customWidth="1"/>
    <col min="3818" max="3825" width="8.8984375" bestFit="1" customWidth="1"/>
    <col min="3826" max="3826" width="7.8984375" bestFit="1" customWidth="1"/>
    <col min="3827" max="3833" width="8.8984375" bestFit="1" customWidth="1"/>
    <col min="3834" max="3834" width="7.8984375" bestFit="1" customWidth="1"/>
    <col min="3835" max="3851" width="8.8984375" bestFit="1" customWidth="1"/>
    <col min="3852" max="3852" width="7.8984375" bestFit="1" customWidth="1"/>
    <col min="3853" max="3858" width="8.8984375" bestFit="1" customWidth="1"/>
    <col min="3859" max="3859" width="7.8984375" bestFit="1" customWidth="1"/>
    <col min="3860" max="3860" width="8.8984375" bestFit="1" customWidth="1"/>
    <col min="3861" max="3861" width="7.8984375" bestFit="1" customWidth="1"/>
    <col min="3862" max="3865" width="8.8984375" bestFit="1" customWidth="1"/>
    <col min="3866" max="3866" width="7.8984375" bestFit="1" customWidth="1"/>
    <col min="3867" max="3870" width="8.8984375" bestFit="1" customWidth="1"/>
    <col min="3871" max="3871" width="7.8984375" bestFit="1" customWidth="1"/>
    <col min="3872" max="3881" width="8.8984375" bestFit="1" customWidth="1"/>
    <col min="3882" max="3882" width="7.8984375" bestFit="1" customWidth="1"/>
    <col min="3883" max="3902" width="8.8984375" bestFit="1" customWidth="1"/>
    <col min="3903" max="3903" width="7.8984375" bestFit="1" customWidth="1"/>
    <col min="3904" max="3905" width="8.8984375" bestFit="1" customWidth="1"/>
    <col min="3906" max="3906" width="7.8984375" bestFit="1" customWidth="1"/>
    <col min="3907" max="3912" width="8.8984375" bestFit="1" customWidth="1"/>
    <col min="3913" max="3913" width="7.8984375" bestFit="1" customWidth="1"/>
    <col min="3914" max="3921" width="8.8984375" bestFit="1" customWidth="1"/>
    <col min="3922" max="3922" width="7.8984375" bestFit="1" customWidth="1"/>
    <col min="3923" max="3926" width="8.8984375" bestFit="1" customWidth="1"/>
    <col min="3927" max="3927" width="7.8984375" bestFit="1" customWidth="1"/>
    <col min="3928" max="3941" width="8.8984375" bestFit="1" customWidth="1"/>
    <col min="3942" max="3942" width="7.8984375" bestFit="1" customWidth="1"/>
    <col min="3943" max="3947" width="8.8984375" bestFit="1" customWidth="1"/>
    <col min="3948" max="3948" width="7.8984375" bestFit="1" customWidth="1"/>
    <col min="3949" max="3957" width="8.8984375" bestFit="1" customWidth="1"/>
    <col min="3958" max="3958" width="7.8984375" bestFit="1" customWidth="1"/>
    <col min="3959" max="3961" width="8.8984375" bestFit="1" customWidth="1"/>
    <col min="3962" max="3963" width="7.8984375" bestFit="1" customWidth="1"/>
    <col min="3964" max="3966" width="8.8984375" bestFit="1" customWidth="1"/>
    <col min="3967" max="3968" width="7.8984375" bestFit="1" customWidth="1"/>
    <col min="3969" max="3969" width="8.8984375" bestFit="1" customWidth="1"/>
    <col min="3970" max="3970" width="7.8984375" bestFit="1" customWidth="1"/>
    <col min="3971" max="3971" width="8.8984375" bestFit="1" customWidth="1"/>
    <col min="3972" max="3973" width="7.8984375" bestFit="1" customWidth="1"/>
    <col min="3974" max="3974" width="8.8984375" bestFit="1" customWidth="1"/>
    <col min="3975" max="3975" width="7.8984375" bestFit="1" customWidth="1"/>
    <col min="3976" max="3977" width="8.8984375" bestFit="1" customWidth="1"/>
    <col min="3978" max="3978" width="7.8984375" bestFit="1" customWidth="1"/>
    <col min="3979" max="3980" width="8.8984375" bestFit="1" customWidth="1"/>
    <col min="3981" max="3981" width="7.8984375" bestFit="1" customWidth="1"/>
    <col min="3982" max="3984" width="8.8984375" bestFit="1" customWidth="1"/>
    <col min="3985" max="3985" width="7.8984375" bestFit="1" customWidth="1"/>
    <col min="3986" max="3988" width="8.8984375" bestFit="1" customWidth="1"/>
    <col min="3989" max="3989" width="7.8984375" bestFit="1" customWidth="1"/>
    <col min="3990" max="3991" width="8.8984375" bestFit="1" customWidth="1"/>
    <col min="3992" max="3992" width="7.8984375" bestFit="1" customWidth="1"/>
    <col min="3993" max="3994" width="8.8984375" bestFit="1" customWidth="1"/>
    <col min="3995" max="3995" width="7.8984375" bestFit="1" customWidth="1"/>
    <col min="3996" max="4000" width="8.8984375" bestFit="1" customWidth="1"/>
    <col min="4001" max="4001" width="7.8984375" bestFit="1" customWidth="1"/>
    <col min="4002" max="4006" width="8.8984375" bestFit="1" customWidth="1"/>
    <col min="4007" max="4007" width="7.8984375" bestFit="1" customWidth="1"/>
    <col min="4008" max="4011" width="8.8984375" bestFit="1" customWidth="1"/>
    <col min="4012" max="4012" width="7.8984375" bestFit="1" customWidth="1"/>
    <col min="4013" max="4013" width="8.8984375" bestFit="1" customWidth="1"/>
    <col min="4014" max="4014" width="7.8984375" bestFit="1" customWidth="1"/>
    <col min="4015" max="4017" width="8.8984375" bestFit="1" customWidth="1"/>
    <col min="4018" max="4018" width="7.8984375" bestFit="1" customWidth="1"/>
    <col min="4019" max="4025" width="8.8984375" bestFit="1" customWidth="1"/>
    <col min="4026" max="4026" width="7.8984375" bestFit="1" customWidth="1"/>
    <col min="4027" max="4027" width="8.8984375" bestFit="1" customWidth="1"/>
    <col min="4028" max="4028" width="7.8984375" bestFit="1" customWidth="1"/>
    <col min="4029" max="4032" width="8.8984375" bestFit="1" customWidth="1"/>
    <col min="4033" max="4033" width="7.8984375" bestFit="1" customWidth="1"/>
    <col min="4034" max="4036" width="8.8984375" bestFit="1" customWidth="1"/>
    <col min="4037" max="4037" width="7.8984375" bestFit="1" customWidth="1"/>
    <col min="4038" max="4040" width="8.8984375" bestFit="1" customWidth="1"/>
    <col min="4041" max="4041" width="7.8984375" bestFit="1" customWidth="1"/>
    <col min="4042" max="4046" width="8.8984375" bestFit="1" customWidth="1"/>
    <col min="4047" max="4047" width="7.8984375" bestFit="1" customWidth="1"/>
    <col min="4048" max="4051" width="8.8984375" bestFit="1" customWidth="1"/>
    <col min="4052" max="4052" width="7.8984375" bestFit="1" customWidth="1"/>
    <col min="4053" max="4059" width="8.8984375" bestFit="1" customWidth="1"/>
    <col min="4060" max="4060" width="7.8984375" bestFit="1" customWidth="1"/>
    <col min="4061" max="4064" width="8.8984375" bestFit="1" customWidth="1"/>
    <col min="4065" max="4065" width="7.8984375" bestFit="1" customWidth="1"/>
    <col min="4066" max="4068" width="8.8984375" bestFit="1" customWidth="1"/>
    <col min="4069" max="4069" width="7.8984375" bestFit="1" customWidth="1"/>
    <col min="4070" max="4071" width="8.8984375" bestFit="1" customWidth="1"/>
    <col min="4072" max="4072" width="7.8984375" bestFit="1" customWidth="1"/>
    <col min="4073" max="4077" width="8.8984375" bestFit="1" customWidth="1"/>
    <col min="4078" max="4078" width="7.8984375" bestFit="1" customWidth="1"/>
    <col min="4079" max="4079" width="8.8984375" bestFit="1" customWidth="1"/>
    <col min="4080" max="4081" width="7.8984375" bestFit="1" customWidth="1"/>
    <col min="4082" max="4084" width="8.8984375" bestFit="1" customWidth="1"/>
    <col min="4085" max="4086" width="7.8984375" bestFit="1" customWidth="1"/>
    <col min="4087" max="4089" width="8.8984375" bestFit="1" customWidth="1"/>
    <col min="4090" max="4091" width="7.8984375" bestFit="1" customWidth="1"/>
    <col min="4092" max="4093" width="8.8984375" bestFit="1" customWidth="1"/>
    <col min="4094" max="4095" width="7.8984375" bestFit="1" customWidth="1"/>
    <col min="4096" max="4098" width="8.8984375" bestFit="1" customWidth="1"/>
    <col min="4099" max="4100" width="7.8984375" bestFit="1" customWidth="1"/>
    <col min="4101" max="4102" width="8.8984375" bestFit="1" customWidth="1"/>
    <col min="4103" max="4103" width="7.8984375" bestFit="1" customWidth="1"/>
    <col min="4104" max="4107" width="8.8984375" bestFit="1" customWidth="1"/>
    <col min="4108" max="4109" width="7.8984375" bestFit="1" customWidth="1"/>
    <col min="4110" max="4112" width="8.8984375" bestFit="1" customWidth="1"/>
    <col min="4113" max="4113" width="7.8984375" bestFit="1" customWidth="1"/>
    <col min="4114" max="4117" width="8.8984375" bestFit="1" customWidth="1"/>
    <col min="4118" max="4118" width="7.8984375" bestFit="1" customWidth="1"/>
    <col min="4119" max="4120" width="8.8984375" bestFit="1" customWidth="1"/>
    <col min="4121" max="4121" width="7.8984375" bestFit="1" customWidth="1"/>
    <col min="4122" max="4127" width="8.8984375" bestFit="1" customWidth="1"/>
    <col min="4128" max="4128" width="7.8984375" bestFit="1" customWidth="1"/>
    <col min="4129" max="4132" width="8.8984375" bestFit="1" customWidth="1"/>
    <col min="4133" max="4133" width="7.8984375" bestFit="1" customWidth="1"/>
    <col min="4134" max="4136" width="8.8984375" bestFit="1" customWidth="1"/>
    <col min="4137" max="4137" width="7.8984375" bestFit="1" customWidth="1"/>
    <col min="4138" max="4142" width="8.8984375" bestFit="1" customWidth="1"/>
    <col min="4143" max="4143" width="7.8984375" bestFit="1" customWidth="1"/>
    <col min="4144" max="4144" width="8.8984375" bestFit="1" customWidth="1"/>
    <col min="4145" max="4145" width="7.8984375" bestFit="1" customWidth="1"/>
    <col min="4146" max="4147" width="8.8984375" bestFit="1" customWidth="1"/>
    <col min="4148" max="4148" width="7.8984375" bestFit="1" customWidth="1"/>
    <col min="4149" max="4152" width="8.8984375" bestFit="1" customWidth="1"/>
    <col min="4153" max="4153" width="7.8984375" bestFit="1" customWidth="1"/>
    <col min="4154" max="4156" width="8.8984375" bestFit="1" customWidth="1"/>
    <col min="4157" max="4157" width="7.8984375" bestFit="1" customWidth="1"/>
    <col min="4158" max="4163" width="8.8984375" bestFit="1" customWidth="1"/>
    <col min="4164" max="4164" width="7.8984375" bestFit="1" customWidth="1"/>
    <col min="4165" max="4167" width="8.8984375" bestFit="1" customWidth="1"/>
    <col min="4168" max="4168" width="7.8984375" bestFit="1" customWidth="1"/>
    <col min="4169" max="4170" width="8.8984375" bestFit="1" customWidth="1"/>
    <col min="4171" max="4171" width="7.8984375" bestFit="1" customWidth="1"/>
    <col min="4172" max="4175" width="8.8984375" bestFit="1" customWidth="1"/>
    <col min="4176" max="4176" width="7.8984375" bestFit="1" customWidth="1"/>
    <col min="4177" max="4178" width="8.8984375" bestFit="1" customWidth="1"/>
    <col min="4179" max="4179" width="7.8984375" bestFit="1" customWidth="1"/>
    <col min="4180" max="4182" width="8.8984375" bestFit="1" customWidth="1"/>
    <col min="4183" max="4183" width="7.8984375" bestFit="1" customWidth="1"/>
    <col min="4184" max="4184" width="8.8984375" bestFit="1" customWidth="1"/>
    <col min="4185" max="4185" width="7.8984375" bestFit="1" customWidth="1"/>
    <col min="4186" max="4187" width="8.8984375" bestFit="1" customWidth="1"/>
    <col min="4188" max="4188" width="7.8984375" bestFit="1" customWidth="1"/>
    <col min="4189" max="4192" width="8.8984375" bestFit="1" customWidth="1"/>
    <col min="4193" max="4194" width="7.8984375" bestFit="1" customWidth="1"/>
    <col min="4195" max="4196" width="8.8984375" bestFit="1" customWidth="1"/>
    <col min="4197" max="4197" width="7.8984375" bestFit="1" customWidth="1"/>
    <col min="4198" max="4199" width="8.8984375" bestFit="1" customWidth="1"/>
    <col min="4200" max="4201" width="7.8984375" bestFit="1" customWidth="1"/>
    <col min="4202" max="4205" width="8.8984375" bestFit="1" customWidth="1"/>
    <col min="4206" max="4206" width="7.8984375" bestFit="1" customWidth="1"/>
    <col min="4207" max="4207" width="8.8984375" bestFit="1" customWidth="1"/>
    <col min="4208" max="4208" width="7.8984375" bestFit="1" customWidth="1"/>
    <col min="4209" max="4211" width="8.8984375" bestFit="1" customWidth="1"/>
    <col min="4212" max="4213" width="7.8984375" bestFit="1" customWidth="1"/>
    <col min="4214" max="4216" width="8.8984375" bestFit="1" customWidth="1"/>
    <col min="4217" max="4217" width="7.8984375" bestFit="1" customWidth="1"/>
    <col min="4218" max="4219" width="8.8984375" bestFit="1" customWidth="1"/>
    <col min="4220" max="4220" width="7.8984375" bestFit="1" customWidth="1"/>
    <col min="4221" max="4229" width="8.8984375" bestFit="1" customWidth="1"/>
    <col min="4230" max="4230" width="7.8984375" bestFit="1" customWidth="1"/>
    <col min="4231" max="4233" width="8.8984375" bestFit="1" customWidth="1"/>
    <col min="4234" max="4234" width="7.8984375" bestFit="1" customWidth="1"/>
    <col min="4235" max="4238" width="8.8984375" bestFit="1" customWidth="1"/>
    <col min="4239" max="4239" width="7.8984375" bestFit="1" customWidth="1"/>
    <col min="4240" max="4250" width="8.8984375" bestFit="1" customWidth="1"/>
    <col min="4251" max="4251" width="7.8984375" bestFit="1" customWidth="1"/>
    <col min="4252" max="4254" width="8.8984375" bestFit="1" customWidth="1"/>
    <col min="4255" max="4255" width="7.8984375" bestFit="1" customWidth="1"/>
    <col min="4256" max="4262" width="8.8984375" bestFit="1" customWidth="1"/>
    <col min="4263" max="4263" width="7.8984375" bestFit="1" customWidth="1"/>
    <col min="4264" max="4265" width="8.8984375" bestFit="1" customWidth="1"/>
    <col min="4266" max="4266" width="7.8984375" bestFit="1" customWidth="1"/>
    <col min="4267" max="4267" width="8.8984375" bestFit="1" customWidth="1"/>
    <col min="4268" max="4268" width="7.8984375" bestFit="1" customWidth="1"/>
    <col min="4269" max="4277" width="8.8984375" bestFit="1" customWidth="1"/>
    <col min="4278" max="4278" width="7.8984375" bestFit="1" customWidth="1"/>
    <col min="4279" max="4285" width="8.8984375" bestFit="1" customWidth="1"/>
    <col min="4286" max="4286" width="7.8984375" bestFit="1" customWidth="1"/>
    <col min="4287" max="4288" width="8.8984375" bestFit="1" customWidth="1"/>
    <col min="4289" max="4289" width="7.8984375" bestFit="1" customWidth="1"/>
    <col min="4290" max="4302" width="8.8984375" bestFit="1" customWidth="1"/>
    <col min="4303" max="4303" width="7.8984375" bestFit="1" customWidth="1"/>
    <col min="4304" max="4306" width="8.8984375" bestFit="1" customWidth="1"/>
    <col min="4307" max="4307" width="7.8984375" bestFit="1" customWidth="1"/>
    <col min="4308" max="4309" width="8.8984375" bestFit="1" customWidth="1"/>
    <col min="4310" max="4310" width="7.8984375" bestFit="1" customWidth="1"/>
    <col min="4311" max="4314" width="8.8984375" bestFit="1" customWidth="1"/>
    <col min="4315" max="4315" width="7.8984375" bestFit="1" customWidth="1"/>
    <col min="4316" max="4316" width="8.8984375" bestFit="1" customWidth="1"/>
    <col min="4317" max="4318" width="7.8984375" bestFit="1" customWidth="1"/>
    <col min="4319" max="4320" width="8.8984375" bestFit="1" customWidth="1"/>
    <col min="4321" max="4321" width="7.8984375" bestFit="1" customWidth="1"/>
    <col min="4322" max="4324" width="8.8984375" bestFit="1" customWidth="1"/>
    <col min="4325" max="4326" width="7.8984375" bestFit="1" customWidth="1"/>
    <col min="4327" max="4338" width="8.8984375" bestFit="1" customWidth="1"/>
    <col min="4339" max="4339" width="7.8984375" bestFit="1" customWidth="1"/>
    <col min="4340" max="4343" width="8.8984375" bestFit="1" customWidth="1"/>
    <col min="4344" max="4344" width="7.8984375" bestFit="1" customWidth="1"/>
    <col min="4345" max="4348" width="8.8984375" bestFit="1" customWidth="1"/>
    <col min="4349" max="4349" width="7.8984375" bestFit="1" customWidth="1"/>
    <col min="4350" max="4352" width="8.8984375" bestFit="1" customWidth="1"/>
    <col min="4353" max="4353" width="7.8984375" bestFit="1" customWidth="1"/>
    <col min="4354" max="4364" width="8.8984375" bestFit="1" customWidth="1"/>
    <col min="4365" max="4365" width="7.8984375" bestFit="1" customWidth="1"/>
    <col min="4366" max="4368" width="8.8984375" bestFit="1" customWidth="1"/>
    <col min="4369" max="4369" width="7.8984375" bestFit="1" customWidth="1"/>
    <col min="4370" max="4373" width="8.8984375" bestFit="1" customWidth="1"/>
    <col min="4374" max="4374" width="7.8984375" bestFit="1" customWidth="1"/>
    <col min="4375" max="4378" width="8.8984375" bestFit="1" customWidth="1"/>
    <col min="4379" max="4379" width="7.8984375" bestFit="1" customWidth="1"/>
    <col min="4380" max="4382" width="8.8984375" bestFit="1" customWidth="1"/>
    <col min="4383" max="4383" width="7.8984375" bestFit="1" customWidth="1"/>
    <col min="4384" max="4389" width="8.8984375" bestFit="1" customWidth="1"/>
    <col min="4390" max="4390" width="7.8984375" bestFit="1" customWidth="1"/>
    <col min="4391" max="4392" width="8.8984375" bestFit="1" customWidth="1"/>
    <col min="4393" max="4393" width="7.8984375" bestFit="1" customWidth="1"/>
    <col min="4394" max="4395" width="8.8984375" bestFit="1" customWidth="1"/>
    <col min="4396" max="4396" width="7.8984375" bestFit="1" customWidth="1"/>
    <col min="4397" max="4399" width="8.8984375" bestFit="1" customWidth="1"/>
    <col min="4400" max="4400" width="7.8984375" bestFit="1" customWidth="1"/>
    <col min="4401" max="4405" width="8.8984375" bestFit="1" customWidth="1"/>
    <col min="4406" max="4406" width="7.8984375" bestFit="1" customWidth="1"/>
    <col min="4407" max="4407" width="8.8984375" bestFit="1" customWidth="1"/>
    <col min="4408" max="4408" width="7.8984375" bestFit="1" customWidth="1"/>
    <col min="4409" max="4412" width="8.8984375" bestFit="1" customWidth="1"/>
    <col min="4413" max="4413" width="7.8984375" bestFit="1" customWidth="1"/>
    <col min="4414" max="4417" width="8.8984375" bestFit="1" customWidth="1"/>
    <col min="4418" max="4419" width="7.8984375" bestFit="1" customWidth="1"/>
    <col min="4420" max="4423" width="8.8984375" bestFit="1" customWidth="1"/>
    <col min="4424" max="4424" width="7.8984375" bestFit="1" customWidth="1"/>
    <col min="4425" max="4426" width="8.8984375" bestFit="1" customWidth="1"/>
    <col min="4427" max="4427" width="7.8984375" bestFit="1" customWidth="1"/>
    <col min="4428" max="4429" width="8.8984375" bestFit="1" customWidth="1"/>
    <col min="4430" max="4430" width="7.8984375" bestFit="1" customWidth="1"/>
    <col min="4431" max="4435" width="8.8984375" bestFit="1" customWidth="1"/>
    <col min="4436" max="4436" width="7.8984375" bestFit="1" customWidth="1"/>
    <col min="4437" max="4438" width="8.8984375" bestFit="1" customWidth="1"/>
    <col min="4439" max="4440" width="7.8984375" bestFit="1" customWidth="1"/>
    <col min="4441" max="4442" width="8.8984375" bestFit="1" customWidth="1"/>
    <col min="4443" max="4444" width="7.8984375" bestFit="1" customWidth="1"/>
    <col min="4445" max="4447" width="8.8984375" bestFit="1" customWidth="1"/>
    <col min="4448" max="4448" width="7.8984375" bestFit="1" customWidth="1"/>
    <col min="4449" max="4449" width="8.8984375" bestFit="1" customWidth="1"/>
    <col min="4450" max="4450" width="7.8984375" bestFit="1" customWidth="1"/>
    <col min="4451" max="4452" width="8.8984375" bestFit="1" customWidth="1"/>
    <col min="4453" max="4453" width="7.8984375" bestFit="1" customWidth="1"/>
    <col min="4454" max="4456" width="8.8984375" bestFit="1" customWidth="1"/>
    <col min="4457" max="4457" width="7.8984375" bestFit="1" customWidth="1"/>
    <col min="4458" max="4461" width="8.8984375" bestFit="1" customWidth="1"/>
    <col min="4462" max="4462" width="7.8984375" bestFit="1" customWidth="1"/>
    <col min="4463" max="4466" width="8.8984375" bestFit="1" customWidth="1"/>
    <col min="4467" max="4467" width="7.8984375" bestFit="1" customWidth="1"/>
    <col min="4468" max="4471" width="8.8984375" bestFit="1" customWidth="1"/>
    <col min="4472" max="4472" width="7.8984375" bestFit="1" customWidth="1"/>
    <col min="4473" max="4476" width="8.8984375" bestFit="1" customWidth="1"/>
    <col min="4477" max="4477" width="7.8984375" bestFit="1" customWidth="1"/>
    <col min="4478" max="4480" width="8.8984375" bestFit="1" customWidth="1"/>
    <col min="4481" max="4481" width="7.8984375" bestFit="1" customWidth="1"/>
    <col min="4482" max="4485" width="8.8984375" bestFit="1" customWidth="1"/>
    <col min="4486" max="4486" width="7.8984375" bestFit="1" customWidth="1"/>
    <col min="4487" max="4489" width="8.8984375" bestFit="1" customWidth="1"/>
    <col min="4490" max="4490" width="7.8984375" bestFit="1" customWidth="1"/>
    <col min="4491" max="4491" width="8.8984375" bestFit="1" customWidth="1"/>
    <col min="4492" max="4492" width="7.8984375" bestFit="1" customWidth="1"/>
    <col min="4493" max="4496" width="8.8984375" bestFit="1" customWidth="1"/>
    <col min="4497" max="4497" width="7.8984375" bestFit="1" customWidth="1"/>
    <col min="4498" max="4499" width="8.8984375" bestFit="1" customWidth="1"/>
    <col min="4500" max="4500" width="7.8984375" bestFit="1" customWidth="1"/>
    <col min="4501" max="4502" width="8.8984375" bestFit="1" customWidth="1"/>
    <col min="4503" max="4503" width="7.8984375" bestFit="1" customWidth="1"/>
    <col min="4504" max="4505" width="8.8984375" bestFit="1" customWidth="1"/>
    <col min="4506" max="4506" width="7.8984375" bestFit="1" customWidth="1"/>
    <col min="4507" max="4510" width="8.8984375" bestFit="1" customWidth="1"/>
    <col min="4511" max="4511" width="7.8984375" bestFit="1" customWidth="1"/>
    <col min="4512" max="4522" width="8.8984375" bestFit="1" customWidth="1"/>
    <col min="4523" max="4523" width="7.8984375" bestFit="1" customWidth="1"/>
    <col min="4524" max="4527" width="8.8984375" bestFit="1" customWidth="1"/>
    <col min="4528" max="4528" width="7.8984375" bestFit="1" customWidth="1"/>
    <col min="4529" max="4530" width="8.8984375" bestFit="1" customWidth="1"/>
    <col min="4531" max="4531" width="7.8984375" bestFit="1" customWidth="1"/>
    <col min="4532" max="4534" width="8.8984375" bestFit="1" customWidth="1"/>
    <col min="4535" max="4535" width="7.8984375" bestFit="1" customWidth="1"/>
    <col min="4536" max="4536" width="8.8984375" bestFit="1" customWidth="1"/>
    <col min="4537" max="4537" width="7.8984375" bestFit="1" customWidth="1"/>
    <col min="4538" max="4540" width="8.8984375" bestFit="1" customWidth="1"/>
    <col min="4541" max="4541" width="7.8984375" bestFit="1" customWidth="1"/>
    <col min="4542" max="4544" width="8.8984375" bestFit="1" customWidth="1"/>
    <col min="4545" max="4546" width="7.8984375" bestFit="1" customWidth="1"/>
    <col min="4547" max="4549" width="8.8984375" bestFit="1" customWidth="1"/>
    <col min="4550" max="4550" width="7.8984375" bestFit="1" customWidth="1"/>
    <col min="4551" max="4554" width="8.8984375" bestFit="1" customWidth="1"/>
    <col min="4555" max="4555" width="7.8984375" bestFit="1" customWidth="1"/>
    <col min="4556" max="4558" width="8.8984375" bestFit="1" customWidth="1"/>
    <col min="4559" max="4559" width="7.8984375" bestFit="1" customWidth="1"/>
    <col min="4560" max="4564" width="8.8984375" bestFit="1" customWidth="1"/>
    <col min="4565" max="4565" width="7.8984375" bestFit="1" customWidth="1"/>
    <col min="4566" max="4570" width="8.8984375" bestFit="1" customWidth="1"/>
    <col min="4571" max="4571" width="7.8984375" bestFit="1" customWidth="1"/>
    <col min="4572" max="4572" width="8.8984375" bestFit="1" customWidth="1"/>
    <col min="4573" max="4573" width="7.8984375" bestFit="1" customWidth="1"/>
    <col min="4574" max="4582" width="8.8984375" bestFit="1" customWidth="1"/>
    <col min="4583" max="4583" width="7.8984375" bestFit="1" customWidth="1"/>
    <col min="4584" max="4590" width="8.8984375" bestFit="1" customWidth="1"/>
    <col min="4591" max="4591" width="7.8984375" bestFit="1" customWidth="1"/>
    <col min="4592" max="4603" width="8.8984375" bestFit="1" customWidth="1"/>
    <col min="4604" max="4604" width="7.8984375" bestFit="1" customWidth="1"/>
    <col min="4605" max="4607" width="8.8984375" bestFit="1" customWidth="1"/>
    <col min="4608" max="4608" width="7.8984375" bestFit="1" customWidth="1"/>
    <col min="4609" max="4616" width="8.8984375" bestFit="1" customWidth="1"/>
    <col min="4617" max="4617" width="7.8984375" bestFit="1" customWidth="1"/>
    <col min="4618" max="4623" width="8.8984375" bestFit="1" customWidth="1"/>
    <col min="4624" max="4624" width="7.8984375" bestFit="1" customWidth="1"/>
    <col min="4625" max="4627" width="8.8984375" bestFit="1" customWidth="1"/>
    <col min="4628" max="4628" width="7.8984375" bestFit="1" customWidth="1"/>
    <col min="4629" max="4635" width="8.8984375" bestFit="1" customWidth="1"/>
    <col min="4636" max="4636" width="7.8984375" bestFit="1" customWidth="1"/>
    <col min="4637" max="4638" width="8.8984375" bestFit="1" customWidth="1"/>
    <col min="4639" max="4639" width="7.8984375" bestFit="1" customWidth="1"/>
    <col min="4640" max="4641" width="8.8984375" bestFit="1" customWidth="1"/>
    <col min="4642" max="4642" width="7.8984375" bestFit="1" customWidth="1"/>
    <col min="4643" max="4644" width="8.8984375" bestFit="1" customWidth="1"/>
    <col min="4645" max="4645" width="7.8984375" bestFit="1" customWidth="1"/>
    <col min="4646" max="4646" width="8.8984375" bestFit="1" customWidth="1"/>
    <col min="4647" max="4648" width="7.8984375" bestFit="1" customWidth="1"/>
    <col min="4649" max="4649" width="8.8984375" bestFit="1" customWidth="1"/>
    <col min="4650" max="4651" width="7.8984375" bestFit="1" customWidth="1"/>
    <col min="4652" max="4652" width="8.8984375" bestFit="1" customWidth="1"/>
    <col min="4653" max="4656" width="7.8984375" bestFit="1" customWidth="1"/>
    <col min="4657" max="4659" width="8.8984375" bestFit="1" customWidth="1"/>
    <col min="4660" max="4661" width="7.8984375" bestFit="1" customWidth="1"/>
    <col min="4662" max="4662" width="8.8984375" bestFit="1" customWidth="1"/>
    <col min="4663" max="4663" width="7.8984375" bestFit="1" customWidth="1"/>
    <col min="4664" max="4665" width="8.8984375" bestFit="1" customWidth="1"/>
    <col min="4666" max="4666" width="7.8984375" bestFit="1" customWidth="1"/>
    <col min="4667" max="4670" width="8.8984375" bestFit="1" customWidth="1"/>
    <col min="4671" max="4671" width="7.8984375" bestFit="1" customWidth="1"/>
    <col min="4672" max="4678" width="8.8984375" bestFit="1" customWidth="1"/>
    <col min="4679" max="4679" width="7.8984375" bestFit="1" customWidth="1"/>
    <col min="4680" max="4680" width="8.8984375" bestFit="1" customWidth="1"/>
    <col min="4681" max="4681" width="7.8984375" bestFit="1" customWidth="1"/>
    <col min="4682" max="4684" width="8.8984375" bestFit="1" customWidth="1"/>
    <col min="4685" max="4685" width="7.8984375" bestFit="1" customWidth="1"/>
    <col min="4686" max="4687" width="8.8984375" bestFit="1" customWidth="1"/>
    <col min="4688" max="4688" width="7.8984375" bestFit="1" customWidth="1"/>
    <col min="4689" max="4694" width="8.8984375" bestFit="1" customWidth="1"/>
    <col min="4695" max="4695" width="7.8984375" bestFit="1" customWidth="1"/>
    <col min="4696" max="4699" width="8.8984375" bestFit="1" customWidth="1"/>
    <col min="4700" max="4700" width="7.8984375" bestFit="1" customWidth="1"/>
    <col min="4701" max="4703" width="8.8984375" bestFit="1" customWidth="1"/>
    <col min="4704" max="4704" width="7.8984375" bestFit="1" customWidth="1"/>
    <col min="4705" max="4708" width="8.8984375" bestFit="1" customWidth="1"/>
    <col min="4709" max="4709" width="7.8984375" bestFit="1" customWidth="1"/>
    <col min="4710" max="4720" width="8.8984375" bestFit="1" customWidth="1"/>
    <col min="4721" max="4721" width="7.8984375" bestFit="1" customWidth="1"/>
    <col min="4722" max="4726" width="8.8984375" bestFit="1" customWidth="1"/>
    <col min="4727" max="4727" width="7.8984375" bestFit="1" customWidth="1"/>
    <col min="4728" max="4731" width="8.8984375" bestFit="1" customWidth="1"/>
    <col min="4732" max="4732" width="7.8984375" bestFit="1" customWidth="1"/>
    <col min="4733" max="4736" width="8.8984375" bestFit="1" customWidth="1"/>
    <col min="4737" max="4737" width="7.8984375" bestFit="1" customWidth="1"/>
    <col min="4738" max="4739" width="8.8984375" bestFit="1" customWidth="1"/>
    <col min="4740" max="4740" width="7.8984375" bestFit="1" customWidth="1"/>
    <col min="4741" max="4744" width="8.8984375" bestFit="1" customWidth="1"/>
    <col min="4745" max="4745" width="7.8984375" bestFit="1" customWidth="1"/>
    <col min="4746" max="4747" width="8.8984375" bestFit="1" customWidth="1"/>
    <col min="4748" max="4748" width="7.8984375" bestFit="1" customWidth="1"/>
    <col min="4749" max="4749" width="8.8984375" bestFit="1" customWidth="1"/>
    <col min="4750" max="4750" width="7.8984375" bestFit="1" customWidth="1"/>
    <col min="4751" max="4752" width="8.8984375" bestFit="1" customWidth="1"/>
    <col min="4753" max="4753" width="7.8984375" bestFit="1" customWidth="1"/>
    <col min="4754" max="4756" width="8.8984375" bestFit="1" customWidth="1"/>
    <col min="4757" max="4757" width="7.8984375" bestFit="1" customWidth="1"/>
    <col min="4758" max="4760" width="8.8984375" bestFit="1" customWidth="1"/>
    <col min="4761" max="4761" width="7.8984375" bestFit="1" customWidth="1"/>
    <col min="4762" max="4763" width="8.8984375" bestFit="1" customWidth="1"/>
    <col min="4764" max="4764" width="7.8984375" bestFit="1" customWidth="1"/>
    <col min="4765" max="4767" width="8.8984375" bestFit="1" customWidth="1"/>
    <col min="4768" max="4768" width="7.8984375" bestFit="1" customWidth="1"/>
    <col min="4769" max="4771" width="8.8984375" bestFit="1" customWidth="1"/>
    <col min="4772" max="4772" width="7.8984375" bestFit="1" customWidth="1"/>
    <col min="4773" max="4775" width="8.8984375" bestFit="1" customWidth="1"/>
    <col min="4776" max="4776" width="7.8984375" bestFit="1" customWidth="1"/>
    <col min="4777" max="4777" width="8.8984375" bestFit="1" customWidth="1"/>
    <col min="4778" max="4778" width="7.8984375" bestFit="1" customWidth="1"/>
    <col min="4779" max="4816" width="8.8984375" bestFit="1" customWidth="1"/>
    <col min="4817" max="4817" width="7.8984375" bestFit="1" customWidth="1"/>
    <col min="4818" max="4838" width="8.8984375" bestFit="1" customWidth="1"/>
    <col min="4839" max="4839" width="7.8984375" bestFit="1" customWidth="1"/>
    <col min="4840" max="4841" width="8.8984375" bestFit="1" customWidth="1"/>
    <col min="4842" max="4844" width="7.8984375" bestFit="1" customWidth="1"/>
    <col min="4845" max="4846" width="8.8984375" bestFit="1" customWidth="1"/>
    <col min="4847" max="4847" width="7.8984375" bestFit="1" customWidth="1"/>
    <col min="4848" max="4848" width="8.8984375" bestFit="1" customWidth="1"/>
    <col min="4849" max="4849" width="7.8984375" bestFit="1" customWidth="1"/>
    <col min="4850" max="4856" width="8.8984375" bestFit="1" customWidth="1"/>
    <col min="4857" max="4857" width="7.8984375" bestFit="1" customWidth="1"/>
    <col min="4858" max="4861" width="8.8984375" bestFit="1" customWidth="1"/>
    <col min="4862" max="4862" width="7.8984375" bestFit="1" customWidth="1"/>
    <col min="4863" max="4867" width="8.8984375" bestFit="1" customWidth="1"/>
    <col min="4868" max="4868" width="7.8984375" bestFit="1" customWidth="1"/>
    <col min="4869" max="4878" width="8.8984375" bestFit="1" customWidth="1"/>
    <col min="4879" max="4879" width="7.8984375" bestFit="1" customWidth="1"/>
    <col min="4880" max="4881" width="8.8984375" bestFit="1" customWidth="1"/>
    <col min="4882" max="4882" width="7.8984375" bestFit="1" customWidth="1"/>
    <col min="4883" max="4896" width="8.8984375" bestFit="1" customWidth="1"/>
    <col min="4897" max="4897" width="7.8984375" bestFit="1" customWidth="1"/>
    <col min="4898" max="4899" width="8.8984375" bestFit="1" customWidth="1"/>
    <col min="4900" max="4900" width="7.8984375" bestFit="1" customWidth="1"/>
    <col min="4901" max="4905" width="8.8984375" bestFit="1" customWidth="1"/>
    <col min="4906" max="4906" width="7.8984375" bestFit="1" customWidth="1"/>
    <col min="4907" max="4910" width="8.8984375" bestFit="1" customWidth="1"/>
    <col min="4911" max="4911" width="7.8984375" bestFit="1" customWidth="1"/>
    <col min="4912" max="4931" width="8.8984375" bestFit="1" customWidth="1"/>
    <col min="4932" max="4932" width="7.8984375" bestFit="1" customWidth="1"/>
    <col min="4933" max="4935" width="8.8984375" bestFit="1" customWidth="1"/>
    <col min="4936" max="4936" width="7.8984375" bestFit="1" customWidth="1"/>
    <col min="4937" max="4937" width="8.8984375" bestFit="1" customWidth="1"/>
    <col min="4938" max="4938" width="7.8984375" bestFit="1" customWidth="1"/>
    <col min="4939" max="4943" width="8.8984375" bestFit="1" customWidth="1"/>
    <col min="4944" max="4944" width="7.8984375" bestFit="1" customWidth="1"/>
    <col min="4945" max="4945" width="8.8984375" bestFit="1" customWidth="1"/>
    <col min="4946" max="4946" width="7.8984375" bestFit="1" customWidth="1"/>
    <col min="4947" max="4953" width="8.8984375" bestFit="1" customWidth="1"/>
    <col min="4954" max="4954" width="7.8984375" bestFit="1" customWidth="1"/>
    <col min="4955" max="4959" width="8.8984375" bestFit="1" customWidth="1"/>
    <col min="4960" max="4960" width="7.8984375" bestFit="1" customWidth="1"/>
    <col min="4961" max="4964" width="8.8984375" bestFit="1" customWidth="1"/>
    <col min="4965" max="4966" width="7.8984375" bestFit="1" customWidth="1"/>
    <col min="4967" max="4974" width="8.8984375" bestFit="1" customWidth="1"/>
    <col min="4975" max="4975" width="7.8984375" bestFit="1" customWidth="1"/>
    <col min="4976" max="4984" width="8.8984375" bestFit="1" customWidth="1"/>
    <col min="4985" max="4985" width="7.8984375" bestFit="1" customWidth="1"/>
    <col min="4986" max="4995" width="8.8984375" bestFit="1" customWidth="1"/>
    <col min="4996" max="4996" width="7.8984375" bestFit="1" customWidth="1"/>
    <col min="4997" max="4997" width="8.8984375" bestFit="1" customWidth="1"/>
    <col min="4998" max="4998" width="7.8984375" bestFit="1" customWidth="1"/>
    <col min="4999" max="5003" width="8.8984375" bestFit="1" customWidth="1"/>
    <col min="5004" max="5004" width="7.8984375" bestFit="1" customWidth="1"/>
    <col min="5005" max="5009" width="8.8984375" bestFit="1" customWidth="1"/>
    <col min="5010" max="5010" width="7.8984375" bestFit="1" customWidth="1"/>
    <col min="5011" max="5013" width="8.8984375" bestFit="1" customWidth="1"/>
    <col min="5014" max="5015" width="7.8984375" bestFit="1" customWidth="1"/>
    <col min="5016" max="5017" width="8.8984375" bestFit="1" customWidth="1"/>
    <col min="5018" max="5018" width="7.8984375" bestFit="1" customWidth="1"/>
    <col min="5019" max="5128" width="8.8984375" bestFit="1" customWidth="1"/>
    <col min="5129" max="5129" width="7.8984375" bestFit="1" customWidth="1"/>
    <col min="5130" max="5132" width="8.8984375" bestFit="1" customWidth="1"/>
    <col min="5133" max="5133" width="7.8984375" bestFit="1" customWidth="1"/>
    <col min="5134" max="5135" width="8.8984375" bestFit="1" customWidth="1"/>
    <col min="5136" max="5136" width="7.8984375" bestFit="1" customWidth="1"/>
    <col min="5137" max="5137" width="8.8984375" bestFit="1" customWidth="1"/>
    <col min="5138" max="5138" width="7.8984375" bestFit="1" customWidth="1"/>
    <col min="5139" max="5140" width="8.8984375" bestFit="1" customWidth="1"/>
    <col min="5141" max="5141" width="7.8984375" bestFit="1" customWidth="1"/>
    <col min="5142" max="5143" width="8.8984375" bestFit="1" customWidth="1"/>
    <col min="5144" max="5144" width="7.8984375" bestFit="1" customWidth="1"/>
    <col min="5145" max="5155" width="8.8984375" bestFit="1" customWidth="1"/>
    <col min="5156" max="5156" width="7.8984375" bestFit="1" customWidth="1"/>
    <col min="5157" max="5158" width="8.8984375" bestFit="1" customWidth="1"/>
    <col min="5159" max="5159" width="7.8984375" bestFit="1" customWidth="1"/>
    <col min="5160" max="5173" width="8.8984375" bestFit="1" customWidth="1"/>
    <col min="5174" max="5174" width="7.8984375" bestFit="1" customWidth="1"/>
    <col min="5175" max="5175" width="8.8984375" bestFit="1" customWidth="1"/>
    <col min="5176" max="5176" width="7.8984375" bestFit="1" customWidth="1"/>
    <col min="5177" max="5178" width="8.8984375" bestFit="1" customWidth="1"/>
    <col min="5179" max="5179" width="7.8984375" bestFit="1" customWidth="1"/>
    <col min="5180" max="5180" width="8.8984375" bestFit="1" customWidth="1"/>
    <col min="5181" max="5181" width="7.8984375" bestFit="1" customWidth="1"/>
    <col min="5182" max="5187" width="8.8984375" bestFit="1" customWidth="1"/>
    <col min="5188" max="5189" width="7.8984375" bestFit="1" customWidth="1"/>
    <col min="5190" max="5190" width="8.8984375" bestFit="1" customWidth="1"/>
    <col min="5191" max="5192" width="7.8984375" bestFit="1" customWidth="1"/>
    <col min="5193" max="5194" width="8.8984375" bestFit="1" customWidth="1"/>
    <col min="5195" max="5195" width="7.8984375" bestFit="1" customWidth="1"/>
    <col min="5196" max="5199" width="8.8984375" bestFit="1" customWidth="1"/>
    <col min="5200" max="5200" width="7.8984375" bestFit="1" customWidth="1"/>
    <col min="5201" max="5201" width="8.8984375" bestFit="1" customWidth="1"/>
    <col min="5202" max="5203" width="7.8984375" bestFit="1" customWidth="1"/>
    <col min="5204" max="5208" width="8.8984375" bestFit="1" customWidth="1"/>
    <col min="5209" max="5209" width="7.8984375" bestFit="1" customWidth="1"/>
    <col min="5210" max="5212" width="8.8984375" bestFit="1" customWidth="1"/>
    <col min="5213" max="5213" width="7.8984375" bestFit="1" customWidth="1"/>
    <col min="5214" max="5222" width="8.8984375" bestFit="1" customWidth="1"/>
    <col min="5223" max="5223" width="7.8984375" bestFit="1" customWidth="1"/>
    <col min="5224" max="5229" width="8.8984375" bestFit="1" customWidth="1"/>
    <col min="5230" max="5230" width="7.8984375" bestFit="1" customWidth="1"/>
    <col min="5231" max="5231" width="8.8984375" bestFit="1" customWidth="1"/>
    <col min="5232" max="5232" width="7.8984375" bestFit="1" customWidth="1"/>
    <col min="5233" max="5238" width="8.8984375" bestFit="1" customWidth="1"/>
    <col min="5239" max="5239" width="7.8984375" bestFit="1" customWidth="1"/>
    <col min="5240" max="5241" width="8.8984375" bestFit="1" customWidth="1"/>
    <col min="5242" max="5242" width="7.8984375" bestFit="1" customWidth="1"/>
    <col min="5243" max="5247" width="8.8984375" bestFit="1" customWidth="1"/>
    <col min="5248" max="5248" width="7.8984375" bestFit="1" customWidth="1"/>
    <col min="5249" max="5252" width="8.8984375" bestFit="1" customWidth="1"/>
    <col min="5253" max="5253" width="7.8984375" bestFit="1" customWidth="1"/>
    <col min="5254" max="5255" width="8.8984375" bestFit="1" customWidth="1"/>
    <col min="5256" max="5256" width="7.8984375" bestFit="1" customWidth="1"/>
    <col min="5257" max="5257" width="8.8984375" bestFit="1" customWidth="1"/>
    <col min="5258" max="5258" width="6.8984375" bestFit="1" customWidth="1"/>
    <col min="5259" max="5260" width="8.8984375" bestFit="1" customWidth="1"/>
    <col min="5261" max="5261" width="7.8984375" bestFit="1" customWidth="1"/>
    <col min="5262" max="5262" width="6.8984375" bestFit="1" customWidth="1"/>
    <col min="5263" max="5263" width="8.8984375" bestFit="1" customWidth="1"/>
    <col min="5264" max="5264" width="6.8984375" bestFit="1" customWidth="1"/>
    <col min="5265" max="5265" width="8.8984375" bestFit="1" customWidth="1"/>
    <col min="5266" max="5266" width="7.8984375" bestFit="1" customWidth="1"/>
    <col min="5267" max="5267" width="6.8984375" bestFit="1" customWidth="1"/>
    <col min="5268" max="5269" width="8.8984375" bestFit="1" customWidth="1"/>
    <col min="5270" max="5270" width="7.8984375" bestFit="1" customWidth="1"/>
    <col min="5271" max="5271" width="6.8984375" bestFit="1" customWidth="1"/>
    <col min="5272" max="5275" width="8.8984375" bestFit="1" customWidth="1"/>
    <col min="5276" max="5276" width="6.8984375" bestFit="1" customWidth="1"/>
    <col min="5277" max="5279" width="8.8984375" bestFit="1" customWidth="1"/>
    <col min="5280" max="5280" width="6.8984375" bestFit="1" customWidth="1"/>
    <col min="5281" max="5283" width="8.8984375" bestFit="1" customWidth="1"/>
    <col min="5284" max="5284" width="6.8984375" bestFit="1" customWidth="1"/>
    <col min="5285" max="5290" width="8.8984375" bestFit="1" customWidth="1"/>
    <col min="5291" max="5292" width="6.8984375" bestFit="1" customWidth="1"/>
    <col min="5293" max="5294" width="8.8984375" bestFit="1" customWidth="1"/>
    <col min="5295" max="5295" width="6.8984375" bestFit="1" customWidth="1"/>
    <col min="5296" max="5297" width="8.8984375" bestFit="1" customWidth="1"/>
    <col min="5298" max="5298" width="6.8984375" bestFit="1" customWidth="1"/>
    <col min="5299" max="5303" width="8.8984375" bestFit="1" customWidth="1"/>
    <col min="5304" max="5304" width="6.8984375" bestFit="1" customWidth="1"/>
    <col min="5305" max="5318" width="8.8984375" bestFit="1" customWidth="1"/>
    <col min="5319" max="5319" width="6.8984375" bestFit="1" customWidth="1"/>
    <col min="5320" max="5322" width="8.8984375" bestFit="1" customWidth="1"/>
    <col min="5323" max="5323" width="6.8984375" bestFit="1" customWidth="1"/>
    <col min="5324" max="5326" width="8.8984375" bestFit="1" customWidth="1"/>
    <col min="5327" max="5327" width="6.8984375" bestFit="1" customWidth="1"/>
    <col min="5328" max="5331" width="8.8984375" bestFit="1" customWidth="1"/>
    <col min="5332" max="5332" width="6.8984375" bestFit="1" customWidth="1"/>
    <col min="5333" max="5333" width="7.8984375" bestFit="1" customWidth="1"/>
    <col min="5334" max="5334" width="8.8984375" bestFit="1" customWidth="1"/>
    <col min="5335" max="5335" width="6.8984375" bestFit="1" customWidth="1"/>
    <col min="5336" max="5336" width="8.8984375" bestFit="1" customWidth="1"/>
    <col min="5337" max="5337" width="7.8984375" bestFit="1" customWidth="1"/>
    <col min="5338" max="5339" width="8.8984375" bestFit="1" customWidth="1"/>
    <col min="5340" max="5340" width="7.8984375" bestFit="1" customWidth="1"/>
    <col min="5341" max="5341" width="8.8984375" bestFit="1" customWidth="1"/>
    <col min="5342" max="5342" width="6.8984375" bestFit="1" customWidth="1"/>
    <col min="5343" max="5346" width="8.8984375" bestFit="1" customWidth="1"/>
    <col min="5347" max="5347" width="7.8984375" bestFit="1" customWidth="1"/>
    <col min="5348" max="5358" width="8.8984375" bestFit="1" customWidth="1"/>
    <col min="5359" max="5359" width="7.8984375" bestFit="1" customWidth="1"/>
    <col min="5360" max="5366" width="8.8984375" bestFit="1" customWidth="1"/>
    <col min="5367" max="5368" width="7.8984375" bestFit="1" customWidth="1"/>
    <col min="5369" max="5371" width="8.8984375" bestFit="1" customWidth="1"/>
    <col min="5372" max="5372" width="7.8984375" bestFit="1" customWidth="1"/>
    <col min="5373" max="5377" width="8.8984375" bestFit="1" customWidth="1"/>
    <col min="5378" max="5378" width="7.8984375" bestFit="1" customWidth="1"/>
    <col min="5379" max="5380" width="8.8984375" bestFit="1" customWidth="1"/>
    <col min="5381" max="5381" width="7.8984375" bestFit="1" customWidth="1"/>
    <col min="5382" max="5382" width="8.8984375" bestFit="1" customWidth="1"/>
    <col min="5383" max="5383" width="7.8984375" bestFit="1" customWidth="1"/>
    <col min="5384" max="5385" width="8.8984375" bestFit="1" customWidth="1"/>
    <col min="5386" max="5386" width="7.8984375" bestFit="1" customWidth="1"/>
    <col min="5387" max="5403" width="8.8984375" bestFit="1" customWidth="1"/>
    <col min="5404" max="5404" width="7.8984375" bestFit="1" customWidth="1"/>
    <col min="5405" max="5420" width="8.8984375" bestFit="1" customWidth="1"/>
    <col min="5421" max="5421" width="7.8984375" bestFit="1" customWidth="1"/>
    <col min="5422" max="5423" width="8.8984375" bestFit="1" customWidth="1"/>
    <col min="5424" max="5424" width="7.8984375" bestFit="1" customWidth="1"/>
    <col min="5425" max="5425" width="8.8984375" bestFit="1" customWidth="1"/>
    <col min="5426" max="5426" width="7.8984375" bestFit="1" customWidth="1"/>
    <col min="5427" max="5447" width="8.8984375" bestFit="1" customWidth="1"/>
    <col min="5448" max="5449" width="7.8984375" bestFit="1" customWidth="1"/>
    <col min="5450" max="5466" width="8.8984375" bestFit="1" customWidth="1"/>
    <col min="5467" max="5467" width="7.8984375" bestFit="1" customWidth="1"/>
    <col min="5468" max="5488" width="8.8984375" bestFit="1" customWidth="1"/>
    <col min="5489" max="5489" width="7.8984375" bestFit="1" customWidth="1"/>
    <col min="5490" max="5493" width="8.8984375" bestFit="1" customWidth="1"/>
    <col min="5494" max="5496" width="7.8984375" bestFit="1" customWidth="1"/>
    <col min="5497" max="5498" width="8.8984375" bestFit="1" customWidth="1"/>
    <col min="5499" max="5500" width="7.8984375" bestFit="1" customWidth="1"/>
    <col min="5501" max="5501" width="8.8984375" bestFit="1" customWidth="1"/>
    <col min="5502" max="5502" width="7.8984375" bestFit="1" customWidth="1"/>
    <col min="5503" max="5504" width="8.8984375" bestFit="1" customWidth="1"/>
    <col min="5505" max="5505" width="7.8984375" bestFit="1" customWidth="1"/>
    <col min="5506" max="5511" width="8.8984375" bestFit="1" customWidth="1"/>
    <col min="5512" max="5512" width="7.8984375" bestFit="1" customWidth="1"/>
    <col min="5513" max="5513" width="8.8984375" bestFit="1" customWidth="1"/>
    <col min="5514" max="5514" width="7.8984375" bestFit="1" customWidth="1"/>
    <col min="5515" max="5516" width="8.8984375" bestFit="1" customWidth="1"/>
    <col min="5517" max="5517" width="7.8984375" bestFit="1" customWidth="1"/>
    <col min="5518" max="5520" width="8.8984375" bestFit="1" customWidth="1"/>
    <col min="5521" max="5521" width="7.8984375" bestFit="1" customWidth="1"/>
    <col min="5522" max="5528" width="8.8984375" bestFit="1" customWidth="1"/>
    <col min="5529" max="5529" width="7.8984375" bestFit="1" customWidth="1"/>
    <col min="5530" max="5532" width="8.8984375" bestFit="1" customWidth="1"/>
    <col min="5533" max="5533" width="7.8984375" bestFit="1" customWidth="1"/>
    <col min="5534" max="5535" width="8.8984375" bestFit="1" customWidth="1"/>
    <col min="5536" max="5536" width="7.8984375" bestFit="1" customWidth="1"/>
    <col min="5537" max="5539" width="8.8984375" bestFit="1" customWidth="1"/>
    <col min="5540" max="5540" width="7.8984375" bestFit="1" customWidth="1"/>
    <col min="5541" max="5546" width="8.8984375" bestFit="1" customWidth="1"/>
    <col min="5547" max="5547" width="7.8984375" bestFit="1" customWidth="1"/>
    <col min="5548" max="5549" width="8.8984375" bestFit="1" customWidth="1"/>
    <col min="5550" max="5550" width="7.8984375" bestFit="1" customWidth="1"/>
    <col min="5551" max="5554" width="8.8984375" bestFit="1" customWidth="1"/>
    <col min="5555" max="5555" width="7.8984375" bestFit="1" customWidth="1"/>
    <col min="5556" max="5557" width="8.8984375" bestFit="1" customWidth="1"/>
    <col min="5558" max="5559" width="7.8984375" bestFit="1" customWidth="1"/>
    <col min="5560" max="5560" width="8.8984375" bestFit="1" customWidth="1"/>
    <col min="5561" max="5561" width="7.8984375" bestFit="1" customWidth="1"/>
    <col min="5562" max="5562" width="8.8984375" bestFit="1" customWidth="1"/>
    <col min="5563" max="5564" width="7.8984375" bestFit="1" customWidth="1"/>
    <col min="5565" max="5567" width="8.8984375" bestFit="1" customWidth="1"/>
    <col min="5568" max="5569" width="7.8984375" bestFit="1" customWidth="1"/>
    <col min="5570" max="5575" width="8.8984375" bestFit="1" customWidth="1"/>
    <col min="5576" max="5576" width="7.8984375" bestFit="1" customWidth="1"/>
    <col min="5577" max="5577" width="8.8984375" bestFit="1" customWidth="1"/>
    <col min="5578" max="5578" width="7.8984375" bestFit="1" customWidth="1"/>
    <col min="5579" max="5588" width="8.8984375" bestFit="1" customWidth="1"/>
    <col min="5589" max="5589" width="7.8984375" bestFit="1" customWidth="1"/>
    <col min="5590" max="5598" width="8.8984375" bestFit="1" customWidth="1"/>
    <col min="5599" max="5599" width="7.8984375" bestFit="1" customWidth="1"/>
    <col min="5600" max="5617" width="8.8984375" bestFit="1" customWidth="1"/>
    <col min="5618" max="5619" width="7.8984375" bestFit="1" customWidth="1"/>
    <col min="5620" max="5621" width="8.8984375" bestFit="1" customWidth="1"/>
    <col min="5622" max="5623" width="7.8984375" bestFit="1" customWidth="1"/>
    <col min="5624" max="5627" width="8.8984375" bestFit="1" customWidth="1"/>
    <col min="5628" max="5628" width="7.8984375" bestFit="1" customWidth="1"/>
    <col min="5629" max="5648" width="8.8984375" bestFit="1" customWidth="1"/>
    <col min="5649" max="5649" width="7.8984375" bestFit="1" customWidth="1"/>
    <col min="5650" max="5658" width="8.8984375" bestFit="1" customWidth="1"/>
    <col min="5659" max="5659" width="7.8984375" bestFit="1" customWidth="1"/>
    <col min="5660" max="5668" width="8.8984375" bestFit="1" customWidth="1"/>
    <col min="5669" max="5669" width="7.8984375" bestFit="1" customWidth="1"/>
    <col min="5670" max="5673" width="8.8984375" bestFit="1" customWidth="1"/>
    <col min="5674" max="5674" width="7.8984375" bestFit="1" customWidth="1"/>
    <col min="5675" max="5676" width="8.8984375" bestFit="1" customWidth="1"/>
    <col min="5677" max="5677" width="7.8984375" bestFit="1" customWidth="1"/>
    <col min="5678" max="5681" width="8.8984375" bestFit="1" customWidth="1"/>
    <col min="5682" max="5682" width="7.8984375" bestFit="1" customWidth="1"/>
    <col min="5683" max="5683" width="8.8984375" bestFit="1" customWidth="1"/>
    <col min="5684" max="5685" width="7.8984375" bestFit="1" customWidth="1"/>
    <col min="5686" max="5686" width="8.8984375" bestFit="1" customWidth="1"/>
    <col min="5687" max="5687" width="7.8984375" bestFit="1" customWidth="1"/>
    <col min="5688" max="5690" width="8.8984375" bestFit="1" customWidth="1"/>
    <col min="5691" max="5691" width="7.8984375" bestFit="1" customWidth="1"/>
    <col min="5692" max="5692" width="8.8984375" bestFit="1" customWidth="1"/>
    <col min="5693" max="5693" width="7.8984375" bestFit="1" customWidth="1"/>
    <col min="5694" max="5700" width="8.8984375" bestFit="1" customWidth="1"/>
    <col min="5701" max="5701" width="7.8984375" bestFit="1" customWidth="1"/>
    <col min="5702" max="5704" width="8.8984375" bestFit="1" customWidth="1"/>
    <col min="5705" max="5705" width="7.8984375" bestFit="1" customWidth="1"/>
    <col min="5706" max="5716" width="8.8984375" bestFit="1" customWidth="1"/>
    <col min="5717" max="5717" width="7.8984375" bestFit="1" customWidth="1"/>
    <col min="5718" max="5719" width="8.8984375" bestFit="1" customWidth="1"/>
    <col min="5720" max="5720" width="7.8984375" bestFit="1" customWidth="1"/>
    <col min="5721" max="5723" width="8.8984375" bestFit="1" customWidth="1"/>
    <col min="5724" max="5724" width="7.8984375" bestFit="1" customWidth="1"/>
    <col min="5725" max="5731" width="8.8984375" bestFit="1" customWidth="1"/>
    <col min="5732" max="5732" width="7.8984375" bestFit="1" customWidth="1"/>
    <col min="5733" max="5737" width="8.8984375" bestFit="1" customWidth="1"/>
    <col min="5738" max="5738" width="7.8984375" bestFit="1" customWidth="1"/>
    <col min="5739" max="5746" width="8.8984375" bestFit="1" customWidth="1"/>
    <col min="5747" max="5747" width="7.8984375" bestFit="1" customWidth="1"/>
    <col min="5748" max="5755" width="8.8984375" bestFit="1" customWidth="1"/>
    <col min="5756" max="5756" width="7.8984375" bestFit="1" customWidth="1"/>
    <col min="5757" max="5759" width="8.8984375" bestFit="1" customWidth="1"/>
    <col min="5760" max="5760" width="7.8984375" bestFit="1" customWidth="1"/>
    <col min="5761" max="5763" width="8.8984375" bestFit="1" customWidth="1"/>
    <col min="5764" max="5764" width="7.8984375" bestFit="1" customWidth="1"/>
    <col min="5765" max="5772" width="8.8984375" bestFit="1" customWidth="1"/>
    <col min="5773" max="5773" width="7.8984375" bestFit="1" customWidth="1"/>
    <col min="5774" max="5774" width="8.8984375" bestFit="1" customWidth="1"/>
    <col min="5775" max="5775" width="7.8984375" bestFit="1" customWidth="1"/>
    <col min="5776" max="5824" width="8.8984375" bestFit="1" customWidth="1"/>
    <col min="5825" max="5825" width="7.8984375" bestFit="1" customWidth="1"/>
    <col min="5826" max="5826" width="8.8984375" bestFit="1" customWidth="1"/>
    <col min="5827" max="5828" width="7.8984375" bestFit="1" customWidth="1"/>
    <col min="5829" max="5830" width="8.8984375" bestFit="1" customWidth="1"/>
    <col min="5831" max="5831" width="7.8984375" bestFit="1" customWidth="1"/>
    <col min="5832" max="5833" width="8.8984375" bestFit="1" customWidth="1"/>
    <col min="5834" max="5834" width="7.8984375" bestFit="1" customWidth="1"/>
    <col min="5835" max="5836" width="8.8984375" bestFit="1" customWidth="1"/>
    <col min="5837" max="5838" width="7.8984375" bestFit="1" customWidth="1"/>
    <col min="5839" max="5840" width="8.8984375" bestFit="1" customWidth="1"/>
    <col min="5841" max="5841" width="7.8984375" bestFit="1" customWidth="1"/>
    <col min="5842" max="5845" width="8.8984375" bestFit="1" customWidth="1"/>
    <col min="5846" max="5846" width="7.8984375" bestFit="1" customWidth="1"/>
    <col min="5847" max="5848" width="8.8984375" bestFit="1" customWidth="1"/>
    <col min="5849" max="5849" width="7.8984375" bestFit="1" customWidth="1"/>
    <col min="5850" max="5853" width="8.8984375" bestFit="1" customWidth="1"/>
    <col min="5854" max="5854" width="7.8984375" bestFit="1" customWidth="1"/>
    <col min="5855" max="5855" width="8.8984375" bestFit="1" customWidth="1"/>
    <col min="5856" max="5856" width="7.8984375" bestFit="1" customWidth="1"/>
    <col min="5857" max="5860" width="8.8984375" bestFit="1" customWidth="1"/>
    <col min="5861" max="5861" width="7.8984375" bestFit="1" customWidth="1"/>
    <col min="5862" max="5862" width="8.8984375" bestFit="1" customWidth="1"/>
    <col min="5863" max="5863" width="7.8984375" bestFit="1" customWidth="1"/>
    <col min="5864" max="5865" width="8.8984375" bestFit="1" customWidth="1"/>
    <col min="5866" max="5866" width="7.8984375" bestFit="1" customWidth="1"/>
    <col min="5867" max="5870" width="8.8984375" bestFit="1" customWidth="1"/>
    <col min="5871" max="5871" width="7.8984375" bestFit="1" customWidth="1"/>
    <col min="5872" max="5873" width="8.8984375" bestFit="1" customWidth="1"/>
    <col min="5874" max="5874" width="7.8984375" bestFit="1" customWidth="1"/>
    <col min="5875" max="5880" width="8.8984375" bestFit="1" customWidth="1"/>
    <col min="5881" max="5881" width="7.8984375" bestFit="1" customWidth="1"/>
    <col min="5882" max="5883" width="8.8984375" bestFit="1" customWidth="1"/>
    <col min="5884" max="5884" width="7.8984375" bestFit="1" customWidth="1"/>
    <col min="5885" max="5886" width="8.8984375" bestFit="1" customWidth="1"/>
    <col min="5887" max="5888" width="7.8984375" bestFit="1" customWidth="1"/>
    <col min="5889" max="5889" width="8.8984375" bestFit="1" customWidth="1"/>
    <col min="5890" max="5890" width="7.8984375" bestFit="1" customWidth="1"/>
    <col min="5891" max="5891" width="8.8984375" bestFit="1" customWidth="1"/>
    <col min="5892" max="5892" width="7.8984375" bestFit="1" customWidth="1"/>
    <col min="5893" max="5894" width="8.8984375" bestFit="1" customWidth="1"/>
    <col min="5895" max="5895" width="7.8984375" bestFit="1" customWidth="1"/>
    <col min="5896" max="5898" width="8.8984375" bestFit="1" customWidth="1"/>
    <col min="5899" max="5899" width="7.8984375" bestFit="1" customWidth="1"/>
    <col min="5900" max="5902" width="8.8984375" bestFit="1" customWidth="1"/>
    <col min="5903" max="5903" width="7.8984375" bestFit="1" customWidth="1"/>
    <col min="5904" max="5905" width="8.8984375" bestFit="1" customWidth="1"/>
    <col min="5906" max="5906" width="7.8984375" bestFit="1" customWidth="1"/>
    <col min="5907" max="5910" width="8.8984375" bestFit="1" customWidth="1"/>
    <col min="5911" max="5912" width="7.8984375" bestFit="1" customWidth="1"/>
    <col min="5913" max="5916" width="8.8984375" bestFit="1" customWidth="1"/>
    <col min="5917" max="5917" width="7.8984375" bestFit="1" customWidth="1"/>
    <col min="5918" max="5920" width="8.8984375" bestFit="1" customWidth="1"/>
    <col min="5921" max="5921" width="7.8984375" bestFit="1" customWidth="1"/>
    <col min="5922" max="5922" width="8.8984375" bestFit="1" customWidth="1"/>
    <col min="5923" max="5923" width="7.8984375" bestFit="1" customWidth="1"/>
    <col min="5924" max="5940" width="8.8984375" bestFit="1" customWidth="1"/>
    <col min="5941" max="5941" width="10.8984375" bestFit="1" customWidth="1"/>
  </cols>
  <sheetData>
    <row r="1" spans="2:5" ht="16.2" thickBot="1" x14ac:dyDescent="0.35"/>
    <row r="2" spans="2:5" x14ac:dyDescent="0.3">
      <c r="B2" s="23" t="s">
        <v>1619</v>
      </c>
      <c r="C2" s="24"/>
      <c r="D2" s="24"/>
      <c r="E2" s="25"/>
    </row>
    <row r="3" spans="2:5" x14ac:dyDescent="0.3">
      <c r="B3" s="2" t="s">
        <v>1610</v>
      </c>
      <c r="C3" s="27" t="s">
        <v>1611</v>
      </c>
      <c r="D3" s="27" t="s">
        <v>1613</v>
      </c>
      <c r="E3" s="3" t="s">
        <v>1614</v>
      </c>
    </row>
    <row r="4" spans="2:5" x14ac:dyDescent="0.3">
      <c r="B4" s="47">
        <v>1201681.4928000034</v>
      </c>
      <c r="C4" s="36">
        <v>140.99278338613203</v>
      </c>
      <c r="D4" s="36">
        <v>8523</v>
      </c>
      <c r="E4" s="37">
        <v>3.9658570925731196</v>
      </c>
    </row>
    <row r="5" spans="2:5" x14ac:dyDescent="0.3">
      <c r="B5" s="2"/>
      <c r="E5" s="3"/>
    </row>
    <row r="6" spans="2:5" x14ac:dyDescent="0.3">
      <c r="B6" s="2"/>
      <c r="E6" s="3"/>
    </row>
    <row r="7" spans="2:5" x14ac:dyDescent="0.3">
      <c r="B7" s="2"/>
      <c r="E7" s="3"/>
    </row>
    <row r="8" spans="2:5" x14ac:dyDescent="0.3">
      <c r="B8" s="2" t="s">
        <v>1615</v>
      </c>
      <c r="C8" t="s">
        <v>1616</v>
      </c>
      <c r="D8" t="s">
        <v>1617</v>
      </c>
      <c r="E8" s="3" t="s">
        <v>1618</v>
      </c>
    </row>
    <row r="9" spans="2:5" ht="16.2" thickBot="1" x14ac:dyDescent="0.35">
      <c r="B9" s="6">
        <f>GETPIVOTDATA("Sum of Sales",$B$3)</f>
        <v>1201681.4928000034</v>
      </c>
      <c r="C9" s="4">
        <f>GETPIVOTDATA("Average Sales",$B$3)</f>
        <v>140.99278338613203</v>
      </c>
      <c r="D9" s="5">
        <f>GETPIVOTDATA("No of items",$B$3)</f>
        <v>8523</v>
      </c>
      <c r="E9" s="7">
        <f>GETPIVOTDATA("Average Rating",$B$3)</f>
        <v>3.9658570925731196</v>
      </c>
    </row>
    <row r="11" spans="2:5" ht="16.2" thickBot="1" x14ac:dyDescent="0.35"/>
    <row r="12" spans="2:5" ht="16.2" thickBot="1" x14ac:dyDescent="0.35">
      <c r="B12" s="26" t="s">
        <v>1621</v>
      </c>
      <c r="C12" s="24"/>
      <c r="D12" s="24"/>
      <c r="E12" s="25"/>
    </row>
    <row r="13" spans="2:5" ht="16.2" thickBot="1" x14ac:dyDescent="0.35">
      <c r="B13" s="11" t="s">
        <v>1620</v>
      </c>
      <c r="C13" s="14" t="s">
        <v>1610</v>
      </c>
      <c r="E13" s="3"/>
    </row>
    <row r="14" spans="2:5" x14ac:dyDescent="0.3">
      <c r="B14" s="12" t="s">
        <v>17</v>
      </c>
      <c r="C14" s="15">
        <v>776319.68840000057</v>
      </c>
      <c r="E14" s="3"/>
    </row>
    <row r="15" spans="2:5" ht="16.2" thickBot="1" x14ac:dyDescent="0.35">
      <c r="B15" s="13" t="s">
        <v>10</v>
      </c>
      <c r="C15" s="16">
        <v>425361.8043999995</v>
      </c>
      <c r="E15" s="3"/>
    </row>
    <row r="16" spans="2:5" x14ac:dyDescent="0.3">
      <c r="B16" s="2"/>
      <c r="E16" s="3"/>
    </row>
    <row r="17" spans="2:9" x14ac:dyDescent="0.3">
      <c r="B17" s="2"/>
      <c r="E17" s="3"/>
    </row>
    <row r="18" spans="2:9" ht="16.2" thickBot="1" x14ac:dyDescent="0.35">
      <c r="B18" s="8"/>
      <c r="C18" s="5"/>
      <c r="D18" s="5"/>
      <c r="E18" s="9"/>
    </row>
    <row r="19" spans="2:9" ht="16.2" thickBot="1" x14ac:dyDescent="0.35"/>
    <row r="20" spans="2:9" x14ac:dyDescent="0.3">
      <c r="B20" s="26" t="s">
        <v>1624</v>
      </c>
      <c r="C20" s="24"/>
      <c r="D20" s="24"/>
      <c r="E20" s="25"/>
      <c r="F20" s="17"/>
      <c r="G20" s="17"/>
      <c r="H20" s="17"/>
      <c r="I20" s="10"/>
    </row>
    <row r="21" spans="2:9" x14ac:dyDescent="0.3">
      <c r="B21" s="19" t="s">
        <v>1610</v>
      </c>
      <c r="C21" s="19" t="s">
        <v>1622</v>
      </c>
      <c r="D21" s="20"/>
      <c r="I21" s="3"/>
    </row>
    <row r="22" spans="2:9" x14ac:dyDescent="0.3">
      <c r="B22" s="19" t="s">
        <v>1620</v>
      </c>
      <c r="C22" s="20" t="s">
        <v>10</v>
      </c>
      <c r="D22" s="20" t="s">
        <v>17</v>
      </c>
      <c r="I22" s="3"/>
    </row>
    <row r="23" spans="2:9" x14ac:dyDescent="0.3">
      <c r="B23" s="21" t="s">
        <v>14</v>
      </c>
      <c r="C23" s="22">
        <v>121349.89940000001</v>
      </c>
      <c r="D23" s="48">
        <v>215047.9126000001</v>
      </c>
      <c r="I23" s="3"/>
    </row>
    <row r="24" spans="2:9" x14ac:dyDescent="0.3">
      <c r="B24" s="21" t="s">
        <v>34</v>
      </c>
      <c r="C24" s="22">
        <v>138685.86819999994</v>
      </c>
      <c r="D24" s="48">
        <v>254464.77940000014</v>
      </c>
      <c r="I24" s="3"/>
    </row>
    <row r="25" spans="2:9" x14ac:dyDescent="0.3">
      <c r="B25" s="21" t="s">
        <v>21</v>
      </c>
      <c r="C25" s="48">
        <v>165326.0368</v>
      </c>
      <c r="D25" s="48">
        <v>306806.99640000012</v>
      </c>
      <c r="I25" s="3"/>
    </row>
    <row r="26" spans="2:9" ht="16.2" thickBot="1" x14ac:dyDescent="0.35">
      <c r="B26" s="8"/>
      <c r="C26" s="5"/>
      <c r="D26" s="5"/>
      <c r="E26" s="5"/>
      <c r="F26" s="5"/>
      <c r="G26" s="5"/>
      <c r="H26" s="5"/>
      <c r="I26" s="9"/>
    </row>
    <row r="28" spans="2:9" ht="16.2" thickBot="1" x14ac:dyDescent="0.35"/>
    <row r="29" spans="2:9" x14ac:dyDescent="0.3">
      <c r="B29" s="23" t="s">
        <v>1623</v>
      </c>
      <c r="C29" s="24"/>
      <c r="D29" s="24"/>
      <c r="E29" s="25"/>
    </row>
    <row r="30" spans="2:9" ht="16.2" thickBot="1" x14ac:dyDescent="0.35">
      <c r="B30" s="49" t="s">
        <v>1620</v>
      </c>
      <c r="C30" s="9" t="s">
        <v>1610</v>
      </c>
      <c r="E30" s="3"/>
    </row>
    <row r="31" spans="2:9" x14ac:dyDescent="0.3">
      <c r="B31" s="28" t="s">
        <v>153</v>
      </c>
      <c r="C31" s="18">
        <v>9077.869999999999</v>
      </c>
      <c r="E31" s="3"/>
    </row>
    <row r="32" spans="2:9" x14ac:dyDescent="0.3">
      <c r="B32" s="28" t="s">
        <v>74</v>
      </c>
      <c r="C32" s="18">
        <v>15596.696600000001</v>
      </c>
      <c r="E32" s="3"/>
    </row>
    <row r="33" spans="2:5" x14ac:dyDescent="0.3">
      <c r="B33" s="28" t="s">
        <v>159</v>
      </c>
      <c r="C33" s="18">
        <v>21880.027399999992</v>
      </c>
      <c r="E33" s="3"/>
    </row>
    <row r="34" spans="2:5" x14ac:dyDescent="0.3">
      <c r="B34" s="28" t="s">
        <v>64</v>
      </c>
      <c r="C34" s="18">
        <v>22451.891599999999</v>
      </c>
      <c r="E34" s="3"/>
    </row>
    <row r="35" spans="2:5" x14ac:dyDescent="0.3">
      <c r="B35" s="28" t="s">
        <v>61</v>
      </c>
      <c r="C35" s="18">
        <v>29334.680599999996</v>
      </c>
      <c r="E35" s="3"/>
    </row>
    <row r="36" spans="2:5" x14ac:dyDescent="0.3">
      <c r="B36" s="28" t="s">
        <v>57</v>
      </c>
      <c r="C36" s="18">
        <v>35379.119800000015</v>
      </c>
      <c r="E36" s="3"/>
    </row>
    <row r="37" spans="2:5" x14ac:dyDescent="0.3">
      <c r="B37" s="28" t="s">
        <v>32</v>
      </c>
      <c r="C37" s="18">
        <v>58514.166999999987</v>
      </c>
      <c r="E37" s="3"/>
    </row>
    <row r="38" spans="2:5" x14ac:dyDescent="0.3">
      <c r="B38" s="28" t="s">
        <v>54</v>
      </c>
      <c r="C38" s="18">
        <v>59449.863799999992</v>
      </c>
      <c r="E38" s="3"/>
    </row>
    <row r="39" spans="2:5" x14ac:dyDescent="0.3">
      <c r="B39" s="28" t="s">
        <v>19</v>
      </c>
      <c r="C39" s="18">
        <v>68025.838800000012</v>
      </c>
      <c r="E39" s="3"/>
    </row>
    <row r="40" spans="2:5" x14ac:dyDescent="0.3">
      <c r="B40" s="28" t="s">
        <v>95</v>
      </c>
      <c r="C40" s="18">
        <v>81894.736400000009</v>
      </c>
      <c r="E40" s="3"/>
    </row>
    <row r="41" spans="2:5" x14ac:dyDescent="0.3">
      <c r="B41" s="28" t="s">
        <v>28</v>
      </c>
      <c r="C41" s="18">
        <v>90706.728999999992</v>
      </c>
      <c r="E41" s="3"/>
    </row>
    <row r="42" spans="2:5" x14ac:dyDescent="0.3">
      <c r="B42" s="28" t="s">
        <v>67</v>
      </c>
      <c r="C42" s="18">
        <v>101276.46159999995</v>
      </c>
      <c r="E42" s="3"/>
    </row>
    <row r="43" spans="2:5" x14ac:dyDescent="0.3">
      <c r="B43" s="28" t="s">
        <v>24</v>
      </c>
      <c r="C43" s="18">
        <v>118558.88140000009</v>
      </c>
      <c r="E43" s="3"/>
    </row>
    <row r="44" spans="2:5" x14ac:dyDescent="0.3">
      <c r="B44" s="28" t="s">
        <v>42</v>
      </c>
      <c r="C44" s="18">
        <v>135976.52539999998</v>
      </c>
      <c r="E44" s="3"/>
    </row>
    <row r="45" spans="2:5" x14ac:dyDescent="0.3">
      <c r="B45" s="28" t="s">
        <v>48</v>
      </c>
      <c r="C45" s="18">
        <v>175433.92240000021</v>
      </c>
      <c r="E45" s="3"/>
    </row>
    <row r="46" spans="2:5" ht="16.2" thickBot="1" x14ac:dyDescent="0.35">
      <c r="B46" s="13" t="s">
        <v>12</v>
      </c>
      <c r="C46" s="16">
        <v>178124.08099999995</v>
      </c>
      <c r="D46" s="5"/>
      <c r="E46" s="9"/>
    </row>
    <row r="49" spans="2:10" ht="16.2" thickBot="1" x14ac:dyDescent="0.35"/>
    <row r="50" spans="2:10" ht="16.2" thickBot="1" x14ac:dyDescent="0.35">
      <c r="B50" s="23" t="s">
        <v>1625</v>
      </c>
      <c r="C50" s="24"/>
      <c r="D50" s="24"/>
      <c r="E50" s="25"/>
      <c r="F50" s="17"/>
      <c r="G50" s="17"/>
      <c r="H50" s="17"/>
      <c r="I50" s="17"/>
      <c r="J50" s="10"/>
    </row>
    <row r="51" spans="2:10" ht="16.2" thickBot="1" x14ac:dyDescent="0.35">
      <c r="B51" s="11" t="s">
        <v>1620</v>
      </c>
      <c r="C51" s="14" t="s">
        <v>1610</v>
      </c>
      <c r="J51" s="3"/>
    </row>
    <row r="52" spans="2:10" x14ac:dyDescent="0.3">
      <c r="B52" s="12">
        <v>2011</v>
      </c>
      <c r="C52" s="15">
        <v>78131.566599999976</v>
      </c>
      <c r="J52" s="3"/>
    </row>
    <row r="53" spans="2:10" x14ac:dyDescent="0.3">
      <c r="B53" s="28">
        <v>2012</v>
      </c>
      <c r="C53" s="18">
        <v>130476.85979999998</v>
      </c>
      <c r="J53" s="3"/>
    </row>
    <row r="54" spans="2:10" x14ac:dyDescent="0.3">
      <c r="B54" s="28">
        <v>2014</v>
      </c>
      <c r="C54" s="18">
        <v>131809.01560000007</v>
      </c>
      <c r="J54" s="3"/>
    </row>
    <row r="55" spans="2:10" x14ac:dyDescent="0.3">
      <c r="B55" s="28">
        <v>2015</v>
      </c>
      <c r="C55" s="18">
        <v>130942.78019999999</v>
      </c>
      <c r="J55" s="3"/>
    </row>
    <row r="56" spans="2:10" x14ac:dyDescent="0.3">
      <c r="B56" s="28">
        <v>2016</v>
      </c>
      <c r="C56" s="18">
        <v>132113.36980000007</v>
      </c>
      <c r="J56" s="3"/>
    </row>
    <row r="57" spans="2:10" x14ac:dyDescent="0.3">
      <c r="B57" s="28">
        <v>2017</v>
      </c>
      <c r="C57" s="18">
        <v>133103.90699999989</v>
      </c>
      <c r="J57" s="3"/>
    </row>
    <row r="58" spans="2:10" x14ac:dyDescent="0.3">
      <c r="B58" s="28">
        <v>2018</v>
      </c>
      <c r="C58" s="18">
        <v>204522.25700000025</v>
      </c>
      <c r="J58" s="3"/>
    </row>
    <row r="59" spans="2:10" x14ac:dyDescent="0.3">
      <c r="B59" s="28">
        <v>2020</v>
      </c>
      <c r="C59" s="18">
        <v>129103.96039999987</v>
      </c>
      <c r="J59" s="3"/>
    </row>
    <row r="60" spans="2:10" ht="16.2" thickBot="1" x14ac:dyDescent="0.35">
      <c r="B60" s="13">
        <v>2022</v>
      </c>
      <c r="C60" s="16">
        <v>131477.77639999994</v>
      </c>
      <c r="D60" s="5"/>
      <c r="E60" s="5"/>
      <c r="F60" s="5"/>
      <c r="G60" s="5"/>
      <c r="H60" s="5"/>
      <c r="I60" s="5"/>
      <c r="J60" s="9"/>
    </row>
    <row r="62" spans="2:10" ht="16.2" thickBot="1" x14ac:dyDescent="0.35"/>
    <row r="63" spans="2:10" ht="16.2" thickBot="1" x14ac:dyDescent="0.35">
      <c r="B63" s="23" t="s">
        <v>1626</v>
      </c>
      <c r="C63" s="24"/>
      <c r="D63" s="24"/>
      <c r="E63" s="25"/>
    </row>
    <row r="64" spans="2:10" ht="16.2" thickBot="1" x14ac:dyDescent="0.35">
      <c r="B64" s="11" t="s">
        <v>1620</v>
      </c>
      <c r="C64" s="14" t="s">
        <v>1610</v>
      </c>
      <c r="E64" s="3"/>
    </row>
    <row r="65" spans="2:8" x14ac:dyDescent="0.3">
      <c r="B65" s="28" t="s">
        <v>30</v>
      </c>
      <c r="C65" s="15">
        <v>248991.58600000024</v>
      </c>
      <c r="E65" s="3"/>
    </row>
    <row r="66" spans="2:8" x14ac:dyDescent="0.3">
      <c r="B66" s="28" t="s">
        <v>15</v>
      </c>
      <c r="C66" s="18">
        <v>507895.7363999993</v>
      </c>
      <c r="E66" s="3"/>
    </row>
    <row r="67" spans="2:8" ht="16.2" thickBot="1" x14ac:dyDescent="0.35">
      <c r="B67" s="13" t="s">
        <v>26</v>
      </c>
      <c r="C67" s="16">
        <v>444794.17039999936</v>
      </c>
      <c r="E67" s="3"/>
    </row>
    <row r="68" spans="2:8" x14ac:dyDescent="0.3">
      <c r="B68" s="2"/>
      <c r="E68" s="3"/>
    </row>
    <row r="69" spans="2:8" x14ac:dyDescent="0.3">
      <c r="B69" s="2"/>
      <c r="E69" s="3"/>
    </row>
    <row r="70" spans="2:8" ht="16.2" thickBot="1" x14ac:dyDescent="0.35">
      <c r="B70" s="8"/>
      <c r="C70" s="5"/>
      <c r="D70" s="5"/>
      <c r="E70" s="9"/>
    </row>
    <row r="72" spans="2:8" ht="16.2" thickBot="1" x14ac:dyDescent="0.35"/>
    <row r="73" spans="2:8" ht="16.2" thickBot="1" x14ac:dyDescent="0.35">
      <c r="B73" s="23" t="s">
        <v>1627</v>
      </c>
      <c r="C73" s="24"/>
      <c r="D73" s="24"/>
      <c r="E73" s="25"/>
      <c r="F73" s="17"/>
      <c r="G73" s="17"/>
      <c r="H73" s="10"/>
    </row>
    <row r="74" spans="2:8" ht="16.2" thickBot="1" x14ac:dyDescent="0.35">
      <c r="B74" s="11" t="s">
        <v>1620</v>
      </c>
      <c r="C74" s="14" t="s">
        <v>1610</v>
      </c>
      <c r="D74" s="27"/>
      <c r="E74" s="27"/>
      <c r="F74" s="27"/>
      <c r="G74" s="20" t="s">
        <v>1628</v>
      </c>
      <c r="H74" s="20" t="s">
        <v>1608</v>
      </c>
    </row>
    <row r="75" spans="2:8" x14ac:dyDescent="0.3">
      <c r="B75" s="12" t="s">
        <v>21</v>
      </c>
      <c r="C75" s="15">
        <v>472133.03319999954</v>
      </c>
      <c r="D75" s="27"/>
      <c r="E75" s="27"/>
      <c r="F75" s="27"/>
      <c r="G75" s="20" t="str">
        <f>B75</f>
        <v>Tier 3</v>
      </c>
      <c r="H75" s="22">
        <f>GETPIVOTDATA("Sales",$B$74,"Outlet Location Type",B75)</f>
        <v>472133.03319999954</v>
      </c>
    </row>
    <row r="76" spans="2:8" x14ac:dyDescent="0.3">
      <c r="B76" s="28" t="s">
        <v>34</v>
      </c>
      <c r="C76" s="18">
        <v>393150.64759999956</v>
      </c>
      <c r="D76" s="27"/>
      <c r="E76" s="27"/>
      <c r="F76" s="27"/>
      <c r="G76" s="20" t="str">
        <f>B76</f>
        <v>Tier 2</v>
      </c>
      <c r="H76" s="22">
        <f>GETPIVOTDATA("Sales",$B$74,"Outlet Location Type",B76)</f>
        <v>393150.64759999956</v>
      </c>
    </row>
    <row r="77" spans="2:8" ht="16.2" thickBot="1" x14ac:dyDescent="0.35">
      <c r="B77" s="13" t="s">
        <v>14</v>
      </c>
      <c r="C77" s="16">
        <v>336397.81199999945</v>
      </c>
      <c r="D77" s="5"/>
      <c r="E77" s="5"/>
      <c r="F77" s="5"/>
      <c r="G77" s="20" t="str">
        <f>B77</f>
        <v>Tier 1</v>
      </c>
      <c r="H77" s="22">
        <f>GETPIVOTDATA("Sales",$B$74,"Outlet Location Type",B77)</f>
        <v>336397.81199999945</v>
      </c>
    </row>
    <row r="79" spans="2:8" ht="16.2" thickBot="1" x14ac:dyDescent="0.35"/>
    <row r="80" spans="2:8" ht="16.2" thickBot="1" x14ac:dyDescent="0.35">
      <c r="B80" s="43" t="s">
        <v>1630</v>
      </c>
      <c r="C80" s="44"/>
      <c r="D80" s="44"/>
      <c r="E80" s="44"/>
      <c r="F80" s="45"/>
    </row>
    <row r="81" spans="2:6" ht="16.2" thickBot="1" x14ac:dyDescent="0.35">
      <c r="B81" s="29" t="s">
        <v>1620</v>
      </c>
      <c r="C81" s="50" t="s">
        <v>1610</v>
      </c>
      <c r="D81" s="20"/>
      <c r="E81" s="20"/>
      <c r="F81" s="46"/>
    </row>
    <row r="82" spans="2:6" x14ac:dyDescent="0.3">
      <c r="B82" s="32" t="s">
        <v>40</v>
      </c>
      <c r="C82" s="39">
        <v>151939.149</v>
      </c>
      <c r="D82" s="20"/>
      <c r="E82" s="20"/>
      <c r="F82" s="46"/>
    </row>
    <row r="83" spans="2:6" x14ac:dyDescent="0.3">
      <c r="B83" s="30" t="s">
        <v>46</v>
      </c>
      <c r="C83" s="40">
        <v>130714.67460000006</v>
      </c>
      <c r="D83" s="20"/>
      <c r="E83" s="20"/>
      <c r="F83" s="46"/>
    </row>
    <row r="84" spans="2:6" x14ac:dyDescent="0.3">
      <c r="B84" s="30" t="s">
        <v>22</v>
      </c>
      <c r="C84" s="40">
        <v>131477.77639999994</v>
      </c>
      <c r="D84" s="20"/>
      <c r="E84" s="20"/>
      <c r="F84" s="46"/>
    </row>
    <row r="85" spans="2:6" x14ac:dyDescent="0.3">
      <c r="B85" s="30" t="s">
        <v>16</v>
      </c>
      <c r="C85" s="40">
        <v>787549.89280000131</v>
      </c>
      <c r="D85" s="20"/>
      <c r="E85" s="20"/>
      <c r="F85" s="46"/>
    </row>
    <row r="86" spans="2:6" x14ac:dyDescent="0.3">
      <c r="B86" s="2"/>
      <c r="C86" s="27"/>
      <c r="D86" s="27"/>
      <c r="E86" s="27"/>
      <c r="F86" s="3"/>
    </row>
    <row r="87" spans="2:6" ht="16.2" thickBot="1" x14ac:dyDescent="0.35">
      <c r="B87" s="2"/>
      <c r="C87" s="27"/>
      <c r="D87" s="27"/>
      <c r="E87" s="27"/>
      <c r="F87" s="3"/>
    </row>
    <row r="88" spans="2:6" ht="16.2" thickBot="1" x14ac:dyDescent="0.35">
      <c r="B88" s="11" t="s">
        <v>1620</v>
      </c>
      <c r="C88" s="14" t="s">
        <v>1611</v>
      </c>
      <c r="D88" s="17"/>
      <c r="E88" s="17"/>
      <c r="F88" s="10"/>
    </row>
    <row r="89" spans="2:6" x14ac:dyDescent="0.3">
      <c r="B89" s="32" t="s">
        <v>40</v>
      </c>
      <c r="C89" s="33">
        <v>140.29468975069253</v>
      </c>
      <c r="D89" s="27"/>
      <c r="E89" s="27"/>
      <c r="F89" s="3"/>
    </row>
    <row r="90" spans="2:6" x14ac:dyDescent="0.3">
      <c r="B90" s="30" t="s">
        <v>46</v>
      </c>
      <c r="C90" s="34">
        <v>139.80179101604284</v>
      </c>
      <c r="D90" s="27"/>
      <c r="E90" s="27"/>
      <c r="F90" s="3"/>
    </row>
    <row r="91" spans="2:6" x14ac:dyDescent="0.3">
      <c r="B91" s="30" t="s">
        <v>22</v>
      </c>
      <c r="C91" s="34">
        <v>141.67863836206891</v>
      </c>
      <c r="D91" s="27"/>
      <c r="E91" s="27"/>
      <c r="F91" s="3"/>
    </row>
    <row r="92" spans="2:6" ht="16.2" thickBot="1" x14ac:dyDescent="0.35">
      <c r="B92" s="31" t="s">
        <v>16</v>
      </c>
      <c r="C92" s="35">
        <v>141.21389506903375</v>
      </c>
      <c r="D92" s="5"/>
      <c r="E92" s="5"/>
      <c r="F92" s="9"/>
    </row>
    <row r="93" spans="2:6" x14ac:dyDescent="0.3">
      <c r="B93" s="2"/>
      <c r="C93" s="27"/>
      <c r="D93" s="27"/>
      <c r="E93" s="27"/>
      <c r="F93" s="3"/>
    </row>
    <row r="94" spans="2:6" ht="16.2" thickBot="1" x14ac:dyDescent="0.35">
      <c r="B94" s="2"/>
      <c r="C94" s="27"/>
      <c r="D94" s="27"/>
      <c r="E94" s="27"/>
      <c r="F94" s="3"/>
    </row>
    <row r="95" spans="2:6" ht="16.2" thickBot="1" x14ac:dyDescent="0.35">
      <c r="B95" s="11" t="s">
        <v>1620</v>
      </c>
      <c r="C95" s="14" t="s">
        <v>1629</v>
      </c>
      <c r="D95" s="17"/>
      <c r="E95" s="17"/>
      <c r="F95" s="10"/>
    </row>
    <row r="96" spans="2:6" x14ac:dyDescent="0.3">
      <c r="B96" s="32" t="s">
        <v>40</v>
      </c>
      <c r="C96" s="38">
        <v>1083</v>
      </c>
      <c r="D96" s="27"/>
      <c r="E96" s="27"/>
      <c r="F96" s="3"/>
    </row>
    <row r="97" spans="2:6" x14ac:dyDescent="0.3">
      <c r="B97" s="30" t="s">
        <v>46</v>
      </c>
      <c r="C97" s="41">
        <v>935</v>
      </c>
      <c r="D97" s="27"/>
      <c r="E97" s="27"/>
      <c r="F97" s="3"/>
    </row>
    <row r="98" spans="2:6" x14ac:dyDescent="0.3">
      <c r="B98" s="30" t="s">
        <v>22</v>
      </c>
      <c r="C98" s="41">
        <v>928</v>
      </c>
      <c r="D98" s="27"/>
      <c r="E98" s="27"/>
      <c r="F98" s="3"/>
    </row>
    <row r="99" spans="2:6" ht="16.2" thickBot="1" x14ac:dyDescent="0.35">
      <c r="B99" s="31" t="s">
        <v>16</v>
      </c>
      <c r="C99" s="42">
        <v>5577</v>
      </c>
      <c r="D99" s="5"/>
      <c r="E99" s="5"/>
      <c r="F99" s="9"/>
    </row>
  </sheetData>
  <mergeCells count="8">
    <mergeCell ref="B80:F80"/>
    <mergeCell ref="B63:E63"/>
    <mergeCell ref="B73:E73"/>
    <mergeCell ref="B2:E2"/>
    <mergeCell ref="B12:E12"/>
    <mergeCell ref="B20:E20"/>
    <mergeCell ref="B29:E29"/>
    <mergeCell ref="B50:E50"/>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workbookViewId="0">
      <selection activeCell="D17" sqref="D17"/>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s="1">
        <v>1</v>
      </c>
      <c r="C2" t="s">
        <v>11</v>
      </c>
      <c r="D2" t="s">
        <v>12</v>
      </c>
      <c r="E2">
        <v>2012</v>
      </c>
      <c r="F2" t="s">
        <v>13</v>
      </c>
      <c r="G2" t="s">
        <v>14</v>
      </c>
      <c r="H2" t="s">
        <v>15</v>
      </c>
      <c r="I2" t="s">
        <v>16</v>
      </c>
      <c r="J2">
        <v>0.10001350000000001</v>
      </c>
      <c r="K2">
        <v>15.1</v>
      </c>
      <c r="L2">
        <v>145.4786</v>
      </c>
      <c r="M2">
        <v>5</v>
      </c>
    </row>
    <row r="3" spans="1:13" x14ac:dyDescent="0.3">
      <c r="A3" t="s">
        <v>17</v>
      </c>
      <c r="B3" s="1">
        <v>2</v>
      </c>
      <c r="C3" t="s">
        <v>18</v>
      </c>
      <c r="D3" t="s">
        <v>19</v>
      </c>
      <c r="E3">
        <v>2022</v>
      </c>
      <c r="F3" t="s">
        <v>20</v>
      </c>
      <c r="G3" t="s">
        <v>21</v>
      </c>
      <c r="H3" t="s">
        <v>15</v>
      </c>
      <c r="I3" t="s">
        <v>22</v>
      </c>
      <c r="J3">
        <v>8.5960510000000004E-3</v>
      </c>
      <c r="K3">
        <v>11.8</v>
      </c>
      <c r="L3">
        <v>115.3492</v>
      </c>
      <c r="M3">
        <v>5</v>
      </c>
    </row>
    <row r="4" spans="1:13" x14ac:dyDescent="0.3">
      <c r="A4" t="s">
        <v>10</v>
      </c>
      <c r="B4" s="1">
        <v>3</v>
      </c>
      <c r="C4" t="s">
        <v>23</v>
      </c>
      <c r="D4" t="s">
        <v>24</v>
      </c>
      <c r="E4">
        <v>2016</v>
      </c>
      <c r="F4" t="s">
        <v>25</v>
      </c>
      <c r="G4" t="s">
        <v>14</v>
      </c>
      <c r="H4" t="s">
        <v>26</v>
      </c>
      <c r="I4" t="s">
        <v>16</v>
      </c>
      <c r="J4">
        <v>2.5896485E-2</v>
      </c>
      <c r="K4">
        <v>13.85</v>
      </c>
      <c r="L4">
        <v>165.02099999999999</v>
      </c>
      <c r="M4">
        <v>5</v>
      </c>
    </row>
    <row r="5" spans="1:13" x14ac:dyDescent="0.3">
      <c r="A5" t="s">
        <v>10</v>
      </c>
      <c r="B5" s="1">
        <v>4</v>
      </c>
      <c r="C5" t="s">
        <v>27</v>
      </c>
      <c r="D5" t="s">
        <v>28</v>
      </c>
      <c r="E5">
        <v>2014</v>
      </c>
      <c r="F5" t="s">
        <v>29</v>
      </c>
      <c r="G5" t="s">
        <v>21</v>
      </c>
      <c r="H5" t="s">
        <v>30</v>
      </c>
      <c r="I5" t="s">
        <v>16</v>
      </c>
      <c r="J5">
        <v>4.2277866999999997E-2</v>
      </c>
      <c r="K5">
        <v>12.15</v>
      </c>
      <c r="L5">
        <v>126.5046</v>
      </c>
      <c r="M5">
        <v>5</v>
      </c>
    </row>
    <row r="6" spans="1:13" x14ac:dyDescent="0.3">
      <c r="A6" t="s">
        <v>17</v>
      </c>
      <c r="B6" s="1">
        <v>5</v>
      </c>
      <c r="C6" t="s">
        <v>31</v>
      </c>
      <c r="D6" t="s">
        <v>32</v>
      </c>
      <c r="E6">
        <v>2015</v>
      </c>
      <c r="F6" t="s">
        <v>33</v>
      </c>
      <c r="G6" t="s">
        <v>34</v>
      </c>
      <c r="H6" t="s">
        <v>26</v>
      </c>
      <c r="I6" t="s">
        <v>16</v>
      </c>
      <c r="J6">
        <v>3.3970195000000002E-2</v>
      </c>
      <c r="K6">
        <v>19.600000000000001</v>
      </c>
      <c r="L6">
        <v>55.1614</v>
      </c>
      <c r="M6">
        <v>5</v>
      </c>
    </row>
    <row r="7" spans="1:13" x14ac:dyDescent="0.3">
      <c r="A7" t="s">
        <v>35</v>
      </c>
      <c r="B7" s="1">
        <v>6</v>
      </c>
      <c r="C7" t="s">
        <v>36</v>
      </c>
      <c r="D7" t="s">
        <v>24</v>
      </c>
      <c r="E7">
        <v>2020</v>
      </c>
      <c r="F7" t="s">
        <v>37</v>
      </c>
      <c r="G7" t="s">
        <v>34</v>
      </c>
      <c r="H7" t="s">
        <v>26</v>
      </c>
      <c r="I7" t="s">
        <v>16</v>
      </c>
      <c r="J7">
        <v>5.5054809999999996E-3</v>
      </c>
      <c r="K7">
        <v>8.89</v>
      </c>
      <c r="L7">
        <v>102.4016</v>
      </c>
      <c r="M7">
        <v>5</v>
      </c>
    </row>
    <row r="8" spans="1:13" x14ac:dyDescent="0.3">
      <c r="A8" t="s">
        <v>17</v>
      </c>
      <c r="B8" s="1">
        <v>7</v>
      </c>
      <c r="C8" t="s">
        <v>38</v>
      </c>
      <c r="D8" t="s">
        <v>19</v>
      </c>
      <c r="E8">
        <v>2011</v>
      </c>
      <c r="F8" t="s">
        <v>39</v>
      </c>
      <c r="G8" t="s">
        <v>21</v>
      </c>
      <c r="H8" t="s">
        <v>26</v>
      </c>
      <c r="I8" t="s">
        <v>40</v>
      </c>
      <c r="J8">
        <v>9.8312420999999997E-2</v>
      </c>
      <c r="K8">
        <v>11.8</v>
      </c>
      <c r="L8">
        <v>81.461799999999997</v>
      </c>
      <c r="M8">
        <v>5</v>
      </c>
    </row>
    <row r="9" spans="1:13" x14ac:dyDescent="0.3">
      <c r="A9" t="s">
        <v>17</v>
      </c>
      <c r="B9" s="1">
        <v>8</v>
      </c>
      <c r="C9" t="s">
        <v>41</v>
      </c>
      <c r="D9" t="s">
        <v>42</v>
      </c>
      <c r="E9">
        <v>2015</v>
      </c>
      <c r="F9" t="s">
        <v>33</v>
      </c>
      <c r="G9" t="s">
        <v>34</v>
      </c>
      <c r="H9" t="s">
        <v>26</v>
      </c>
      <c r="I9" t="s">
        <v>16</v>
      </c>
      <c r="J9">
        <v>2.6903713999999999E-2</v>
      </c>
      <c r="K9">
        <v>19.7</v>
      </c>
      <c r="L9">
        <v>96.072599999999994</v>
      </c>
      <c r="M9">
        <v>5</v>
      </c>
    </row>
    <row r="10" spans="1:13" x14ac:dyDescent="0.3">
      <c r="A10" t="s">
        <v>17</v>
      </c>
      <c r="B10" s="1">
        <v>9</v>
      </c>
      <c r="C10" t="s">
        <v>43</v>
      </c>
      <c r="D10" t="s">
        <v>12</v>
      </c>
      <c r="E10">
        <v>2014</v>
      </c>
      <c r="F10" t="s">
        <v>29</v>
      </c>
      <c r="G10" t="s">
        <v>21</v>
      </c>
      <c r="H10" t="s">
        <v>30</v>
      </c>
      <c r="I10" t="s">
        <v>16</v>
      </c>
      <c r="J10">
        <v>2.4129332E-2</v>
      </c>
      <c r="K10">
        <v>20.75</v>
      </c>
      <c r="L10">
        <v>124.173</v>
      </c>
      <c r="M10">
        <v>5</v>
      </c>
    </row>
    <row r="11" spans="1:13" x14ac:dyDescent="0.3">
      <c r="A11" t="s">
        <v>17</v>
      </c>
      <c r="B11" s="1">
        <v>10</v>
      </c>
      <c r="C11" t="s">
        <v>44</v>
      </c>
      <c r="D11" t="s">
        <v>28</v>
      </c>
      <c r="E11">
        <v>2018</v>
      </c>
      <c r="F11" t="s">
        <v>45</v>
      </c>
      <c r="G11" t="s">
        <v>21</v>
      </c>
      <c r="H11" t="s">
        <v>15</v>
      </c>
      <c r="I11" t="s">
        <v>46</v>
      </c>
      <c r="J11">
        <v>0.101561568</v>
      </c>
      <c r="L11">
        <v>181.92920000000001</v>
      </c>
      <c r="M11">
        <v>5</v>
      </c>
    </row>
    <row r="12" spans="1:13" x14ac:dyDescent="0.3">
      <c r="A12" t="s">
        <v>17</v>
      </c>
      <c r="B12" s="1">
        <v>11</v>
      </c>
      <c r="C12" t="s">
        <v>47</v>
      </c>
      <c r="D12" t="s">
        <v>48</v>
      </c>
      <c r="E12">
        <v>2018</v>
      </c>
      <c r="F12" t="s">
        <v>45</v>
      </c>
      <c r="G12" t="s">
        <v>21</v>
      </c>
      <c r="H12" t="s">
        <v>15</v>
      </c>
      <c r="I12" t="s">
        <v>46</v>
      </c>
      <c r="J12">
        <v>8.4554568999999996E-2</v>
      </c>
      <c r="L12">
        <v>109.8912</v>
      </c>
      <c r="M12">
        <v>5</v>
      </c>
    </row>
    <row r="13" spans="1:13" x14ac:dyDescent="0.3">
      <c r="A13" t="s">
        <v>17</v>
      </c>
      <c r="B13" s="1">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s="1">
        <v>13</v>
      </c>
      <c r="C14" t="s">
        <v>51</v>
      </c>
      <c r="D14" t="s">
        <v>12</v>
      </c>
      <c r="E14">
        <v>2022</v>
      </c>
      <c r="F14" t="s">
        <v>20</v>
      </c>
      <c r="G14" t="s">
        <v>21</v>
      </c>
      <c r="H14" t="s">
        <v>15</v>
      </c>
      <c r="I14" t="s">
        <v>22</v>
      </c>
      <c r="J14">
        <v>0.12893766100000001</v>
      </c>
      <c r="K14">
        <v>17.100000000000001</v>
      </c>
      <c r="L14">
        <v>112.3886</v>
      </c>
      <c r="M14">
        <v>5</v>
      </c>
    </row>
    <row r="15" spans="1:13" x14ac:dyDescent="0.3">
      <c r="A15" t="s">
        <v>17</v>
      </c>
      <c r="B15" s="1">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s="1">
        <v>15</v>
      </c>
      <c r="C16" t="s">
        <v>53</v>
      </c>
      <c r="D16" t="s">
        <v>54</v>
      </c>
      <c r="E16">
        <v>2018</v>
      </c>
      <c r="F16" t="s">
        <v>45</v>
      </c>
      <c r="G16" t="s">
        <v>21</v>
      </c>
      <c r="H16" t="s">
        <v>15</v>
      </c>
      <c r="I16" t="s">
        <v>46</v>
      </c>
      <c r="J16">
        <v>3.2928239999999998E-2</v>
      </c>
      <c r="L16">
        <v>173.1738</v>
      </c>
      <c r="M16">
        <v>5</v>
      </c>
    </row>
    <row r="17" spans="1:13" x14ac:dyDescent="0.3">
      <c r="A17" t="s">
        <v>10</v>
      </c>
      <c r="B17" s="1">
        <v>16</v>
      </c>
      <c r="C17" t="s">
        <v>55</v>
      </c>
      <c r="D17" t="s">
        <v>12</v>
      </c>
      <c r="E17">
        <v>2017</v>
      </c>
      <c r="F17" t="s">
        <v>50</v>
      </c>
      <c r="G17" t="s">
        <v>34</v>
      </c>
      <c r="H17" t="s">
        <v>26</v>
      </c>
      <c r="I17" t="s">
        <v>16</v>
      </c>
      <c r="J17">
        <v>1.8801549000000001E-2</v>
      </c>
      <c r="K17">
        <v>20.25</v>
      </c>
      <c r="L17">
        <v>222.1772</v>
      </c>
      <c r="M17">
        <v>5</v>
      </c>
    </row>
    <row r="18" spans="1:13" x14ac:dyDescent="0.3">
      <c r="A18" t="s">
        <v>17</v>
      </c>
      <c r="B18" s="1">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s="1">
        <v>18</v>
      </c>
      <c r="C19" t="s">
        <v>58</v>
      </c>
      <c r="D19" t="s">
        <v>42</v>
      </c>
      <c r="E19">
        <v>2012</v>
      </c>
      <c r="F19" t="s">
        <v>13</v>
      </c>
      <c r="G19" t="s">
        <v>14</v>
      </c>
      <c r="H19" t="s">
        <v>15</v>
      </c>
      <c r="I19" t="s">
        <v>16</v>
      </c>
      <c r="J19">
        <v>7.7628053000000002E-2</v>
      </c>
      <c r="K19">
        <v>19.2</v>
      </c>
      <c r="L19">
        <v>197.61099999999999</v>
      </c>
      <c r="M19">
        <v>5</v>
      </c>
    </row>
    <row r="20" spans="1:13" x14ac:dyDescent="0.3">
      <c r="A20" t="s">
        <v>17</v>
      </c>
      <c r="B20" s="1">
        <v>19</v>
      </c>
      <c r="C20" t="s">
        <v>59</v>
      </c>
      <c r="D20" t="s">
        <v>12</v>
      </c>
      <c r="E20">
        <v>2018</v>
      </c>
      <c r="F20" t="s">
        <v>45</v>
      </c>
      <c r="G20" t="s">
        <v>21</v>
      </c>
      <c r="H20" t="s">
        <v>15</v>
      </c>
      <c r="I20" t="s">
        <v>46</v>
      </c>
      <c r="J20">
        <v>0.18251488099999999</v>
      </c>
      <c r="L20">
        <v>98.77</v>
      </c>
      <c r="M20">
        <v>5</v>
      </c>
    </row>
    <row r="21" spans="1:13" x14ac:dyDescent="0.3">
      <c r="A21" t="s">
        <v>17</v>
      </c>
      <c r="B21" s="1">
        <v>20</v>
      </c>
      <c r="C21" t="s">
        <v>60</v>
      </c>
      <c r="D21" t="s">
        <v>61</v>
      </c>
      <c r="E21">
        <v>2022</v>
      </c>
      <c r="F21" t="s">
        <v>20</v>
      </c>
      <c r="G21" t="s">
        <v>21</v>
      </c>
      <c r="H21" t="s">
        <v>15</v>
      </c>
      <c r="I21" t="s">
        <v>22</v>
      </c>
      <c r="J21">
        <v>1.6895292999999999E-2</v>
      </c>
      <c r="K21">
        <v>12.1</v>
      </c>
      <c r="L21">
        <v>178.566</v>
      </c>
      <c r="M21">
        <v>5</v>
      </c>
    </row>
    <row r="22" spans="1:13" x14ac:dyDescent="0.3">
      <c r="A22" t="s">
        <v>10</v>
      </c>
      <c r="B22" s="1">
        <v>21</v>
      </c>
      <c r="C22" t="s">
        <v>62</v>
      </c>
      <c r="D22" t="s">
        <v>12</v>
      </c>
      <c r="E22">
        <v>2018</v>
      </c>
      <c r="F22" t="s">
        <v>45</v>
      </c>
      <c r="G22" t="s">
        <v>21</v>
      </c>
      <c r="H22" t="s">
        <v>15</v>
      </c>
      <c r="I22" t="s">
        <v>46</v>
      </c>
      <c r="J22">
        <v>0</v>
      </c>
      <c r="L22">
        <v>60.2194</v>
      </c>
      <c r="M22">
        <v>5</v>
      </c>
    </row>
    <row r="23" spans="1:13" x14ac:dyDescent="0.3">
      <c r="A23" t="s">
        <v>17</v>
      </c>
      <c r="B23" s="1">
        <v>22</v>
      </c>
      <c r="C23" t="s">
        <v>63</v>
      </c>
      <c r="D23" t="s">
        <v>64</v>
      </c>
      <c r="E23">
        <v>2018</v>
      </c>
      <c r="F23" t="s">
        <v>45</v>
      </c>
      <c r="G23" t="s">
        <v>21</v>
      </c>
      <c r="H23" t="s">
        <v>15</v>
      </c>
      <c r="I23" t="s">
        <v>46</v>
      </c>
      <c r="J23">
        <v>2.6916794000000001E-2</v>
      </c>
      <c r="L23">
        <v>50.9666</v>
      </c>
      <c r="M23">
        <v>5</v>
      </c>
    </row>
    <row r="24" spans="1:13" x14ac:dyDescent="0.3">
      <c r="A24" t="s">
        <v>17</v>
      </c>
      <c r="B24" s="1">
        <v>23</v>
      </c>
      <c r="C24" t="s">
        <v>65</v>
      </c>
      <c r="D24" t="s">
        <v>24</v>
      </c>
      <c r="E24">
        <v>2022</v>
      </c>
      <c r="F24" t="s">
        <v>20</v>
      </c>
      <c r="G24" t="s">
        <v>21</v>
      </c>
      <c r="H24" t="s">
        <v>15</v>
      </c>
      <c r="I24" t="s">
        <v>22</v>
      </c>
      <c r="J24">
        <v>2.2976496999999999E-2</v>
      </c>
      <c r="K24">
        <v>6.85</v>
      </c>
      <c r="L24">
        <v>261.65940000000001</v>
      </c>
      <c r="M24">
        <v>5</v>
      </c>
    </row>
    <row r="25" spans="1:13" x14ac:dyDescent="0.3">
      <c r="A25" t="s">
        <v>17</v>
      </c>
      <c r="B25" s="1">
        <v>24</v>
      </c>
      <c r="C25" t="s">
        <v>66</v>
      </c>
      <c r="D25" t="s">
        <v>67</v>
      </c>
      <c r="E25">
        <v>2022</v>
      </c>
      <c r="F25" t="s">
        <v>20</v>
      </c>
      <c r="G25" t="s">
        <v>21</v>
      </c>
      <c r="H25" t="s">
        <v>15</v>
      </c>
      <c r="I25" t="s">
        <v>22</v>
      </c>
      <c r="J25">
        <v>4.2413704000000003E-2</v>
      </c>
      <c r="K25">
        <v>17.25</v>
      </c>
      <c r="L25">
        <v>173.1764</v>
      </c>
      <c r="M25">
        <v>5</v>
      </c>
    </row>
    <row r="26" spans="1:13" x14ac:dyDescent="0.3">
      <c r="A26" t="s">
        <v>10</v>
      </c>
      <c r="B26" s="1">
        <v>25</v>
      </c>
      <c r="C26" t="s">
        <v>68</v>
      </c>
      <c r="D26" t="s">
        <v>67</v>
      </c>
      <c r="E26">
        <v>2020</v>
      </c>
      <c r="F26" t="s">
        <v>37</v>
      </c>
      <c r="G26" t="s">
        <v>34</v>
      </c>
      <c r="H26" t="s">
        <v>15</v>
      </c>
      <c r="I26" t="s">
        <v>16</v>
      </c>
      <c r="J26">
        <v>6.5431917000000006E-2</v>
      </c>
      <c r="K26">
        <v>16</v>
      </c>
      <c r="L26">
        <v>76.198599999999999</v>
      </c>
      <c r="M26">
        <v>5</v>
      </c>
    </row>
    <row r="27" spans="1:13" x14ac:dyDescent="0.3">
      <c r="A27" t="s">
        <v>17</v>
      </c>
      <c r="B27" s="1">
        <v>26</v>
      </c>
      <c r="C27" t="s">
        <v>69</v>
      </c>
      <c r="D27" t="s">
        <v>24</v>
      </c>
      <c r="E27">
        <v>2020</v>
      </c>
      <c r="F27" t="s">
        <v>37</v>
      </c>
      <c r="G27" t="s">
        <v>34</v>
      </c>
      <c r="H27" t="s">
        <v>15</v>
      </c>
      <c r="I27" t="s">
        <v>16</v>
      </c>
      <c r="J27">
        <v>0.140241213</v>
      </c>
      <c r="K27">
        <v>13.35</v>
      </c>
      <c r="L27">
        <v>150.23920000000001</v>
      </c>
      <c r="M27">
        <v>5</v>
      </c>
    </row>
    <row r="28" spans="1:13" x14ac:dyDescent="0.3">
      <c r="A28" t="s">
        <v>17</v>
      </c>
      <c r="B28" s="1">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s="1">
        <v>28</v>
      </c>
      <c r="C29" t="s">
        <v>71</v>
      </c>
      <c r="D29" t="s">
        <v>12</v>
      </c>
      <c r="E29">
        <v>2018</v>
      </c>
      <c r="F29" t="s">
        <v>45</v>
      </c>
      <c r="G29" t="s">
        <v>21</v>
      </c>
      <c r="H29" t="s">
        <v>15</v>
      </c>
      <c r="I29" t="s">
        <v>46</v>
      </c>
      <c r="J29">
        <v>1.6516275E-2</v>
      </c>
      <c r="L29">
        <v>47.403399999999998</v>
      </c>
      <c r="M29">
        <v>5</v>
      </c>
    </row>
    <row r="30" spans="1:13" x14ac:dyDescent="0.3">
      <c r="A30" t="s">
        <v>17</v>
      </c>
      <c r="B30" s="1">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s="1">
        <v>30</v>
      </c>
      <c r="C31" t="s">
        <v>73</v>
      </c>
      <c r="D31" t="s">
        <v>74</v>
      </c>
      <c r="E31">
        <v>2012</v>
      </c>
      <c r="F31" t="s">
        <v>13</v>
      </c>
      <c r="G31" t="s">
        <v>14</v>
      </c>
      <c r="H31" t="s">
        <v>15</v>
      </c>
      <c r="I31" t="s">
        <v>16</v>
      </c>
      <c r="J31">
        <v>0.131128467</v>
      </c>
      <c r="K31">
        <v>6.92</v>
      </c>
      <c r="L31">
        <v>93.180400000000006</v>
      </c>
      <c r="M31">
        <v>5</v>
      </c>
    </row>
    <row r="32" spans="1:13" x14ac:dyDescent="0.3">
      <c r="A32" t="s">
        <v>17</v>
      </c>
      <c r="B32" s="1">
        <v>31</v>
      </c>
      <c r="C32" t="s">
        <v>75</v>
      </c>
      <c r="D32" t="s">
        <v>42</v>
      </c>
      <c r="E32">
        <v>2016</v>
      </c>
      <c r="F32" t="s">
        <v>25</v>
      </c>
      <c r="G32" t="s">
        <v>14</v>
      </c>
      <c r="H32" t="s">
        <v>26</v>
      </c>
      <c r="I32" t="s">
        <v>16</v>
      </c>
      <c r="J32">
        <v>8.0640478000000002E-2</v>
      </c>
      <c r="K32">
        <v>5.82</v>
      </c>
      <c r="L32">
        <v>167.779</v>
      </c>
      <c r="M32">
        <v>5</v>
      </c>
    </row>
    <row r="33" spans="1:13" x14ac:dyDescent="0.3">
      <c r="A33" t="s">
        <v>17</v>
      </c>
      <c r="B33" s="1">
        <v>32</v>
      </c>
      <c r="C33" t="s">
        <v>76</v>
      </c>
      <c r="D33" t="s">
        <v>19</v>
      </c>
      <c r="E33">
        <v>2014</v>
      </c>
      <c r="F33" t="s">
        <v>29</v>
      </c>
      <c r="G33" t="s">
        <v>21</v>
      </c>
      <c r="H33" t="s">
        <v>30</v>
      </c>
      <c r="I33" t="s">
        <v>16</v>
      </c>
      <c r="J33">
        <v>1.9464180000000001E-2</v>
      </c>
      <c r="K33">
        <v>14.8</v>
      </c>
      <c r="L33">
        <v>196.3794</v>
      </c>
      <c r="M33">
        <v>5</v>
      </c>
    </row>
    <row r="34" spans="1:13" x14ac:dyDescent="0.3">
      <c r="A34" t="s">
        <v>17</v>
      </c>
      <c r="B34" s="1">
        <v>33</v>
      </c>
      <c r="C34" t="s">
        <v>77</v>
      </c>
      <c r="D34" t="s">
        <v>61</v>
      </c>
      <c r="E34">
        <v>2014</v>
      </c>
      <c r="F34" t="s">
        <v>29</v>
      </c>
      <c r="G34" t="s">
        <v>21</v>
      </c>
      <c r="H34" t="s">
        <v>30</v>
      </c>
      <c r="I34" t="s">
        <v>16</v>
      </c>
      <c r="J34">
        <v>4.6545785999999999E-2</v>
      </c>
      <c r="K34">
        <v>10.1</v>
      </c>
      <c r="L34">
        <v>59.9878</v>
      </c>
      <c r="M34">
        <v>5</v>
      </c>
    </row>
    <row r="35" spans="1:13" x14ac:dyDescent="0.3">
      <c r="A35" t="s">
        <v>17</v>
      </c>
      <c r="B35" s="1">
        <v>34</v>
      </c>
      <c r="C35" t="s">
        <v>78</v>
      </c>
      <c r="D35" t="s">
        <v>42</v>
      </c>
      <c r="E35">
        <v>2014</v>
      </c>
      <c r="F35" t="s">
        <v>29</v>
      </c>
      <c r="G35" t="s">
        <v>21</v>
      </c>
      <c r="H35" t="s">
        <v>30</v>
      </c>
      <c r="I35" t="s">
        <v>16</v>
      </c>
      <c r="J35">
        <v>0.18468975600000001</v>
      </c>
      <c r="K35">
        <v>7.67</v>
      </c>
      <c r="L35">
        <v>35.421599999999998</v>
      </c>
      <c r="M35">
        <v>5</v>
      </c>
    </row>
    <row r="36" spans="1:13" x14ac:dyDescent="0.3">
      <c r="A36" t="s">
        <v>17</v>
      </c>
      <c r="B36" s="1">
        <v>35</v>
      </c>
      <c r="C36" t="s">
        <v>79</v>
      </c>
      <c r="D36" t="s">
        <v>48</v>
      </c>
      <c r="E36">
        <v>2020</v>
      </c>
      <c r="F36" t="s">
        <v>37</v>
      </c>
      <c r="G36" t="s">
        <v>34</v>
      </c>
      <c r="H36" t="s">
        <v>15</v>
      </c>
      <c r="I36" t="s">
        <v>16</v>
      </c>
      <c r="J36">
        <v>2.5342692E-2</v>
      </c>
      <c r="K36">
        <v>15.6</v>
      </c>
      <c r="L36">
        <v>174.30539999999999</v>
      </c>
      <c r="M36">
        <v>5</v>
      </c>
    </row>
    <row r="37" spans="1:13" x14ac:dyDescent="0.3">
      <c r="A37" t="s">
        <v>35</v>
      </c>
      <c r="B37" s="1">
        <v>36</v>
      </c>
      <c r="C37" t="s">
        <v>80</v>
      </c>
      <c r="D37" t="s">
        <v>24</v>
      </c>
      <c r="E37">
        <v>2014</v>
      </c>
      <c r="F37" t="s">
        <v>29</v>
      </c>
      <c r="G37" t="s">
        <v>21</v>
      </c>
      <c r="H37" t="s">
        <v>30</v>
      </c>
      <c r="I37" t="s">
        <v>16</v>
      </c>
      <c r="J37">
        <v>3.7923509000000001E-2</v>
      </c>
      <c r="K37">
        <v>9.31</v>
      </c>
      <c r="L37">
        <v>61.651000000000003</v>
      </c>
      <c r="M37">
        <v>5</v>
      </c>
    </row>
    <row r="38" spans="1:13" x14ac:dyDescent="0.3">
      <c r="A38" t="s">
        <v>17</v>
      </c>
      <c r="B38" s="1">
        <v>37</v>
      </c>
      <c r="C38" t="s">
        <v>81</v>
      </c>
      <c r="D38" t="s">
        <v>12</v>
      </c>
      <c r="E38">
        <v>2015</v>
      </c>
      <c r="F38" t="s">
        <v>33</v>
      </c>
      <c r="G38" t="s">
        <v>34</v>
      </c>
      <c r="H38" t="s">
        <v>15</v>
      </c>
      <c r="I38" t="s">
        <v>16</v>
      </c>
      <c r="J38">
        <v>0.121848436</v>
      </c>
      <c r="K38">
        <v>11.8</v>
      </c>
      <c r="L38">
        <v>46.840200000000003</v>
      </c>
      <c r="M38">
        <v>5</v>
      </c>
    </row>
    <row r="39" spans="1:13" x14ac:dyDescent="0.3">
      <c r="A39" t="s">
        <v>10</v>
      </c>
      <c r="B39" s="1">
        <v>38</v>
      </c>
      <c r="C39" t="s">
        <v>82</v>
      </c>
      <c r="D39" t="s">
        <v>48</v>
      </c>
      <c r="E39">
        <v>2015</v>
      </c>
      <c r="F39" t="s">
        <v>33</v>
      </c>
      <c r="G39" t="s">
        <v>34</v>
      </c>
      <c r="H39" t="s">
        <v>15</v>
      </c>
      <c r="I39" t="s">
        <v>16</v>
      </c>
      <c r="J39">
        <v>3.8029746000000003E-2</v>
      </c>
      <c r="K39">
        <v>13.15</v>
      </c>
      <c r="L39">
        <v>88.685599999999994</v>
      </c>
      <c r="M39">
        <v>5</v>
      </c>
    </row>
    <row r="40" spans="1:13" x14ac:dyDescent="0.3">
      <c r="A40" t="s">
        <v>17</v>
      </c>
      <c r="B40" s="1">
        <v>39</v>
      </c>
      <c r="C40" t="s">
        <v>83</v>
      </c>
      <c r="D40" t="s">
        <v>12</v>
      </c>
      <c r="E40">
        <v>2012</v>
      </c>
      <c r="F40" t="s">
        <v>13</v>
      </c>
      <c r="G40" t="s">
        <v>14</v>
      </c>
      <c r="H40" t="s">
        <v>15</v>
      </c>
      <c r="I40" t="s">
        <v>16</v>
      </c>
      <c r="J40">
        <v>5.7485328000000002E-2</v>
      </c>
      <c r="K40">
        <v>16.25</v>
      </c>
      <c r="L40">
        <v>126.2046</v>
      </c>
      <c r="M40">
        <v>5</v>
      </c>
    </row>
    <row r="41" spans="1:13" x14ac:dyDescent="0.3">
      <c r="A41" t="s">
        <v>10</v>
      </c>
      <c r="B41" s="1">
        <v>40</v>
      </c>
      <c r="C41" t="s">
        <v>84</v>
      </c>
      <c r="D41" t="s">
        <v>54</v>
      </c>
      <c r="E41">
        <v>2016</v>
      </c>
      <c r="F41" t="s">
        <v>25</v>
      </c>
      <c r="G41" t="s">
        <v>14</v>
      </c>
      <c r="H41" t="s">
        <v>26</v>
      </c>
      <c r="I41" t="s">
        <v>16</v>
      </c>
      <c r="J41">
        <v>8.5274987999999996E-2</v>
      </c>
      <c r="K41">
        <v>13.85</v>
      </c>
      <c r="L41">
        <v>119.61239999999999</v>
      </c>
      <c r="M41">
        <v>5</v>
      </c>
    </row>
    <row r="42" spans="1:13" x14ac:dyDescent="0.3">
      <c r="A42" t="s">
        <v>10</v>
      </c>
      <c r="B42" s="1">
        <v>41</v>
      </c>
      <c r="C42" t="s">
        <v>85</v>
      </c>
      <c r="D42" t="s">
        <v>67</v>
      </c>
      <c r="E42">
        <v>2014</v>
      </c>
      <c r="F42" t="s">
        <v>29</v>
      </c>
      <c r="G42" t="s">
        <v>21</v>
      </c>
      <c r="H42" t="s">
        <v>30</v>
      </c>
      <c r="I42" t="s">
        <v>16</v>
      </c>
      <c r="J42">
        <v>0.108148913</v>
      </c>
      <c r="K42">
        <v>6.75</v>
      </c>
      <c r="L42">
        <v>95.675200000000004</v>
      </c>
      <c r="M42">
        <v>5</v>
      </c>
    </row>
    <row r="43" spans="1:13" x14ac:dyDescent="0.3">
      <c r="A43" t="s">
        <v>10</v>
      </c>
      <c r="B43" s="1">
        <v>42</v>
      </c>
      <c r="C43" t="s">
        <v>86</v>
      </c>
      <c r="D43" t="s">
        <v>12</v>
      </c>
      <c r="E43">
        <v>2018</v>
      </c>
      <c r="F43" t="s">
        <v>45</v>
      </c>
      <c r="G43" t="s">
        <v>21</v>
      </c>
      <c r="H43" t="s">
        <v>15</v>
      </c>
      <c r="I43" t="s">
        <v>46</v>
      </c>
      <c r="J43">
        <v>1.8838680999999999E-2</v>
      </c>
      <c r="L43">
        <v>62.953600000000002</v>
      </c>
      <c r="M43">
        <v>5</v>
      </c>
    </row>
    <row r="44" spans="1:13" x14ac:dyDescent="0.3">
      <c r="A44" t="s">
        <v>17</v>
      </c>
      <c r="B44" s="1">
        <v>43</v>
      </c>
      <c r="C44" t="s">
        <v>87</v>
      </c>
      <c r="D44" t="s">
        <v>61</v>
      </c>
      <c r="E44">
        <v>2015</v>
      </c>
      <c r="F44" t="s">
        <v>33</v>
      </c>
      <c r="G44" t="s">
        <v>34</v>
      </c>
      <c r="H44" t="s">
        <v>15</v>
      </c>
      <c r="I44" t="s">
        <v>16</v>
      </c>
      <c r="J44">
        <v>4.8115542999999997E-2</v>
      </c>
      <c r="K44">
        <v>10.5</v>
      </c>
      <c r="L44">
        <v>159.09460000000001</v>
      </c>
      <c r="M44">
        <v>5</v>
      </c>
    </row>
    <row r="45" spans="1:13" x14ac:dyDescent="0.3">
      <c r="A45" t="s">
        <v>17</v>
      </c>
      <c r="B45" s="1">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s="1">
        <v>45</v>
      </c>
      <c r="C46" t="s">
        <v>89</v>
      </c>
      <c r="D46" t="s">
        <v>74</v>
      </c>
      <c r="E46">
        <v>2011</v>
      </c>
      <c r="F46" t="s">
        <v>39</v>
      </c>
      <c r="G46" t="s">
        <v>21</v>
      </c>
      <c r="H46" t="s">
        <v>15</v>
      </c>
      <c r="I46" t="s">
        <v>40</v>
      </c>
      <c r="J46">
        <v>0.10599465399999999</v>
      </c>
      <c r="K46">
        <v>20.75</v>
      </c>
      <c r="L46">
        <v>150.56819999999999</v>
      </c>
      <c r="M46">
        <v>5</v>
      </c>
    </row>
    <row r="47" spans="1:13" x14ac:dyDescent="0.3">
      <c r="A47" t="s">
        <v>17</v>
      </c>
      <c r="B47" s="1">
        <v>46</v>
      </c>
      <c r="C47" t="s">
        <v>90</v>
      </c>
      <c r="D47" t="s">
        <v>64</v>
      </c>
      <c r="E47">
        <v>2014</v>
      </c>
      <c r="F47" t="s">
        <v>29</v>
      </c>
      <c r="G47" t="s">
        <v>21</v>
      </c>
      <c r="H47" t="s">
        <v>30</v>
      </c>
      <c r="I47" t="s">
        <v>16</v>
      </c>
      <c r="J47">
        <v>0.18250177300000001</v>
      </c>
      <c r="K47">
        <v>19.2</v>
      </c>
      <c r="L47">
        <v>239.21960000000001</v>
      </c>
      <c r="M47">
        <v>5</v>
      </c>
    </row>
    <row r="48" spans="1:13" x14ac:dyDescent="0.3">
      <c r="A48" t="s">
        <v>17</v>
      </c>
      <c r="B48" s="1">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s="1">
        <v>48</v>
      </c>
      <c r="C49" t="s">
        <v>92</v>
      </c>
      <c r="D49" t="s">
        <v>24</v>
      </c>
      <c r="E49">
        <v>2012</v>
      </c>
      <c r="F49" t="s">
        <v>13</v>
      </c>
      <c r="G49" t="s">
        <v>14</v>
      </c>
      <c r="H49" t="s">
        <v>15</v>
      </c>
      <c r="I49" t="s">
        <v>16</v>
      </c>
      <c r="J49">
        <v>1.3658248E-2</v>
      </c>
      <c r="K49">
        <v>17.5</v>
      </c>
      <c r="L49">
        <v>256.3304</v>
      </c>
      <c r="M49">
        <v>5</v>
      </c>
    </row>
    <row r="50" spans="1:13" x14ac:dyDescent="0.3">
      <c r="A50" t="s">
        <v>17</v>
      </c>
      <c r="B50" s="1">
        <v>49</v>
      </c>
      <c r="C50" t="s">
        <v>93</v>
      </c>
      <c r="D50" t="s">
        <v>42</v>
      </c>
      <c r="E50">
        <v>2012</v>
      </c>
      <c r="F50" t="s">
        <v>13</v>
      </c>
      <c r="G50" t="s">
        <v>14</v>
      </c>
      <c r="H50" t="s">
        <v>15</v>
      </c>
      <c r="I50" t="s">
        <v>16</v>
      </c>
      <c r="J50">
        <v>1.1305479E-2</v>
      </c>
      <c r="K50">
        <v>10.5</v>
      </c>
      <c r="L50">
        <v>235.5248</v>
      </c>
      <c r="M50">
        <v>5</v>
      </c>
    </row>
    <row r="51" spans="1:13" x14ac:dyDescent="0.3">
      <c r="A51" t="s">
        <v>17</v>
      </c>
      <c r="B51" s="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s="1">
        <v>51</v>
      </c>
      <c r="C52" t="s">
        <v>96</v>
      </c>
      <c r="D52" t="s">
        <v>28</v>
      </c>
      <c r="E52">
        <v>2012</v>
      </c>
      <c r="F52" t="s">
        <v>13</v>
      </c>
      <c r="G52" t="s">
        <v>14</v>
      </c>
      <c r="H52" t="s">
        <v>15</v>
      </c>
      <c r="I52" t="s">
        <v>16</v>
      </c>
      <c r="J52">
        <v>2.5867352999999999E-2</v>
      </c>
      <c r="K52">
        <v>10</v>
      </c>
      <c r="L52">
        <v>264.62259999999998</v>
      </c>
      <c r="M52">
        <v>5</v>
      </c>
    </row>
    <row r="53" spans="1:13" x14ac:dyDescent="0.3">
      <c r="A53" t="s">
        <v>17</v>
      </c>
      <c r="B53" s="1">
        <v>52</v>
      </c>
      <c r="C53" t="s">
        <v>97</v>
      </c>
      <c r="D53" t="s">
        <v>28</v>
      </c>
      <c r="E53">
        <v>2012</v>
      </c>
      <c r="F53" t="s">
        <v>13</v>
      </c>
      <c r="G53" t="s">
        <v>14</v>
      </c>
      <c r="H53" t="s">
        <v>15</v>
      </c>
      <c r="I53" t="s">
        <v>16</v>
      </c>
      <c r="J53">
        <v>2.4201904999999999E-2</v>
      </c>
      <c r="K53">
        <v>10.1</v>
      </c>
      <c r="L53">
        <v>114.91500000000001</v>
      </c>
      <c r="M53">
        <v>5</v>
      </c>
    </row>
    <row r="54" spans="1:13" x14ac:dyDescent="0.3">
      <c r="A54" t="s">
        <v>17</v>
      </c>
      <c r="B54" s="1">
        <v>53</v>
      </c>
      <c r="C54" t="s">
        <v>98</v>
      </c>
      <c r="D54" t="s">
        <v>67</v>
      </c>
      <c r="E54">
        <v>2012</v>
      </c>
      <c r="F54" t="s">
        <v>13</v>
      </c>
      <c r="G54" t="s">
        <v>14</v>
      </c>
      <c r="H54" t="s">
        <v>15</v>
      </c>
      <c r="I54" t="s">
        <v>16</v>
      </c>
      <c r="J54">
        <v>2.8461453000000001E-2</v>
      </c>
      <c r="K54">
        <v>8.93</v>
      </c>
      <c r="L54">
        <v>152.23400000000001</v>
      </c>
      <c r="M54">
        <v>5</v>
      </c>
    </row>
    <row r="55" spans="1:13" x14ac:dyDescent="0.3">
      <c r="A55" t="s">
        <v>17</v>
      </c>
      <c r="B55" s="1">
        <v>54</v>
      </c>
      <c r="C55" t="s">
        <v>99</v>
      </c>
      <c r="D55" t="s">
        <v>24</v>
      </c>
      <c r="E55">
        <v>2012</v>
      </c>
      <c r="F55" t="s">
        <v>13</v>
      </c>
      <c r="G55" t="s">
        <v>14</v>
      </c>
      <c r="H55" t="s">
        <v>15</v>
      </c>
      <c r="I55" t="s">
        <v>16</v>
      </c>
      <c r="J55">
        <v>8.6266285999999998E-2</v>
      </c>
      <c r="K55">
        <v>7.3</v>
      </c>
      <c r="L55">
        <v>147.20760000000001</v>
      </c>
      <c r="M55">
        <v>5</v>
      </c>
    </row>
    <row r="56" spans="1:13" x14ac:dyDescent="0.3">
      <c r="A56" t="s">
        <v>17</v>
      </c>
      <c r="B56" s="1">
        <v>55</v>
      </c>
      <c r="C56" t="s">
        <v>100</v>
      </c>
      <c r="D56" t="s">
        <v>24</v>
      </c>
      <c r="E56">
        <v>2012</v>
      </c>
      <c r="F56" t="s">
        <v>13</v>
      </c>
      <c r="G56" t="s">
        <v>14</v>
      </c>
      <c r="H56" t="s">
        <v>15</v>
      </c>
      <c r="I56" t="s">
        <v>16</v>
      </c>
      <c r="J56">
        <v>5.5570619999999998E-3</v>
      </c>
      <c r="K56">
        <v>7.93</v>
      </c>
      <c r="L56">
        <v>122.1414</v>
      </c>
      <c r="M56">
        <v>5</v>
      </c>
    </row>
    <row r="57" spans="1:13" x14ac:dyDescent="0.3">
      <c r="A57" t="s">
        <v>17</v>
      </c>
      <c r="B57" s="1">
        <v>56</v>
      </c>
      <c r="C57" t="s">
        <v>101</v>
      </c>
      <c r="D57" t="s">
        <v>24</v>
      </c>
      <c r="E57">
        <v>2012</v>
      </c>
      <c r="F57" t="s">
        <v>13</v>
      </c>
      <c r="G57" t="s">
        <v>14</v>
      </c>
      <c r="H57" t="s">
        <v>15</v>
      </c>
      <c r="I57" t="s">
        <v>16</v>
      </c>
      <c r="J57">
        <v>1.3834246999999999E-2</v>
      </c>
      <c r="K57">
        <v>15.35</v>
      </c>
      <c r="L57">
        <v>62.716799999999999</v>
      </c>
      <c r="M57">
        <v>5</v>
      </c>
    </row>
    <row r="58" spans="1:13" x14ac:dyDescent="0.3">
      <c r="A58" t="s">
        <v>17</v>
      </c>
      <c r="B58" s="1">
        <v>57</v>
      </c>
      <c r="C58" t="s">
        <v>102</v>
      </c>
      <c r="D58" t="s">
        <v>24</v>
      </c>
      <c r="E58">
        <v>2012</v>
      </c>
      <c r="F58" t="s">
        <v>13</v>
      </c>
      <c r="G58" t="s">
        <v>14</v>
      </c>
      <c r="H58" t="s">
        <v>15</v>
      </c>
      <c r="I58" t="s">
        <v>16</v>
      </c>
      <c r="J58">
        <v>1.6637301E-2</v>
      </c>
      <c r="K58">
        <v>19.350000000000001</v>
      </c>
      <c r="L58">
        <v>120.9098</v>
      </c>
      <c r="M58">
        <v>5</v>
      </c>
    </row>
    <row r="59" spans="1:13" x14ac:dyDescent="0.3">
      <c r="A59" t="s">
        <v>17</v>
      </c>
      <c r="B59" s="1">
        <v>58</v>
      </c>
      <c r="C59" t="s">
        <v>103</v>
      </c>
      <c r="D59" t="s">
        <v>12</v>
      </c>
      <c r="E59">
        <v>2012</v>
      </c>
      <c r="F59" t="s">
        <v>13</v>
      </c>
      <c r="G59" t="s">
        <v>14</v>
      </c>
      <c r="H59" t="s">
        <v>15</v>
      </c>
      <c r="I59" t="s">
        <v>16</v>
      </c>
      <c r="J59">
        <v>3.1331580999999997E-2</v>
      </c>
      <c r="K59">
        <v>9.5</v>
      </c>
      <c r="L59">
        <v>111.1228</v>
      </c>
      <c r="M59">
        <v>5</v>
      </c>
    </row>
    <row r="60" spans="1:13" x14ac:dyDescent="0.3">
      <c r="A60" t="s">
        <v>17</v>
      </c>
      <c r="B60" s="1">
        <v>59</v>
      </c>
      <c r="C60" t="s">
        <v>104</v>
      </c>
      <c r="D60" t="s">
        <v>12</v>
      </c>
      <c r="E60">
        <v>2012</v>
      </c>
      <c r="F60" t="s">
        <v>13</v>
      </c>
      <c r="G60" t="s">
        <v>14</v>
      </c>
      <c r="H60" t="s">
        <v>15</v>
      </c>
      <c r="I60" t="s">
        <v>16</v>
      </c>
      <c r="J60">
        <v>4.1459804000000003E-2</v>
      </c>
      <c r="K60">
        <v>10.5</v>
      </c>
      <c r="L60">
        <v>39.2164</v>
      </c>
      <c r="M60">
        <v>5</v>
      </c>
    </row>
    <row r="61" spans="1:13" x14ac:dyDescent="0.3">
      <c r="A61" t="s">
        <v>17</v>
      </c>
      <c r="B61" s="1">
        <v>60</v>
      </c>
      <c r="C61" t="s">
        <v>105</v>
      </c>
      <c r="D61" t="s">
        <v>12</v>
      </c>
      <c r="E61">
        <v>2012</v>
      </c>
      <c r="F61" t="s">
        <v>13</v>
      </c>
      <c r="G61" t="s">
        <v>14</v>
      </c>
      <c r="H61" t="s">
        <v>15</v>
      </c>
      <c r="I61" t="s">
        <v>16</v>
      </c>
      <c r="J61">
        <v>0</v>
      </c>
      <c r="K61">
        <v>15.6</v>
      </c>
      <c r="L61">
        <v>111.95180000000001</v>
      </c>
      <c r="M61">
        <v>5</v>
      </c>
    </row>
    <row r="62" spans="1:13" x14ac:dyDescent="0.3">
      <c r="A62" t="s">
        <v>17</v>
      </c>
      <c r="B62" s="1">
        <v>61</v>
      </c>
      <c r="C62" t="s">
        <v>106</v>
      </c>
      <c r="D62" t="s">
        <v>61</v>
      </c>
      <c r="E62">
        <v>2012</v>
      </c>
      <c r="F62" t="s">
        <v>13</v>
      </c>
      <c r="G62" t="s">
        <v>14</v>
      </c>
      <c r="H62" t="s">
        <v>15</v>
      </c>
      <c r="I62" t="s">
        <v>16</v>
      </c>
      <c r="J62">
        <v>3.597678E-3</v>
      </c>
      <c r="K62">
        <v>5.88</v>
      </c>
      <c r="L62">
        <v>153.8998</v>
      </c>
      <c r="M62">
        <v>5</v>
      </c>
    </row>
    <row r="63" spans="1:13" x14ac:dyDescent="0.3">
      <c r="A63" t="s">
        <v>17</v>
      </c>
      <c r="B63" s="1">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s="1">
        <v>63</v>
      </c>
      <c r="C64" t="s">
        <v>108</v>
      </c>
      <c r="D64" t="s">
        <v>19</v>
      </c>
      <c r="E64">
        <v>2012</v>
      </c>
      <c r="F64" t="s">
        <v>13</v>
      </c>
      <c r="G64" t="s">
        <v>14</v>
      </c>
      <c r="H64" t="s">
        <v>15</v>
      </c>
      <c r="I64" t="s">
        <v>16</v>
      </c>
      <c r="J64">
        <v>3.5247642000000003E-2</v>
      </c>
      <c r="K64">
        <v>10.6</v>
      </c>
      <c r="L64">
        <v>84.722399999999993</v>
      </c>
      <c r="M64">
        <v>5</v>
      </c>
    </row>
    <row r="65" spans="1:13" x14ac:dyDescent="0.3">
      <c r="A65" t="s">
        <v>17</v>
      </c>
      <c r="B65" s="1">
        <v>64</v>
      </c>
      <c r="C65" t="s">
        <v>109</v>
      </c>
      <c r="D65" t="s">
        <v>42</v>
      </c>
      <c r="E65">
        <v>2012</v>
      </c>
      <c r="F65" t="s">
        <v>13</v>
      </c>
      <c r="G65" t="s">
        <v>14</v>
      </c>
      <c r="H65" t="s">
        <v>15</v>
      </c>
      <c r="I65" t="s">
        <v>16</v>
      </c>
      <c r="J65">
        <v>2.8365524E-2</v>
      </c>
      <c r="K65">
        <v>6.13</v>
      </c>
      <c r="L65">
        <v>110.0912</v>
      </c>
      <c r="M65">
        <v>5</v>
      </c>
    </row>
    <row r="66" spans="1:13" x14ac:dyDescent="0.3">
      <c r="A66" t="s">
        <v>17</v>
      </c>
      <c r="B66" s="1">
        <v>65</v>
      </c>
      <c r="C66" t="s">
        <v>110</v>
      </c>
      <c r="D66" t="s">
        <v>42</v>
      </c>
      <c r="E66">
        <v>2012</v>
      </c>
      <c r="F66" t="s">
        <v>13</v>
      </c>
      <c r="G66" t="s">
        <v>14</v>
      </c>
      <c r="H66" t="s">
        <v>15</v>
      </c>
      <c r="I66" t="s">
        <v>16</v>
      </c>
      <c r="J66">
        <v>1.5186145999999999E-2</v>
      </c>
      <c r="K66">
        <v>6.38</v>
      </c>
      <c r="L66">
        <v>144.947</v>
      </c>
      <c r="M66">
        <v>5</v>
      </c>
    </row>
    <row r="67" spans="1:13" x14ac:dyDescent="0.3">
      <c r="A67" t="s">
        <v>17</v>
      </c>
      <c r="B67" s="1">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s="1">
        <v>67</v>
      </c>
      <c r="C68" t="s">
        <v>112</v>
      </c>
      <c r="D68" t="s">
        <v>42</v>
      </c>
      <c r="E68">
        <v>2012</v>
      </c>
      <c r="F68" t="s">
        <v>13</v>
      </c>
      <c r="G68" t="s">
        <v>14</v>
      </c>
      <c r="H68" t="s">
        <v>15</v>
      </c>
      <c r="I68" t="s">
        <v>16</v>
      </c>
      <c r="J68">
        <v>4.7791878000000003E-2</v>
      </c>
      <c r="K68">
        <v>11.3</v>
      </c>
      <c r="L68">
        <v>180.76599999999999</v>
      </c>
      <c r="M68">
        <v>5</v>
      </c>
    </row>
    <row r="69" spans="1:13" x14ac:dyDescent="0.3">
      <c r="A69" t="s">
        <v>17</v>
      </c>
      <c r="B69" s="1">
        <v>68</v>
      </c>
      <c r="C69" t="s">
        <v>113</v>
      </c>
      <c r="D69" t="s">
        <v>42</v>
      </c>
      <c r="E69">
        <v>2012</v>
      </c>
      <c r="F69" t="s">
        <v>13</v>
      </c>
      <c r="G69" t="s">
        <v>14</v>
      </c>
      <c r="H69" t="s">
        <v>15</v>
      </c>
      <c r="I69" t="s">
        <v>16</v>
      </c>
      <c r="J69">
        <v>7.4680559999999998E-3</v>
      </c>
      <c r="K69">
        <v>12.6</v>
      </c>
      <c r="L69">
        <v>186.9556</v>
      </c>
      <c r="M69">
        <v>5</v>
      </c>
    </row>
    <row r="70" spans="1:13" x14ac:dyDescent="0.3">
      <c r="A70" t="s">
        <v>17</v>
      </c>
      <c r="B70" s="1">
        <v>69</v>
      </c>
      <c r="C70" t="s">
        <v>114</v>
      </c>
      <c r="D70" t="s">
        <v>42</v>
      </c>
      <c r="E70">
        <v>2012</v>
      </c>
      <c r="F70" t="s">
        <v>13</v>
      </c>
      <c r="G70" t="s">
        <v>14</v>
      </c>
      <c r="H70" t="s">
        <v>15</v>
      </c>
      <c r="I70" t="s">
        <v>16</v>
      </c>
      <c r="J70">
        <v>0.113694957</v>
      </c>
      <c r="K70">
        <v>17.25</v>
      </c>
      <c r="L70">
        <v>253.47239999999999</v>
      </c>
      <c r="M70">
        <v>5</v>
      </c>
    </row>
    <row r="71" spans="1:13" x14ac:dyDescent="0.3">
      <c r="A71" t="s">
        <v>17</v>
      </c>
      <c r="B71" s="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s="1">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s="1">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s="1">
        <v>73</v>
      </c>
      <c r="C74" t="s">
        <v>118</v>
      </c>
      <c r="D74" t="s">
        <v>48</v>
      </c>
      <c r="E74">
        <v>2012</v>
      </c>
      <c r="F74" t="s">
        <v>13</v>
      </c>
      <c r="G74" t="s">
        <v>14</v>
      </c>
      <c r="H74" t="s">
        <v>15</v>
      </c>
      <c r="I74" t="s">
        <v>16</v>
      </c>
      <c r="J74">
        <v>2.8988288000000001E-2</v>
      </c>
      <c r="K74">
        <v>10.8</v>
      </c>
      <c r="L74">
        <v>239.22219999999999</v>
      </c>
      <c r="M74">
        <v>5</v>
      </c>
    </row>
    <row r="75" spans="1:13" x14ac:dyDescent="0.3">
      <c r="A75" t="s">
        <v>17</v>
      </c>
      <c r="B75" s="1">
        <v>74</v>
      </c>
      <c r="C75" t="s">
        <v>119</v>
      </c>
      <c r="D75" t="s">
        <v>48</v>
      </c>
      <c r="E75">
        <v>2012</v>
      </c>
      <c r="F75" t="s">
        <v>13</v>
      </c>
      <c r="G75" t="s">
        <v>14</v>
      </c>
      <c r="H75" t="s">
        <v>15</v>
      </c>
      <c r="I75" t="s">
        <v>16</v>
      </c>
      <c r="J75">
        <v>2.0600553000000001E-2</v>
      </c>
      <c r="K75">
        <v>12.1</v>
      </c>
      <c r="L75">
        <v>147.57339999999999</v>
      </c>
      <c r="M75">
        <v>5</v>
      </c>
    </row>
    <row r="76" spans="1:13" x14ac:dyDescent="0.3">
      <c r="A76" t="s">
        <v>10</v>
      </c>
      <c r="B76" s="1">
        <v>75</v>
      </c>
      <c r="C76" t="s">
        <v>120</v>
      </c>
      <c r="D76" t="s">
        <v>95</v>
      </c>
      <c r="E76">
        <v>2012</v>
      </c>
      <c r="F76" t="s">
        <v>13</v>
      </c>
      <c r="G76" t="s">
        <v>14</v>
      </c>
      <c r="H76" t="s">
        <v>15</v>
      </c>
      <c r="I76" t="s">
        <v>16</v>
      </c>
      <c r="J76">
        <v>7.5868843000000005E-2</v>
      </c>
      <c r="K76">
        <v>15.5</v>
      </c>
      <c r="L76">
        <v>261.7568</v>
      </c>
      <c r="M76">
        <v>5</v>
      </c>
    </row>
    <row r="77" spans="1:13" x14ac:dyDescent="0.3">
      <c r="A77" t="s">
        <v>10</v>
      </c>
      <c r="B77" s="1">
        <v>76</v>
      </c>
      <c r="C77" t="s">
        <v>121</v>
      </c>
      <c r="D77" t="s">
        <v>95</v>
      </c>
      <c r="E77">
        <v>2012</v>
      </c>
      <c r="F77" t="s">
        <v>13</v>
      </c>
      <c r="G77" t="s">
        <v>14</v>
      </c>
      <c r="H77" t="s">
        <v>15</v>
      </c>
      <c r="I77" t="s">
        <v>16</v>
      </c>
      <c r="J77">
        <v>7.9419754999999995E-2</v>
      </c>
      <c r="K77">
        <v>20.7</v>
      </c>
      <c r="L77">
        <v>99.804199999999994</v>
      </c>
      <c r="M77">
        <v>5</v>
      </c>
    </row>
    <row r="78" spans="1:13" x14ac:dyDescent="0.3">
      <c r="A78" t="s">
        <v>10</v>
      </c>
      <c r="B78" s="1">
        <v>77</v>
      </c>
      <c r="C78" t="s">
        <v>122</v>
      </c>
      <c r="D78" t="s">
        <v>57</v>
      </c>
      <c r="E78">
        <v>2012</v>
      </c>
      <c r="F78" t="s">
        <v>13</v>
      </c>
      <c r="G78" t="s">
        <v>14</v>
      </c>
      <c r="H78" t="s">
        <v>15</v>
      </c>
      <c r="I78" t="s">
        <v>16</v>
      </c>
      <c r="J78">
        <v>3.0311951E-2</v>
      </c>
      <c r="K78">
        <v>8</v>
      </c>
      <c r="L78">
        <v>247.4092</v>
      </c>
      <c r="M78">
        <v>5</v>
      </c>
    </row>
    <row r="79" spans="1:13" x14ac:dyDescent="0.3">
      <c r="A79" t="s">
        <v>10</v>
      </c>
      <c r="B79" s="1">
        <v>78</v>
      </c>
      <c r="C79" t="s">
        <v>123</v>
      </c>
      <c r="D79" t="s">
        <v>28</v>
      </c>
      <c r="E79">
        <v>2012</v>
      </c>
      <c r="F79" t="s">
        <v>13</v>
      </c>
      <c r="G79" t="s">
        <v>14</v>
      </c>
      <c r="H79" t="s">
        <v>15</v>
      </c>
      <c r="I79" t="s">
        <v>16</v>
      </c>
      <c r="J79">
        <v>3.0742083E-2</v>
      </c>
      <c r="K79">
        <v>19.5</v>
      </c>
      <c r="L79">
        <v>85.554000000000002</v>
      </c>
      <c r="M79">
        <v>5</v>
      </c>
    </row>
    <row r="80" spans="1:13" x14ac:dyDescent="0.3">
      <c r="A80" t="s">
        <v>10</v>
      </c>
      <c r="B80" s="1">
        <v>79</v>
      </c>
      <c r="C80" t="s">
        <v>124</v>
      </c>
      <c r="D80" t="s">
        <v>67</v>
      </c>
      <c r="E80">
        <v>2012</v>
      </c>
      <c r="F80" t="s">
        <v>13</v>
      </c>
      <c r="G80" t="s">
        <v>14</v>
      </c>
      <c r="H80" t="s">
        <v>15</v>
      </c>
      <c r="I80" t="s">
        <v>16</v>
      </c>
      <c r="J80">
        <v>2.9768869999999999E-2</v>
      </c>
      <c r="K80">
        <v>14</v>
      </c>
      <c r="L80">
        <v>145.4786</v>
      </c>
      <c r="M80">
        <v>5</v>
      </c>
    </row>
    <row r="81" spans="1:13" x14ac:dyDescent="0.3">
      <c r="A81" t="s">
        <v>10</v>
      </c>
      <c r="B81" s="1">
        <v>80</v>
      </c>
      <c r="C81" t="s">
        <v>125</v>
      </c>
      <c r="D81" t="s">
        <v>67</v>
      </c>
      <c r="E81">
        <v>2012</v>
      </c>
      <c r="F81" t="s">
        <v>13</v>
      </c>
      <c r="G81" t="s">
        <v>14</v>
      </c>
      <c r="H81" t="s">
        <v>15</v>
      </c>
      <c r="I81" t="s">
        <v>16</v>
      </c>
      <c r="J81">
        <v>0</v>
      </c>
      <c r="K81">
        <v>20.25</v>
      </c>
      <c r="L81">
        <v>194.27940000000001</v>
      </c>
      <c r="M81">
        <v>5</v>
      </c>
    </row>
    <row r="82" spans="1:13" x14ac:dyDescent="0.3">
      <c r="A82" t="s">
        <v>10</v>
      </c>
      <c r="B82" s="1">
        <v>81</v>
      </c>
      <c r="C82" t="s">
        <v>126</v>
      </c>
      <c r="D82" t="s">
        <v>24</v>
      </c>
      <c r="E82">
        <v>2012</v>
      </c>
      <c r="F82" t="s">
        <v>13</v>
      </c>
      <c r="G82" t="s">
        <v>14</v>
      </c>
      <c r="H82" t="s">
        <v>15</v>
      </c>
      <c r="I82" t="s">
        <v>16</v>
      </c>
      <c r="J82">
        <v>6.6833743000000001E-2</v>
      </c>
      <c r="K82">
        <v>11.3</v>
      </c>
      <c r="L82">
        <v>257.2962</v>
      </c>
      <c r="M82">
        <v>5</v>
      </c>
    </row>
    <row r="83" spans="1:13" x14ac:dyDescent="0.3">
      <c r="A83" t="s">
        <v>10</v>
      </c>
      <c r="B83" s="1">
        <v>82</v>
      </c>
      <c r="C83" t="s">
        <v>127</v>
      </c>
      <c r="D83" t="s">
        <v>24</v>
      </c>
      <c r="E83">
        <v>2012</v>
      </c>
      <c r="F83" t="s">
        <v>13</v>
      </c>
      <c r="G83" t="s">
        <v>14</v>
      </c>
      <c r="H83" t="s">
        <v>15</v>
      </c>
      <c r="I83" t="s">
        <v>16</v>
      </c>
      <c r="J83">
        <v>7.7284565999999999E-2</v>
      </c>
      <c r="K83">
        <v>11.6</v>
      </c>
      <c r="L83">
        <v>172.41059999999999</v>
      </c>
      <c r="M83">
        <v>5</v>
      </c>
    </row>
    <row r="84" spans="1:13" x14ac:dyDescent="0.3">
      <c r="A84" t="s">
        <v>10</v>
      </c>
      <c r="B84" s="1">
        <v>83</v>
      </c>
      <c r="C84" t="s">
        <v>128</v>
      </c>
      <c r="D84" t="s">
        <v>24</v>
      </c>
      <c r="E84">
        <v>2012</v>
      </c>
      <c r="F84" t="s">
        <v>13</v>
      </c>
      <c r="G84" t="s">
        <v>14</v>
      </c>
      <c r="H84" t="s">
        <v>15</v>
      </c>
      <c r="I84" t="s">
        <v>16</v>
      </c>
      <c r="J84">
        <v>9.9425550000000001E-2</v>
      </c>
      <c r="K84">
        <v>16</v>
      </c>
      <c r="L84">
        <v>87.085599999999999</v>
      </c>
      <c r="M84">
        <v>5</v>
      </c>
    </row>
    <row r="85" spans="1:13" x14ac:dyDescent="0.3">
      <c r="A85" t="s">
        <v>10</v>
      </c>
      <c r="B85" s="1">
        <v>84</v>
      </c>
      <c r="C85" t="s">
        <v>129</v>
      </c>
      <c r="D85" t="s">
        <v>54</v>
      </c>
      <c r="E85">
        <v>2012</v>
      </c>
      <c r="F85" t="s">
        <v>13</v>
      </c>
      <c r="G85" t="s">
        <v>14</v>
      </c>
      <c r="H85" t="s">
        <v>15</v>
      </c>
      <c r="I85" t="s">
        <v>16</v>
      </c>
      <c r="J85">
        <v>1.2477512E-2</v>
      </c>
      <c r="K85">
        <v>10.195</v>
      </c>
      <c r="L85">
        <v>197.11099999999999</v>
      </c>
      <c r="M85">
        <v>5</v>
      </c>
    </row>
    <row r="86" spans="1:13" x14ac:dyDescent="0.3">
      <c r="A86" t="s">
        <v>10</v>
      </c>
      <c r="B86" s="1">
        <v>85</v>
      </c>
      <c r="C86" t="s">
        <v>130</v>
      </c>
      <c r="D86" t="s">
        <v>54</v>
      </c>
      <c r="E86">
        <v>2012</v>
      </c>
      <c r="F86" t="s">
        <v>13</v>
      </c>
      <c r="G86" t="s">
        <v>14</v>
      </c>
      <c r="H86" t="s">
        <v>15</v>
      </c>
      <c r="I86" t="s">
        <v>16</v>
      </c>
      <c r="J86">
        <v>2.6643448E-2</v>
      </c>
      <c r="K86">
        <v>13.65</v>
      </c>
      <c r="L86">
        <v>37.953200000000002</v>
      </c>
      <c r="M86">
        <v>5</v>
      </c>
    </row>
    <row r="87" spans="1:13" x14ac:dyDescent="0.3">
      <c r="A87" t="s">
        <v>10</v>
      </c>
      <c r="B87" s="1">
        <v>86</v>
      </c>
      <c r="C87" t="s">
        <v>131</v>
      </c>
      <c r="D87" t="s">
        <v>48</v>
      </c>
      <c r="E87">
        <v>2012</v>
      </c>
      <c r="F87" t="s">
        <v>13</v>
      </c>
      <c r="G87" t="s">
        <v>14</v>
      </c>
      <c r="H87" t="s">
        <v>15</v>
      </c>
      <c r="I87" t="s">
        <v>16</v>
      </c>
      <c r="J87">
        <v>2.7386121999999999E-2</v>
      </c>
      <c r="K87">
        <v>9.6</v>
      </c>
      <c r="L87">
        <v>259.23039999999997</v>
      </c>
      <c r="M87">
        <v>5</v>
      </c>
    </row>
    <row r="88" spans="1:13" x14ac:dyDescent="0.3">
      <c r="A88" t="s">
        <v>10</v>
      </c>
      <c r="B88" s="1">
        <v>87</v>
      </c>
      <c r="C88" t="s">
        <v>132</v>
      </c>
      <c r="D88" t="s">
        <v>48</v>
      </c>
      <c r="E88">
        <v>2012</v>
      </c>
      <c r="F88" t="s">
        <v>13</v>
      </c>
      <c r="G88" t="s">
        <v>14</v>
      </c>
      <c r="H88" t="s">
        <v>15</v>
      </c>
      <c r="I88" t="s">
        <v>16</v>
      </c>
      <c r="J88">
        <v>1.1443221999999999E-2</v>
      </c>
      <c r="K88">
        <v>10.695</v>
      </c>
      <c r="L88">
        <v>73.503799999999998</v>
      </c>
      <c r="M88">
        <v>5</v>
      </c>
    </row>
    <row r="89" spans="1:13" x14ac:dyDescent="0.3">
      <c r="A89" t="s">
        <v>10</v>
      </c>
      <c r="B89" s="1">
        <v>88</v>
      </c>
      <c r="C89" t="s">
        <v>133</v>
      </c>
      <c r="D89" t="s">
        <v>48</v>
      </c>
      <c r="E89">
        <v>2012</v>
      </c>
      <c r="F89" t="s">
        <v>13</v>
      </c>
      <c r="G89" t="s">
        <v>14</v>
      </c>
      <c r="H89" t="s">
        <v>15</v>
      </c>
      <c r="I89" t="s">
        <v>16</v>
      </c>
      <c r="J89">
        <v>5.8207113999999997E-2</v>
      </c>
      <c r="K89">
        <v>12.3</v>
      </c>
      <c r="L89">
        <v>59.156199999999998</v>
      </c>
      <c r="M89">
        <v>5</v>
      </c>
    </row>
    <row r="90" spans="1:13" x14ac:dyDescent="0.3">
      <c r="A90" t="s">
        <v>35</v>
      </c>
      <c r="B90" s="1">
        <v>89</v>
      </c>
      <c r="C90" t="s">
        <v>134</v>
      </c>
      <c r="D90" t="s">
        <v>19</v>
      </c>
      <c r="E90">
        <v>2012</v>
      </c>
      <c r="F90" t="s">
        <v>13</v>
      </c>
      <c r="G90" t="s">
        <v>14</v>
      </c>
      <c r="H90" t="s">
        <v>15</v>
      </c>
      <c r="I90" t="s">
        <v>16</v>
      </c>
      <c r="J90">
        <v>9.8938169999999992E-3</v>
      </c>
      <c r="K90">
        <v>11.395</v>
      </c>
      <c r="L90">
        <v>50.303400000000003</v>
      </c>
      <c r="M90">
        <v>5</v>
      </c>
    </row>
    <row r="91" spans="1:13" x14ac:dyDescent="0.3">
      <c r="A91" t="s">
        <v>10</v>
      </c>
      <c r="B91" s="1">
        <v>90</v>
      </c>
      <c r="C91" t="s">
        <v>135</v>
      </c>
      <c r="D91" t="s">
        <v>95</v>
      </c>
      <c r="E91">
        <v>2012</v>
      </c>
      <c r="F91" t="s">
        <v>13</v>
      </c>
      <c r="G91" t="s">
        <v>14</v>
      </c>
      <c r="H91" t="s">
        <v>15</v>
      </c>
      <c r="I91" t="s">
        <v>16</v>
      </c>
      <c r="J91">
        <v>0.18614827</v>
      </c>
      <c r="K91">
        <v>12.35</v>
      </c>
      <c r="L91">
        <v>78.232799999999997</v>
      </c>
      <c r="M91">
        <v>5</v>
      </c>
    </row>
    <row r="92" spans="1:13" x14ac:dyDescent="0.3">
      <c r="A92" t="s">
        <v>10</v>
      </c>
      <c r="B92" s="1">
        <v>91</v>
      </c>
      <c r="C92" t="s">
        <v>136</v>
      </c>
      <c r="D92" t="s">
        <v>67</v>
      </c>
      <c r="E92">
        <v>2012</v>
      </c>
      <c r="F92" t="s">
        <v>13</v>
      </c>
      <c r="G92" t="s">
        <v>14</v>
      </c>
      <c r="H92" t="s">
        <v>15</v>
      </c>
      <c r="I92" t="s">
        <v>16</v>
      </c>
      <c r="J92">
        <v>0.114294512</v>
      </c>
      <c r="K92">
        <v>20.7</v>
      </c>
      <c r="L92">
        <v>94.943600000000004</v>
      </c>
      <c r="M92">
        <v>5</v>
      </c>
    </row>
    <row r="93" spans="1:13" x14ac:dyDescent="0.3">
      <c r="A93" t="s">
        <v>17</v>
      </c>
      <c r="B93" s="1">
        <v>92</v>
      </c>
      <c r="C93" t="s">
        <v>137</v>
      </c>
      <c r="D93" t="s">
        <v>64</v>
      </c>
      <c r="E93">
        <v>2018</v>
      </c>
      <c r="F93" t="s">
        <v>138</v>
      </c>
      <c r="G93" t="s">
        <v>14</v>
      </c>
      <c r="H93" t="s">
        <v>26</v>
      </c>
      <c r="I93" t="s">
        <v>40</v>
      </c>
      <c r="J93">
        <v>2.3402893000000001E-2</v>
      </c>
      <c r="L93">
        <v>108.22799999999999</v>
      </c>
      <c r="M93">
        <v>5</v>
      </c>
    </row>
    <row r="94" spans="1:13" x14ac:dyDescent="0.3">
      <c r="A94" t="s">
        <v>17</v>
      </c>
      <c r="B94" s="1">
        <v>93</v>
      </c>
      <c r="C94" t="s">
        <v>139</v>
      </c>
      <c r="D94" t="s">
        <v>28</v>
      </c>
      <c r="E94">
        <v>2018</v>
      </c>
      <c r="F94" t="s">
        <v>138</v>
      </c>
      <c r="G94" t="s">
        <v>14</v>
      </c>
      <c r="H94" t="s">
        <v>26</v>
      </c>
      <c r="I94" t="s">
        <v>40</v>
      </c>
      <c r="J94">
        <v>0.196490902</v>
      </c>
      <c r="L94">
        <v>120.544</v>
      </c>
      <c r="M94">
        <v>5</v>
      </c>
    </row>
    <row r="95" spans="1:13" x14ac:dyDescent="0.3">
      <c r="A95" t="s">
        <v>17</v>
      </c>
      <c r="B95" s="1">
        <v>94</v>
      </c>
      <c r="C95" t="s">
        <v>140</v>
      </c>
      <c r="D95" t="s">
        <v>67</v>
      </c>
      <c r="E95">
        <v>2018</v>
      </c>
      <c r="F95" t="s">
        <v>138</v>
      </c>
      <c r="G95" t="s">
        <v>14</v>
      </c>
      <c r="H95" t="s">
        <v>26</v>
      </c>
      <c r="I95" t="s">
        <v>40</v>
      </c>
      <c r="J95">
        <v>0.24749009</v>
      </c>
      <c r="L95">
        <v>263.1884</v>
      </c>
      <c r="M95">
        <v>5</v>
      </c>
    </row>
    <row r="96" spans="1:13" x14ac:dyDescent="0.3">
      <c r="A96" t="s">
        <v>17</v>
      </c>
      <c r="B96" s="1">
        <v>95</v>
      </c>
      <c r="C96" t="s">
        <v>141</v>
      </c>
      <c r="D96" t="s">
        <v>12</v>
      </c>
      <c r="E96">
        <v>2018</v>
      </c>
      <c r="F96" t="s">
        <v>138</v>
      </c>
      <c r="G96" t="s">
        <v>14</v>
      </c>
      <c r="H96" t="s">
        <v>26</v>
      </c>
      <c r="I96" t="s">
        <v>40</v>
      </c>
      <c r="J96">
        <v>3.7824734999999998E-2</v>
      </c>
      <c r="L96">
        <v>109.72280000000001</v>
      </c>
      <c r="M96">
        <v>5</v>
      </c>
    </row>
    <row r="97" spans="1:13" x14ac:dyDescent="0.3">
      <c r="A97" t="s">
        <v>17</v>
      </c>
      <c r="B97" s="1">
        <v>96</v>
      </c>
      <c r="C97" t="s">
        <v>142</v>
      </c>
      <c r="D97" t="s">
        <v>12</v>
      </c>
      <c r="E97">
        <v>2018</v>
      </c>
      <c r="F97" t="s">
        <v>138</v>
      </c>
      <c r="G97" t="s">
        <v>14</v>
      </c>
      <c r="H97" t="s">
        <v>26</v>
      </c>
      <c r="I97" t="s">
        <v>40</v>
      </c>
      <c r="J97">
        <v>0.14210799800000001</v>
      </c>
      <c r="L97">
        <v>150.3734</v>
      </c>
      <c r="M97">
        <v>5</v>
      </c>
    </row>
    <row r="98" spans="1:13" x14ac:dyDescent="0.3">
      <c r="A98" t="s">
        <v>17</v>
      </c>
      <c r="B98" s="1">
        <v>97</v>
      </c>
      <c r="C98" t="s">
        <v>143</v>
      </c>
      <c r="D98" t="s">
        <v>12</v>
      </c>
      <c r="E98">
        <v>2018</v>
      </c>
      <c r="F98" t="s">
        <v>138</v>
      </c>
      <c r="G98" t="s">
        <v>14</v>
      </c>
      <c r="H98" t="s">
        <v>26</v>
      </c>
      <c r="I98" t="s">
        <v>40</v>
      </c>
      <c r="J98">
        <v>4.5062129999999999E-2</v>
      </c>
      <c r="L98">
        <v>167.54740000000001</v>
      </c>
      <c r="M98">
        <v>5</v>
      </c>
    </row>
    <row r="99" spans="1:13" x14ac:dyDescent="0.3">
      <c r="A99" t="s">
        <v>17</v>
      </c>
      <c r="B99" s="1">
        <v>98</v>
      </c>
      <c r="C99" t="s">
        <v>144</v>
      </c>
      <c r="D99" t="s">
        <v>19</v>
      </c>
      <c r="E99">
        <v>2018</v>
      </c>
      <c r="F99" t="s">
        <v>138</v>
      </c>
      <c r="G99" t="s">
        <v>14</v>
      </c>
      <c r="H99" t="s">
        <v>26</v>
      </c>
      <c r="I99" t="s">
        <v>40</v>
      </c>
      <c r="J99">
        <v>4.4000492000000002E-2</v>
      </c>
      <c r="L99">
        <v>148.27340000000001</v>
      </c>
      <c r="M99">
        <v>5</v>
      </c>
    </row>
    <row r="100" spans="1:13" x14ac:dyDescent="0.3">
      <c r="A100" t="s">
        <v>17</v>
      </c>
      <c r="B100" s="1">
        <v>99</v>
      </c>
      <c r="C100" t="s">
        <v>145</v>
      </c>
      <c r="D100" t="s">
        <v>19</v>
      </c>
      <c r="E100">
        <v>2018</v>
      </c>
      <c r="F100" t="s">
        <v>138</v>
      </c>
      <c r="G100" t="s">
        <v>14</v>
      </c>
      <c r="H100" t="s">
        <v>26</v>
      </c>
      <c r="I100" t="s">
        <v>40</v>
      </c>
      <c r="J100">
        <v>0</v>
      </c>
      <c r="L100">
        <v>123.473</v>
      </c>
      <c r="M100">
        <v>5</v>
      </c>
    </row>
    <row r="101" spans="1:13" x14ac:dyDescent="0.3">
      <c r="A101" t="s">
        <v>17</v>
      </c>
      <c r="B101" s="1">
        <v>100</v>
      </c>
      <c r="C101" t="s">
        <v>146</v>
      </c>
      <c r="D101" t="s">
        <v>19</v>
      </c>
      <c r="E101">
        <v>2018</v>
      </c>
      <c r="F101" t="s">
        <v>138</v>
      </c>
      <c r="G101" t="s">
        <v>14</v>
      </c>
      <c r="H101" t="s">
        <v>26</v>
      </c>
      <c r="I101" t="s">
        <v>40</v>
      </c>
      <c r="J101">
        <v>4.4607722000000002E-2</v>
      </c>
      <c r="L101">
        <v>145.976</v>
      </c>
      <c r="M101">
        <v>5</v>
      </c>
    </row>
    <row r="102" spans="1:13" x14ac:dyDescent="0.3">
      <c r="A102" t="s">
        <v>17</v>
      </c>
      <c r="B102" s="1">
        <v>101</v>
      </c>
      <c r="C102" t="s">
        <v>147</v>
      </c>
      <c r="D102" t="s">
        <v>19</v>
      </c>
      <c r="E102">
        <v>2018</v>
      </c>
      <c r="F102" t="s">
        <v>138</v>
      </c>
      <c r="G102" t="s">
        <v>14</v>
      </c>
      <c r="H102" t="s">
        <v>26</v>
      </c>
      <c r="I102" t="s">
        <v>40</v>
      </c>
      <c r="J102">
        <v>3.1024168000000001E-2</v>
      </c>
      <c r="L102">
        <v>210.52440000000001</v>
      </c>
      <c r="M102">
        <v>5</v>
      </c>
    </row>
    <row r="103" spans="1:13" x14ac:dyDescent="0.3">
      <c r="A103" t="s">
        <v>17</v>
      </c>
      <c r="B103" s="1">
        <v>102</v>
      </c>
      <c r="C103" t="s">
        <v>148</v>
      </c>
      <c r="D103" t="s">
        <v>42</v>
      </c>
      <c r="E103">
        <v>2018</v>
      </c>
      <c r="F103" t="s">
        <v>138</v>
      </c>
      <c r="G103" t="s">
        <v>14</v>
      </c>
      <c r="H103" t="s">
        <v>26</v>
      </c>
      <c r="I103" t="s">
        <v>40</v>
      </c>
      <c r="J103">
        <v>9.1924310999999995E-2</v>
      </c>
      <c r="L103">
        <v>189.75299999999999</v>
      </c>
      <c r="M103">
        <v>5</v>
      </c>
    </row>
    <row r="104" spans="1:13" x14ac:dyDescent="0.3">
      <c r="A104" t="s">
        <v>17</v>
      </c>
      <c r="B104" s="1">
        <v>103</v>
      </c>
      <c r="C104" t="s">
        <v>149</v>
      </c>
      <c r="D104" t="s">
        <v>42</v>
      </c>
      <c r="E104">
        <v>2018</v>
      </c>
      <c r="F104" t="s">
        <v>138</v>
      </c>
      <c r="G104" t="s">
        <v>14</v>
      </c>
      <c r="H104" t="s">
        <v>26</v>
      </c>
      <c r="I104" t="s">
        <v>40</v>
      </c>
      <c r="J104">
        <v>0.10318849099999999</v>
      </c>
      <c r="L104">
        <v>244.346</v>
      </c>
      <c r="M104">
        <v>5</v>
      </c>
    </row>
    <row r="105" spans="1:13" x14ac:dyDescent="0.3">
      <c r="A105" t="s">
        <v>17</v>
      </c>
      <c r="B105" s="1">
        <v>104</v>
      </c>
      <c r="C105" t="s">
        <v>52</v>
      </c>
      <c r="D105" t="s">
        <v>42</v>
      </c>
      <c r="E105">
        <v>2018</v>
      </c>
      <c r="F105" t="s">
        <v>138</v>
      </c>
      <c r="G105" t="s">
        <v>14</v>
      </c>
      <c r="H105" t="s">
        <v>26</v>
      </c>
      <c r="I105" t="s">
        <v>40</v>
      </c>
      <c r="J105">
        <v>0.158562708</v>
      </c>
      <c r="L105">
        <v>194.71100000000001</v>
      </c>
      <c r="M105">
        <v>5</v>
      </c>
    </row>
    <row r="106" spans="1:13" x14ac:dyDescent="0.3">
      <c r="A106" t="s">
        <v>17</v>
      </c>
      <c r="B106" s="1">
        <v>105</v>
      </c>
      <c r="C106" t="s">
        <v>150</v>
      </c>
      <c r="D106" t="s">
        <v>42</v>
      </c>
      <c r="E106">
        <v>2018</v>
      </c>
      <c r="F106" t="s">
        <v>138</v>
      </c>
      <c r="G106" t="s">
        <v>14</v>
      </c>
      <c r="H106" t="s">
        <v>26</v>
      </c>
      <c r="I106" t="s">
        <v>40</v>
      </c>
      <c r="J106">
        <v>6.7824456000000005E-2</v>
      </c>
      <c r="L106">
        <v>167.7842</v>
      </c>
      <c r="M106">
        <v>5</v>
      </c>
    </row>
    <row r="107" spans="1:13" x14ac:dyDescent="0.3">
      <c r="A107" t="s">
        <v>17</v>
      </c>
      <c r="B107" s="1">
        <v>106</v>
      </c>
      <c r="C107" t="s">
        <v>151</v>
      </c>
      <c r="D107" t="s">
        <v>54</v>
      </c>
      <c r="E107">
        <v>2018</v>
      </c>
      <c r="F107" t="s">
        <v>138</v>
      </c>
      <c r="G107" t="s">
        <v>14</v>
      </c>
      <c r="H107" t="s">
        <v>26</v>
      </c>
      <c r="I107" t="s">
        <v>40</v>
      </c>
      <c r="J107">
        <v>2.9299175E-2</v>
      </c>
      <c r="L107">
        <v>140.31800000000001</v>
      </c>
      <c r="M107">
        <v>5</v>
      </c>
    </row>
    <row r="108" spans="1:13" x14ac:dyDescent="0.3">
      <c r="A108" t="s">
        <v>17</v>
      </c>
      <c r="B108" s="1">
        <v>107</v>
      </c>
      <c r="C108" t="s">
        <v>152</v>
      </c>
      <c r="D108" t="s">
        <v>153</v>
      </c>
      <c r="E108">
        <v>2018</v>
      </c>
      <c r="F108" t="s">
        <v>138</v>
      </c>
      <c r="G108" t="s">
        <v>14</v>
      </c>
      <c r="H108" t="s">
        <v>26</v>
      </c>
      <c r="I108" t="s">
        <v>40</v>
      </c>
      <c r="J108">
        <v>0.12853255799999999</v>
      </c>
      <c r="L108">
        <v>34.221600000000002</v>
      </c>
      <c r="M108">
        <v>5</v>
      </c>
    </row>
    <row r="109" spans="1:13" x14ac:dyDescent="0.3">
      <c r="A109" t="s">
        <v>10</v>
      </c>
      <c r="B109" s="1">
        <v>108</v>
      </c>
      <c r="C109" t="s">
        <v>154</v>
      </c>
      <c r="D109" t="s">
        <v>74</v>
      </c>
      <c r="E109">
        <v>2018</v>
      </c>
      <c r="F109" t="s">
        <v>138</v>
      </c>
      <c r="G109" t="s">
        <v>14</v>
      </c>
      <c r="H109" t="s">
        <v>26</v>
      </c>
      <c r="I109" t="s">
        <v>40</v>
      </c>
      <c r="J109">
        <v>9.8606543000000005E-2</v>
      </c>
      <c r="L109">
        <v>232.73</v>
      </c>
      <c r="M109">
        <v>5</v>
      </c>
    </row>
    <row r="110" spans="1:13" x14ac:dyDescent="0.3">
      <c r="A110" t="s">
        <v>10</v>
      </c>
      <c r="B110" s="1">
        <v>109</v>
      </c>
      <c r="C110" t="s">
        <v>155</v>
      </c>
      <c r="D110" t="s">
        <v>28</v>
      </c>
      <c r="E110">
        <v>2018</v>
      </c>
      <c r="F110" t="s">
        <v>138</v>
      </c>
      <c r="G110" t="s">
        <v>14</v>
      </c>
      <c r="H110" t="s">
        <v>26</v>
      </c>
      <c r="I110" t="s">
        <v>40</v>
      </c>
      <c r="J110">
        <v>0.18223655499999999</v>
      </c>
      <c r="L110">
        <v>107.1622</v>
      </c>
      <c r="M110">
        <v>5</v>
      </c>
    </row>
    <row r="111" spans="1:13" x14ac:dyDescent="0.3">
      <c r="A111" t="s">
        <v>10</v>
      </c>
      <c r="B111" s="1">
        <v>110</v>
      </c>
      <c r="C111" t="s">
        <v>156</v>
      </c>
      <c r="D111" t="s">
        <v>12</v>
      </c>
      <c r="E111">
        <v>2018</v>
      </c>
      <c r="F111" t="s">
        <v>138</v>
      </c>
      <c r="G111" t="s">
        <v>14</v>
      </c>
      <c r="H111" t="s">
        <v>26</v>
      </c>
      <c r="I111" t="s">
        <v>40</v>
      </c>
      <c r="J111">
        <v>0.20916293599999999</v>
      </c>
      <c r="L111">
        <v>179.19759999999999</v>
      </c>
      <c r="M111">
        <v>5</v>
      </c>
    </row>
    <row r="112" spans="1:13" x14ac:dyDescent="0.3">
      <c r="A112" t="s">
        <v>10</v>
      </c>
      <c r="B112" s="1">
        <v>111</v>
      </c>
      <c r="C112" t="s">
        <v>157</v>
      </c>
      <c r="D112" t="s">
        <v>54</v>
      </c>
      <c r="E112">
        <v>2018</v>
      </c>
      <c r="F112" t="s">
        <v>138</v>
      </c>
      <c r="G112" t="s">
        <v>14</v>
      </c>
      <c r="H112" t="s">
        <v>26</v>
      </c>
      <c r="I112" t="s">
        <v>40</v>
      </c>
      <c r="J112">
        <v>7.7480626999999996E-2</v>
      </c>
      <c r="L112">
        <v>101.399</v>
      </c>
      <c r="M112">
        <v>5</v>
      </c>
    </row>
    <row r="113" spans="1:13" x14ac:dyDescent="0.3">
      <c r="A113" t="s">
        <v>10</v>
      </c>
      <c r="B113" s="1">
        <v>112</v>
      </c>
      <c r="C113" t="s">
        <v>158</v>
      </c>
      <c r="D113" t="s">
        <v>159</v>
      </c>
      <c r="E113">
        <v>2018</v>
      </c>
      <c r="F113" t="s">
        <v>138</v>
      </c>
      <c r="G113" t="s">
        <v>14</v>
      </c>
      <c r="H113" t="s">
        <v>26</v>
      </c>
      <c r="I113" t="s">
        <v>40</v>
      </c>
      <c r="J113">
        <v>1.2327846999999999E-2</v>
      </c>
      <c r="L113">
        <v>173.87379999999999</v>
      </c>
      <c r="M113">
        <v>5</v>
      </c>
    </row>
    <row r="114" spans="1:13" x14ac:dyDescent="0.3">
      <c r="A114" t="s">
        <v>10</v>
      </c>
      <c r="B114" s="1">
        <v>113</v>
      </c>
      <c r="C114" t="s">
        <v>160</v>
      </c>
      <c r="D114" t="s">
        <v>28</v>
      </c>
      <c r="E114">
        <v>2018</v>
      </c>
      <c r="F114" t="s">
        <v>138</v>
      </c>
      <c r="G114" t="s">
        <v>14</v>
      </c>
      <c r="H114" t="s">
        <v>26</v>
      </c>
      <c r="I114" t="s">
        <v>40</v>
      </c>
      <c r="J114">
        <v>1.4342659000000001E-2</v>
      </c>
      <c r="L114">
        <v>103.76739999999999</v>
      </c>
      <c r="M114">
        <v>5</v>
      </c>
    </row>
    <row r="115" spans="1:13" x14ac:dyDescent="0.3">
      <c r="A115" t="s">
        <v>10</v>
      </c>
      <c r="B115" s="1">
        <v>114</v>
      </c>
      <c r="C115" t="s">
        <v>161</v>
      </c>
      <c r="D115" t="s">
        <v>24</v>
      </c>
      <c r="E115">
        <v>2018</v>
      </c>
      <c r="F115" t="s">
        <v>138</v>
      </c>
      <c r="G115" t="s">
        <v>14</v>
      </c>
      <c r="H115" t="s">
        <v>26</v>
      </c>
      <c r="I115" t="s">
        <v>40</v>
      </c>
      <c r="J115">
        <v>0</v>
      </c>
      <c r="L115">
        <v>83.756600000000006</v>
      </c>
      <c r="M115">
        <v>5</v>
      </c>
    </row>
    <row r="116" spans="1:13" x14ac:dyDescent="0.3">
      <c r="A116" t="s">
        <v>17</v>
      </c>
      <c r="B116" s="1">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s="1">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s="1">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s="1">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s="1">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s="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s="1">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s="1">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s="1">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s="1">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s="1">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s="1">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s="1">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s="1">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s="1">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s="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s="1">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s="1">
        <v>132</v>
      </c>
      <c r="C133" t="s">
        <v>177</v>
      </c>
      <c r="D133" t="s">
        <v>48</v>
      </c>
      <c r="E133">
        <v>2016</v>
      </c>
      <c r="F133" t="s">
        <v>25</v>
      </c>
      <c r="G133" t="s">
        <v>14</v>
      </c>
      <c r="H133" t="s">
        <v>26</v>
      </c>
      <c r="I133" t="s">
        <v>16</v>
      </c>
      <c r="J133">
        <v>0.116542484</v>
      </c>
      <c r="K133">
        <v>17.7</v>
      </c>
      <c r="L133">
        <v>182.6266</v>
      </c>
      <c r="M133">
        <v>5</v>
      </c>
    </row>
    <row r="134" spans="1:13" x14ac:dyDescent="0.3">
      <c r="A134" t="s">
        <v>17</v>
      </c>
      <c r="B134" s="1">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s="1">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s="1">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s="1">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s="1">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s="1">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s="1">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s="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s="1">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s="1">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s="1">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s="1">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s="1">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s="1">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s="1">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s="1">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s="1">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s="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s="1">
        <v>151</v>
      </c>
      <c r="C152" t="s">
        <v>66</v>
      </c>
      <c r="D152" t="s">
        <v>67</v>
      </c>
      <c r="E152">
        <v>2015</v>
      </c>
      <c r="F152" t="s">
        <v>33</v>
      </c>
      <c r="G152" t="s">
        <v>34</v>
      </c>
      <c r="H152" t="s">
        <v>15</v>
      </c>
      <c r="I152" t="s">
        <v>16</v>
      </c>
      <c r="J152">
        <v>0</v>
      </c>
      <c r="K152">
        <v>17.25</v>
      </c>
      <c r="L152">
        <v>171.57640000000001</v>
      </c>
      <c r="M152">
        <v>5</v>
      </c>
    </row>
    <row r="153" spans="1:13" x14ac:dyDescent="0.3">
      <c r="A153" t="s">
        <v>17</v>
      </c>
      <c r="B153" s="1">
        <v>152</v>
      </c>
      <c r="C153" t="s">
        <v>196</v>
      </c>
      <c r="D153" t="s">
        <v>19</v>
      </c>
      <c r="E153">
        <v>2020</v>
      </c>
      <c r="F153" t="s">
        <v>37</v>
      </c>
      <c r="G153" t="s">
        <v>34</v>
      </c>
      <c r="H153" t="s">
        <v>15</v>
      </c>
      <c r="I153" t="s">
        <v>16</v>
      </c>
      <c r="J153">
        <v>0</v>
      </c>
      <c r="K153">
        <v>12.15</v>
      </c>
      <c r="L153">
        <v>39.150599999999997</v>
      </c>
      <c r="M153">
        <v>5</v>
      </c>
    </row>
    <row r="154" spans="1:13" x14ac:dyDescent="0.3">
      <c r="A154" t="s">
        <v>17</v>
      </c>
      <c r="B154" s="1">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s="1">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s="1">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s="1">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s="1">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s="1">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s="1">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s="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s="1">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s="1">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s="1">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s="1">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s="1">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s="1">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s="1">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s="1">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s="1">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s="1">
        <v>170</v>
      </c>
      <c r="C171" t="s">
        <v>212</v>
      </c>
      <c r="D171" t="s">
        <v>19</v>
      </c>
      <c r="E171">
        <v>2015</v>
      </c>
      <c r="F171" t="s">
        <v>33</v>
      </c>
      <c r="G171" t="s">
        <v>34</v>
      </c>
      <c r="H171" t="s">
        <v>26</v>
      </c>
      <c r="I171" t="s">
        <v>16</v>
      </c>
      <c r="J171">
        <v>4.1950753E-2</v>
      </c>
      <c r="K171">
        <v>10.8</v>
      </c>
      <c r="L171">
        <v>190.0214</v>
      </c>
      <c r="M171">
        <v>5</v>
      </c>
    </row>
    <row r="172" spans="1:13" x14ac:dyDescent="0.3">
      <c r="A172" t="s">
        <v>17</v>
      </c>
      <c r="B172" s="1">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s="1">
        <v>172</v>
      </c>
      <c r="C173" t="s">
        <v>213</v>
      </c>
      <c r="D173" t="s">
        <v>42</v>
      </c>
      <c r="E173">
        <v>2015</v>
      </c>
      <c r="F173" t="s">
        <v>33</v>
      </c>
      <c r="G173" t="s">
        <v>34</v>
      </c>
      <c r="H173" t="s">
        <v>26</v>
      </c>
      <c r="I173" t="s">
        <v>16</v>
      </c>
      <c r="J173">
        <v>2.4937792E-2</v>
      </c>
      <c r="K173">
        <v>5.88</v>
      </c>
      <c r="L173">
        <v>148.4392</v>
      </c>
      <c r="M173">
        <v>5</v>
      </c>
    </row>
    <row r="174" spans="1:13" x14ac:dyDescent="0.3">
      <c r="A174" t="s">
        <v>17</v>
      </c>
      <c r="B174" s="1">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s="1">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s="1">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s="1">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s="1">
        <v>177</v>
      </c>
      <c r="C178" t="s">
        <v>218</v>
      </c>
      <c r="D178" t="s">
        <v>42</v>
      </c>
      <c r="E178">
        <v>2015</v>
      </c>
      <c r="F178" t="s">
        <v>33</v>
      </c>
      <c r="G178" t="s">
        <v>34</v>
      </c>
      <c r="H178" t="s">
        <v>26</v>
      </c>
      <c r="I178" t="s">
        <v>16</v>
      </c>
      <c r="J178">
        <v>1.433033E-2</v>
      </c>
      <c r="K178">
        <v>19.75</v>
      </c>
      <c r="L178">
        <v>104.2332</v>
      </c>
      <c r="M178">
        <v>5</v>
      </c>
    </row>
    <row r="179" spans="1:13" x14ac:dyDescent="0.3">
      <c r="A179" t="s">
        <v>17</v>
      </c>
      <c r="B179" s="1">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s="1">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s="1">
        <v>180</v>
      </c>
      <c r="C181" t="s">
        <v>221</v>
      </c>
      <c r="D181" t="s">
        <v>32</v>
      </c>
      <c r="E181">
        <v>2015</v>
      </c>
      <c r="F181" t="s">
        <v>33</v>
      </c>
      <c r="G181" t="s">
        <v>34</v>
      </c>
      <c r="H181" t="s">
        <v>26</v>
      </c>
      <c r="I181" t="s">
        <v>16</v>
      </c>
      <c r="J181">
        <v>0</v>
      </c>
      <c r="K181">
        <v>5</v>
      </c>
      <c r="L181">
        <v>189.85300000000001</v>
      </c>
      <c r="M181">
        <v>5</v>
      </c>
    </row>
    <row r="182" spans="1:13" x14ac:dyDescent="0.3">
      <c r="A182" t="s">
        <v>17</v>
      </c>
      <c r="B182" s="1">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s="1">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s="1">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s="1">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s="1">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s="1">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s="1">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s="1">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s="1">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s="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s="1">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s="1">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s="1">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s="1">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s="1">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s="1">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s="1">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s="1">
        <v>198</v>
      </c>
      <c r="C199" t="s">
        <v>238</v>
      </c>
      <c r="D199" t="s">
        <v>19</v>
      </c>
      <c r="E199">
        <v>2020</v>
      </c>
      <c r="F199" t="s">
        <v>37</v>
      </c>
      <c r="G199" t="s">
        <v>34</v>
      </c>
      <c r="H199" t="s">
        <v>26</v>
      </c>
      <c r="I199" t="s">
        <v>16</v>
      </c>
      <c r="J199">
        <v>0</v>
      </c>
      <c r="K199">
        <v>11.395</v>
      </c>
      <c r="L199">
        <v>149.27080000000001</v>
      </c>
      <c r="M199">
        <v>5</v>
      </c>
    </row>
    <row r="200" spans="1:13" x14ac:dyDescent="0.3">
      <c r="A200" t="s">
        <v>17</v>
      </c>
      <c r="B200" s="1">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s="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s="1">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s="1">
        <v>202</v>
      </c>
      <c r="C203" t="s">
        <v>149</v>
      </c>
      <c r="D203" t="s">
        <v>42</v>
      </c>
      <c r="E203">
        <v>2020</v>
      </c>
      <c r="F203" t="s">
        <v>37</v>
      </c>
      <c r="G203" t="s">
        <v>34</v>
      </c>
      <c r="H203" t="s">
        <v>30</v>
      </c>
      <c r="I203" t="s">
        <v>16</v>
      </c>
      <c r="J203">
        <v>5.9268885E-2</v>
      </c>
      <c r="K203">
        <v>20.25</v>
      </c>
      <c r="L203">
        <v>246.446</v>
      </c>
      <c r="M203">
        <v>5</v>
      </c>
    </row>
    <row r="204" spans="1:13" x14ac:dyDescent="0.3">
      <c r="A204" t="s">
        <v>17</v>
      </c>
      <c r="B204" s="1">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s="1">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s="1">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s="1">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s="1">
        <v>207</v>
      </c>
      <c r="C208" t="s">
        <v>245</v>
      </c>
      <c r="D208" t="s">
        <v>64</v>
      </c>
      <c r="E208">
        <v>2020</v>
      </c>
      <c r="F208" t="s">
        <v>37</v>
      </c>
      <c r="G208" t="s">
        <v>34</v>
      </c>
      <c r="H208" t="s">
        <v>30</v>
      </c>
      <c r="I208" t="s">
        <v>16</v>
      </c>
      <c r="J208">
        <v>0.111931193</v>
      </c>
      <c r="K208">
        <v>17.75</v>
      </c>
      <c r="L208">
        <v>108.8912</v>
      </c>
      <c r="M208">
        <v>5</v>
      </c>
    </row>
    <row r="209" spans="1:13" x14ac:dyDescent="0.3">
      <c r="A209" t="s">
        <v>17</v>
      </c>
      <c r="B209" s="1">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s="1">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s="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s="1">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s="1">
        <v>212</v>
      </c>
      <c r="C213" t="s">
        <v>250</v>
      </c>
      <c r="D213" t="s">
        <v>28</v>
      </c>
      <c r="E213">
        <v>2015</v>
      </c>
      <c r="F213" t="s">
        <v>33</v>
      </c>
      <c r="G213" t="s">
        <v>34</v>
      </c>
      <c r="H213" t="s">
        <v>30</v>
      </c>
      <c r="I213" t="s">
        <v>16</v>
      </c>
      <c r="J213">
        <v>3.0905215E-2</v>
      </c>
      <c r="K213">
        <v>8.42</v>
      </c>
      <c r="L213">
        <v>227.6352</v>
      </c>
      <c r="M213">
        <v>5</v>
      </c>
    </row>
    <row r="214" spans="1:13" x14ac:dyDescent="0.3">
      <c r="A214" t="s">
        <v>10</v>
      </c>
      <c r="B214" s="1">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s="1">
        <v>214</v>
      </c>
      <c r="C215" t="s">
        <v>252</v>
      </c>
      <c r="D215" t="s">
        <v>28</v>
      </c>
      <c r="E215">
        <v>2015</v>
      </c>
      <c r="F215" t="s">
        <v>33</v>
      </c>
      <c r="G215" t="s">
        <v>34</v>
      </c>
      <c r="H215" t="s">
        <v>30</v>
      </c>
      <c r="I215" t="s">
        <v>16</v>
      </c>
      <c r="J215">
        <v>1.2036432E-2</v>
      </c>
      <c r="K215">
        <v>17.2</v>
      </c>
      <c r="L215">
        <v>165.7184</v>
      </c>
      <c r="M215">
        <v>5</v>
      </c>
    </row>
    <row r="216" spans="1:13" x14ac:dyDescent="0.3">
      <c r="A216" t="s">
        <v>10</v>
      </c>
      <c r="B216" s="1">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s="1">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s="1">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s="1">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s="1">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s="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s="1">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s="1">
        <v>222</v>
      </c>
      <c r="C223" t="s">
        <v>259</v>
      </c>
      <c r="D223" t="s">
        <v>48</v>
      </c>
      <c r="E223">
        <v>2015</v>
      </c>
      <c r="F223" t="s">
        <v>33</v>
      </c>
      <c r="G223" t="s">
        <v>34</v>
      </c>
      <c r="H223" t="s">
        <v>30</v>
      </c>
      <c r="I223" t="s">
        <v>16</v>
      </c>
      <c r="J223">
        <v>0</v>
      </c>
      <c r="K223">
        <v>6.61</v>
      </c>
      <c r="L223">
        <v>186.4898</v>
      </c>
      <c r="M223">
        <v>5</v>
      </c>
    </row>
    <row r="224" spans="1:13" x14ac:dyDescent="0.3">
      <c r="A224" t="s">
        <v>10</v>
      </c>
      <c r="B224" s="1">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s="1">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s="1">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s="1">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s="1">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s="1">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s="1">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s="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s="1">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s="1">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s="1">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s="1">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s="1">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s="1">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s="1">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s="1">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s="1">
        <v>239</v>
      </c>
      <c r="C240" t="s">
        <v>130</v>
      </c>
      <c r="D240" t="s">
        <v>54</v>
      </c>
      <c r="E240">
        <v>2020</v>
      </c>
      <c r="F240" t="s">
        <v>37</v>
      </c>
      <c r="G240" t="s">
        <v>34</v>
      </c>
      <c r="H240" t="s">
        <v>15</v>
      </c>
      <c r="I240" t="s">
        <v>16</v>
      </c>
      <c r="J240">
        <v>0</v>
      </c>
      <c r="K240">
        <v>13.65</v>
      </c>
      <c r="L240">
        <v>36.653199999999998</v>
      </c>
      <c r="M240">
        <v>5</v>
      </c>
    </row>
    <row r="241" spans="1:13" x14ac:dyDescent="0.3">
      <c r="A241" t="s">
        <v>10</v>
      </c>
      <c r="B241" s="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s="1">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s="1">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s="1">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s="1">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s="1">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s="1">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s="1">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s="1">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s="1">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s="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s="1">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s="1">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s="1">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s="1">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s="1">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s="1">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s="1">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s="1">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s="1">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s="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s="1">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s="1">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s="1">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s="1">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s="1">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s="1">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s="1">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s="1">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s="1">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s="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s="1">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s="1">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s="1">
        <v>273</v>
      </c>
      <c r="C274" t="s">
        <v>302</v>
      </c>
      <c r="D274" t="s">
        <v>42</v>
      </c>
      <c r="E274">
        <v>2017</v>
      </c>
      <c r="F274" t="s">
        <v>50</v>
      </c>
      <c r="G274" t="s">
        <v>34</v>
      </c>
      <c r="H274" t="s">
        <v>26</v>
      </c>
      <c r="I274" t="s">
        <v>16</v>
      </c>
      <c r="J274">
        <v>0</v>
      </c>
      <c r="K274">
        <v>18.75</v>
      </c>
      <c r="L274">
        <v>213.3218</v>
      </c>
      <c r="M274">
        <v>5</v>
      </c>
    </row>
    <row r="275" spans="1:13" x14ac:dyDescent="0.3">
      <c r="A275" t="s">
        <v>17</v>
      </c>
      <c r="B275" s="1">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s="1">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s="1">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s="1">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s="1">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s="1">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s="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s="1">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s="1">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s="1">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s="1">
        <v>284</v>
      </c>
      <c r="C285" t="s">
        <v>311</v>
      </c>
      <c r="D285" t="s">
        <v>95</v>
      </c>
      <c r="E285">
        <v>2017</v>
      </c>
      <c r="F285" t="s">
        <v>50</v>
      </c>
      <c r="G285" t="s">
        <v>34</v>
      </c>
      <c r="H285" t="s">
        <v>26</v>
      </c>
      <c r="I285" t="s">
        <v>16</v>
      </c>
      <c r="J285">
        <v>5.8719726E-2</v>
      </c>
      <c r="K285">
        <v>11.65</v>
      </c>
      <c r="L285">
        <v>171.1422</v>
      </c>
      <c r="M285">
        <v>5</v>
      </c>
    </row>
    <row r="286" spans="1:13" x14ac:dyDescent="0.3">
      <c r="A286" t="s">
        <v>10</v>
      </c>
      <c r="B286" s="1">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s="1">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s="1">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s="1">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s="1">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s="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s="1">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s="1">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s="1">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s="1">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s="1">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s="1">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s="1">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s="1">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s="1">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s="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s="1">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s="1">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s="1">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s="1">
        <v>304</v>
      </c>
      <c r="C305" t="s">
        <v>328</v>
      </c>
      <c r="D305" t="s">
        <v>42</v>
      </c>
      <c r="E305">
        <v>2011</v>
      </c>
      <c r="F305" t="s">
        <v>39</v>
      </c>
      <c r="G305" t="s">
        <v>21</v>
      </c>
      <c r="H305" t="s">
        <v>15</v>
      </c>
      <c r="I305" t="s">
        <v>40</v>
      </c>
      <c r="J305">
        <v>0.211306673</v>
      </c>
      <c r="K305">
        <v>17</v>
      </c>
      <c r="L305">
        <v>125.1362</v>
      </c>
      <c r="M305">
        <v>5</v>
      </c>
    </row>
    <row r="306" spans="1:13" x14ac:dyDescent="0.3">
      <c r="A306" t="s">
        <v>17</v>
      </c>
      <c r="B306" s="1">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s="1">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s="1">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s="1">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s="1">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s="1">
        <v>310</v>
      </c>
      <c r="C311" t="s">
        <v>181</v>
      </c>
      <c r="D311" t="s">
        <v>32</v>
      </c>
      <c r="E311">
        <v>2011</v>
      </c>
      <c r="F311" t="s">
        <v>39</v>
      </c>
      <c r="G311" t="s">
        <v>21</v>
      </c>
      <c r="H311" t="s">
        <v>30</v>
      </c>
      <c r="I311" t="s">
        <v>40</v>
      </c>
      <c r="J311">
        <v>5.1544658E-2</v>
      </c>
      <c r="K311">
        <v>13.85</v>
      </c>
      <c r="L311">
        <v>142.5154</v>
      </c>
      <c r="M311">
        <v>5</v>
      </c>
    </row>
    <row r="312" spans="1:13" x14ac:dyDescent="0.3">
      <c r="A312" t="s">
        <v>17</v>
      </c>
      <c r="B312" s="1">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s="1">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s="1">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s="1">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s="1">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s="1">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s="1">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s="1">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s="1">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s="1">
        <v>320</v>
      </c>
      <c r="C321" t="s">
        <v>343</v>
      </c>
      <c r="D321" t="s">
        <v>57</v>
      </c>
      <c r="E321">
        <v>2014</v>
      </c>
      <c r="F321" t="s">
        <v>29</v>
      </c>
      <c r="G321" t="s">
        <v>21</v>
      </c>
      <c r="H321" t="s">
        <v>30</v>
      </c>
      <c r="I321" t="s">
        <v>16</v>
      </c>
      <c r="J321">
        <v>2.0698674E-2</v>
      </c>
      <c r="K321">
        <v>13.15</v>
      </c>
      <c r="L321">
        <v>86.3566</v>
      </c>
      <c r="M321">
        <v>5</v>
      </c>
    </row>
    <row r="322" spans="1:13" x14ac:dyDescent="0.3">
      <c r="A322" t="s">
        <v>17</v>
      </c>
      <c r="B322" s="1">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s="1">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s="1">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s="1">
        <v>324</v>
      </c>
      <c r="C325" t="s">
        <v>346</v>
      </c>
      <c r="D325" t="s">
        <v>24</v>
      </c>
      <c r="E325">
        <v>2014</v>
      </c>
      <c r="F325" t="s">
        <v>29</v>
      </c>
      <c r="G325" t="s">
        <v>21</v>
      </c>
      <c r="H325" t="s">
        <v>30</v>
      </c>
      <c r="I325" t="s">
        <v>16</v>
      </c>
      <c r="J325">
        <v>0.124348482</v>
      </c>
      <c r="K325">
        <v>18</v>
      </c>
      <c r="L325">
        <v>118.3124</v>
      </c>
      <c r="M325">
        <v>5</v>
      </c>
    </row>
    <row r="326" spans="1:13" x14ac:dyDescent="0.3">
      <c r="A326" t="s">
        <v>17</v>
      </c>
      <c r="B326" s="1">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s="1">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s="1">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s="1">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s="1">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s="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s="1">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s="1">
        <v>332</v>
      </c>
      <c r="C333" t="s">
        <v>352</v>
      </c>
      <c r="D333" t="s">
        <v>42</v>
      </c>
      <c r="E333">
        <v>2014</v>
      </c>
      <c r="F333" t="s">
        <v>29</v>
      </c>
      <c r="G333" t="s">
        <v>21</v>
      </c>
      <c r="H333" t="s">
        <v>30</v>
      </c>
      <c r="I333" t="s">
        <v>16</v>
      </c>
      <c r="J333">
        <v>0.160529322</v>
      </c>
      <c r="K333">
        <v>15.7</v>
      </c>
      <c r="L333">
        <v>59.2562</v>
      </c>
      <c r="M333">
        <v>5</v>
      </c>
    </row>
    <row r="334" spans="1:13" x14ac:dyDescent="0.3">
      <c r="A334" t="s">
        <v>17</v>
      </c>
      <c r="B334" s="1">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s="1">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s="1">
        <v>335</v>
      </c>
      <c r="C336" t="s">
        <v>219</v>
      </c>
      <c r="D336" t="s">
        <v>48</v>
      </c>
      <c r="E336">
        <v>2014</v>
      </c>
      <c r="F336" t="s">
        <v>29</v>
      </c>
      <c r="G336" t="s">
        <v>21</v>
      </c>
      <c r="H336" t="s">
        <v>30</v>
      </c>
      <c r="I336" t="s">
        <v>16</v>
      </c>
      <c r="J336">
        <v>3.315162E-2</v>
      </c>
      <c r="K336">
        <v>12.85</v>
      </c>
      <c r="L336">
        <v>170.6422</v>
      </c>
      <c r="M336">
        <v>5</v>
      </c>
    </row>
    <row r="337" spans="1:13" x14ac:dyDescent="0.3">
      <c r="A337" t="s">
        <v>17</v>
      </c>
      <c r="B337" s="1">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s="1">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s="1">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s="1">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s="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s="1">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s="1">
        <v>342</v>
      </c>
      <c r="C343" t="s">
        <v>360</v>
      </c>
      <c r="D343" t="s">
        <v>12</v>
      </c>
      <c r="E343">
        <v>2014</v>
      </c>
      <c r="F343" t="s">
        <v>29</v>
      </c>
      <c r="G343" t="s">
        <v>21</v>
      </c>
      <c r="H343" t="s">
        <v>30</v>
      </c>
      <c r="I343" t="s">
        <v>16</v>
      </c>
      <c r="J343">
        <v>0</v>
      </c>
      <c r="K343">
        <v>10.3</v>
      </c>
      <c r="L343">
        <v>115.0176</v>
      </c>
      <c r="M343">
        <v>5</v>
      </c>
    </row>
    <row r="344" spans="1:13" x14ac:dyDescent="0.3">
      <c r="A344" t="s">
        <v>10</v>
      </c>
      <c r="B344" s="1">
        <v>343</v>
      </c>
      <c r="C344" t="s">
        <v>361</v>
      </c>
      <c r="D344" t="s">
        <v>12</v>
      </c>
      <c r="E344">
        <v>2014</v>
      </c>
      <c r="F344" t="s">
        <v>29</v>
      </c>
      <c r="G344" t="s">
        <v>21</v>
      </c>
      <c r="H344" t="s">
        <v>30</v>
      </c>
      <c r="I344" t="s">
        <v>16</v>
      </c>
      <c r="J344">
        <v>0.152001201</v>
      </c>
      <c r="K344">
        <v>12.85</v>
      </c>
      <c r="L344">
        <v>252.3382</v>
      </c>
      <c r="M344">
        <v>5</v>
      </c>
    </row>
    <row r="345" spans="1:13" x14ac:dyDescent="0.3">
      <c r="A345" t="s">
        <v>10</v>
      </c>
      <c r="B345" s="1">
        <v>344</v>
      </c>
      <c r="C345" t="s">
        <v>362</v>
      </c>
      <c r="D345" t="s">
        <v>12</v>
      </c>
      <c r="E345">
        <v>2014</v>
      </c>
      <c r="F345" t="s">
        <v>29</v>
      </c>
      <c r="G345" t="s">
        <v>21</v>
      </c>
      <c r="H345" t="s">
        <v>30</v>
      </c>
      <c r="I345" t="s">
        <v>16</v>
      </c>
      <c r="J345">
        <v>4.2923071E-2</v>
      </c>
      <c r="K345">
        <v>14.6</v>
      </c>
      <c r="L345">
        <v>109.8254</v>
      </c>
      <c r="M345">
        <v>5</v>
      </c>
    </row>
    <row r="346" spans="1:13" x14ac:dyDescent="0.3">
      <c r="A346" t="s">
        <v>10</v>
      </c>
      <c r="B346" s="1">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s="1">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s="1">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s="1">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s="1">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s="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s="1">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s="1">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s="1">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s="1">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s="1">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s="1">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s="1">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s="1">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s="1">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s="1">
        <v>360</v>
      </c>
      <c r="C361" t="s">
        <v>375</v>
      </c>
      <c r="D361" t="s">
        <v>61</v>
      </c>
      <c r="E361">
        <v>2022</v>
      </c>
      <c r="F361" t="s">
        <v>20</v>
      </c>
      <c r="G361" t="s">
        <v>21</v>
      </c>
      <c r="H361" t="s">
        <v>15</v>
      </c>
      <c r="I361" t="s">
        <v>22</v>
      </c>
      <c r="J361">
        <v>4.4430561E-2</v>
      </c>
      <c r="K361">
        <v>18.25</v>
      </c>
      <c r="L361">
        <v>174.208</v>
      </c>
      <c r="M361">
        <v>5</v>
      </c>
    </row>
    <row r="362" spans="1:13" x14ac:dyDescent="0.3">
      <c r="A362" t="s">
        <v>17</v>
      </c>
      <c r="B362" s="1">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s="1">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s="1">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s="1">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s="1">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s="1">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s="1">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s="1">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s="1">
        <v>369</v>
      </c>
      <c r="C370" t="s">
        <v>383</v>
      </c>
      <c r="D370" t="s">
        <v>54</v>
      </c>
      <c r="E370">
        <v>2022</v>
      </c>
      <c r="F370" t="s">
        <v>20</v>
      </c>
      <c r="G370" t="s">
        <v>21</v>
      </c>
      <c r="H370" t="s">
        <v>15</v>
      </c>
      <c r="I370" t="s">
        <v>22</v>
      </c>
      <c r="J370">
        <v>0.123531974</v>
      </c>
      <c r="K370">
        <v>12.65</v>
      </c>
      <c r="L370">
        <v>108.2938</v>
      </c>
      <c r="M370">
        <v>5</v>
      </c>
    </row>
    <row r="371" spans="1:13" x14ac:dyDescent="0.3">
      <c r="A371" t="s">
        <v>17</v>
      </c>
      <c r="B371" s="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s="1">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s="1">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s="1">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s="1">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s="1">
        <v>375</v>
      </c>
      <c r="C376" t="s">
        <v>388</v>
      </c>
      <c r="D376" t="s">
        <v>48</v>
      </c>
      <c r="E376">
        <v>2022</v>
      </c>
      <c r="F376" t="s">
        <v>20</v>
      </c>
      <c r="G376" t="s">
        <v>21</v>
      </c>
      <c r="H376" t="s">
        <v>15</v>
      </c>
      <c r="I376" t="s">
        <v>22</v>
      </c>
      <c r="J376">
        <v>0.100055625</v>
      </c>
      <c r="K376">
        <v>10</v>
      </c>
      <c r="L376">
        <v>113.3544</v>
      </c>
      <c r="M376">
        <v>5</v>
      </c>
    </row>
    <row r="377" spans="1:13" x14ac:dyDescent="0.3">
      <c r="A377" t="s">
        <v>17</v>
      </c>
      <c r="B377" s="1">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s="1">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s="1">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s="1">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s="1">
        <v>380</v>
      </c>
      <c r="C381" t="s">
        <v>392</v>
      </c>
      <c r="D381" t="s">
        <v>32</v>
      </c>
      <c r="E381">
        <v>2022</v>
      </c>
      <c r="F381" t="s">
        <v>20</v>
      </c>
      <c r="G381" t="s">
        <v>21</v>
      </c>
      <c r="H381" t="s">
        <v>15</v>
      </c>
      <c r="I381" t="s">
        <v>22</v>
      </c>
      <c r="J381">
        <v>0</v>
      </c>
      <c r="K381">
        <v>7.97</v>
      </c>
      <c r="L381">
        <v>172.04220000000001</v>
      </c>
      <c r="M381">
        <v>5</v>
      </c>
    </row>
    <row r="382" spans="1:13" x14ac:dyDescent="0.3">
      <c r="A382" t="s">
        <v>17</v>
      </c>
      <c r="B382" s="1">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s="1">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s="1">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s="1">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s="1">
        <v>385</v>
      </c>
      <c r="C386" t="s">
        <v>395</v>
      </c>
      <c r="D386" t="s">
        <v>28</v>
      </c>
      <c r="E386">
        <v>2022</v>
      </c>
      <c r="F386" t="s">
        <v>20</v>
      </c>
      <c r="G386" t="s">
        <v>21</v>
      </c>
      <c r="H386" t="s">
        <v>15</v>
      </c>
      <c r="I386" t="s">
        <v>22</v>
      </c>
      <c r="J386">
        <v>0</v>
      </c>
      <c r="K386">
        <v>14.5</v>
      </c>
      <c r="L386">
        <v>41.045400000000001</v>
      </c>
      <c r="M386">
        <v>5</v>
      </c>
    </row>
    <row r="387" spans="1:13" x14ac:dyDescent="0.3">
      <c r="A387" t="s">
        <v>10</v>
      </c>
      <c r="B387" s="1">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s="1">
        <v>387</v>
      </c>
      <c r="C388" t="s">
        <v>397</v>
      </c>
      <c r="D388" t="s">
        <v>67</v>
      </c>
      <c r="E388">
        <v>2022</v>
      </c>
      <c r="F388" t="s">
        <v>20</v>
      </c>
      <c r="G388" t="s">
        <v>21</v>
      </c>
      <c r="H388" t="s">
        <v>15</v>
      </c>
      <c r="I388" t="s">
        <v>22</v>
      </c>
      <c r="J388">
        <v>0.184041545</v>
      </c>
      <c r="K388">
        <v>18.25</v>
      </c>
      <c r="L388">
        <v>110.157</v>
      </c>
      <c r="M388">
        <v>5</v>
      </c>
    </row>
    <row r="389" spans="1:13" x14ac:dyDescent="0.3">
      <c r="A389" t="s">
        <v>10</v>
      </c>
      <c r="B389" s="1">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s="1">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s="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s="1">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s="1">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s="1">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s="1">
        <v>394</v>
      </c>
      <c r="C395" t="s">
        <v>201</v>
      </c>
      <c r="D395" t="s">
        <v>28</v>
      </c>
      <c r="E395">
        <v>2018</v>
      </c>
      <c r="F395" t="s">
        <v>45</v>
      </c>
      <c r="G395" t="s">
        <v>21</v>
      </c>
      <c r="H395" t="s">
        <v>15</v>
      </c>
      <c r="I395" t="s">
        <v>46</v>
      </c>
      <c r="J395">
        <v>8.9243504000000001E-2</v>
      </c>
      <c r="L395">
        <v>139.24959999999999</v>
      </c>
      <c r="M395">
        <v>5</v>
      </c>
    </row>
    <row r="396" spans="1:13" x14ac:dyDescent="0.3">
      <c r="A396" t="s">
        <v>17</v>
      </c>
      <c r="B396" s="1">
        <v>395</v>
      </c>
      <c r="C396" t="s">
        <v>404</v>
      </c>
      <c r="D396" t="s">
        <v>28</v>
      </c>
      <c r="E396">
        <v>2018</v>
      </c>
      <c r="F396" t="s">
        <v>45</v>
      </c>
      <c r="G396" t="s">
        <v>21</v>
      </c>
      <c r="H396" t="s">
        <v>15</v>
      </c>
      <c r="I396" t="s">
        <v>46</v>
      </c>
      <c r="J396">
        <v>2.6552056000000001E-2</v>
      </c>
      <c r="L396">
        <v>56.224600000000002</v>
      </c>
      <c r="M396">
        <v>5</v>
      </c>
    </row>
    <row r="397" spans="1:13" x14ac:dyDescent="0.3">
      <c r="A397" t="s">
        <v>17</v>
      </c>
      <c r="B397" s="1">
        <v>396</v>
      </c>
      <c r="C397" t="s">
        <v>405</v>
      </c>
      <c r="D397" t="s">
        <v>24</v>
      </c>
      <c r="E397">
        <v>2018</v>
      </c>
      <c r="F397" t="s">
        <v>45</v>
      </c>
      <c r="G397" t="s">
        <v>21</v>
      </c>
      <c r="H397" t="s">
        <v>15</v>
      </c>
      <c r="I397" t="s">
        <v>46</v>
      </c>
      <c r="J397">
        <v>8.7929070000000008E-3</v>
      </c>
      <c r="L397">
        <v>96.738399999999999</v>
      </c>
      <c r="M397">
        <v>5</v>
      </c>
    </row>
    <row r="398" spans="1:13" x14ac:dyDescent="0.3">
      <c r="A398" t="s">
        <v>17</v>
      </c>
      <c r="B398" s="1">
        <v>397</v>
      </c>
      <c r="C398" t="s">
        <v>406</v>
      </c>
      <c r="D398" t="s">
        <v>24</v>
      </c>
      <c r="E398">
        <v>2018</v>
      </c>
      <c r="F398" t="s">
        <v>45</v>
      </c>
      <c r="G398" t="s">
        <v>21</v>
      </c>
      <c r="H398" t="s">
        <v>15</v>
      </c>
      <c r="I398" t="s">
        <v>46</v>
      </c>
      <c r="J398">
        <v>5.3038775000000003E-2</v>
      </c>
      <c r="L398">
        <v>59.590400000000002</v>
      </c>
      <c r="M398">
        <v>5</v>
      </c>
    </row>
    <row r="399" spans="1:13" x14ac:dyDescent="0.3">
      <c r="A399" t="s">
        <v>17</v>
      </c>
      <c r="B399" s="1">
        <v>398</v>
      </c>
      <c r="C399" t="s">
        <v>407</v>
      </c>
      <c r="D399" t="s">
        <v>24</v>
      </c>
      <c r="E399">
        <v>2018</v>
      </c>
      <c r="F399" t="s">
        <v>45</v>
      </c>
      <c r="G399" t="s">
        <v>21</v>
      </c>
      <c r="H399" t="s">
        <v>15</v>
      </c>
      <c r="I399" t="s">
        <v>46</v>
      </c>
      <c r="J399">
        <v>3.2470107999999998E-2</v>
      </c>
      <c r="L399">
        <v>148.9392</v>
      </c>
      <c r="M399">
        <v>5</v>
      </c>
    </row>
    <row r="400" spans="1:13" x14ac:dyDescent="0.3">
      <c r="A400" t="s">
        <v>17</v>
      </c>
      <c r="B400" s="1">
        <v>399</v>
      </c>
      <c r="C400" t="s">
        <v>408</v>
      </c>
      <c r="D400" t="s">
        <v>24</v>
      </c>
      <c r="E400">
        <v>2018</v>
      </c>
      <c r="F400" t="s">
        <v>45</v>
      </c>
      <c r="G400" t="s">
        <v>21</v>
      </c>
      <c r="H400" t="s">
        <v>15</v>
      </c>
      <c r="I400" t="s">
        <v>46</v>
      </c>
      <c r="J400">
        <v>9.5331432999999993E-2</v>
      </c>
      <c r="L400">
        <v>125.56780000000001</v>
      </c>
      <c r="M400">
        <v>5</v>
      </c>
    </row>
    <row r="401" spans="1:13" x14ac:dyDescent="0.3">
      <c r="A401" t="s">
        <v>17</v>
      </c>
      <c r="B401" s="1">
        <v>400</v>
      </c>
      <c r="C401" t="s">
        <v>409</v>
      </c>
      <c r="D401" t="s">
        <v>12</v>
      </c>
      <c r="E401">
        <v>2018</v>
      </c>
      <c r="F401" t="s">
        <v>45</v>
      </c>
      <c r="G401" t="s">
        <v>21</v>
      </c>
      <c r="H401" t="s">
        <v>15</v>
      </c>
      <c r="I401" t="s">
        <v>46</v>
      </c>
      <c r="J401">
        <v>0</v>
      </c>
      <c r="L401">
        <v>231.96420000000001</v>
      </c>
      <c r="M401">
        <v>5</v>
      </c>
    </row>
    <row r="402" spans="1:13" x14ac:dyDescent="0.3">
      <c r="A402" t="s">
        <v>17</v>
      </c>
      <c r="B402" s="1">
        <v>401</v>
      </c>
      <c r="C402" t="s">
        <v>43</v>
      </c>
      <c r="D402" t="s">
        <v>12</v>
      </c>
      <c r="E402">
        <v>2018</v>
      </c>
      <c r="F402" t="s">
        <v>45</v>
      </c>
      <c r="G402" t="s">
        <v>21</v>
      </c>
      <c r="H402" t="s">
        <v>15</v>
      </c>
      <c r="I402" t="s">
        <v>46</v>
      </c>
      <c r="J402">
        <v>2.4032484E-2</v>
      </c>
      <c r="L402">
        <v>124.973</v>
      </c>
      <c r="M402">
        <v>5</v>
      </c>
    </row>
    <row r="403" spans="1:13" x14ac:dyDescent="0.3">
      <c r="A403" t="s">
        <v>17</v>
      </c>
      <c r="B403" s="1">
        <v>402</v>
      </c>
      <c r="C403" t="s">
        <v>60</v>
      </c>
      <c r="D403" t="s">
        <v>61</v>
      </c>
      <c r="E403">
        <v>2018</v>
      </c>
      <c r="F403" t="s">
        <v>45</v>
      </c>
      <c r="G403" t="s">
        <v>21</v>
      </c>
      <c r="H403" t="s">
        <v>15</v>
      </c>
      <c r="I403" t="s">
        <v>46</v>
      </c>
      <c r="J403">
        <v>1.6745263999999999E-2</v>
      </c>
      <c r="L403">
        <v>180.76599999999999</v>
      </c>
      <c r="M403">
        <v>5</v>
      </c>
    </row>
    <row r="404" spans="1:13" x14ac:dyDescent="0.3">
      <c r="A404" t="s">
        <v>17</v>
      </c>
      <c r="B404" s="1">
        <v>403</v>
      </c>
      <c r="C404" t="s">
        <v>410</v>
      </c>
      <c r="D404" t="s">
        <v>19</v>
      </c>
      <c r="E404">
        <v>2018</v>
      </c>
      <c r="F404" t="s">
        <v>45</v>
      </c>
      <c r="G404" t="s">
        <v>21</v>
      </c>
      <c r="H404" t="s">
        <v>15</v>
      </c>
      <c r="I404" t="s">
        <v>46</v>
      </c>
      <c r="J404">
        <v>5.8198141000000002E-2</v>
      </c>
      <c r="L404">
        <v>110.45440000000001</v>
      </c>
      <c r="M404">
        <v>5</v>
      </c>
    </row>
    <row r="405" spans="1:13" x14ac:dyDescent="0.3">
      <c r="A405" t="s">
        <v>17</v>
      </c>
      <c r="B405" s="1">
        <v>404</v>
      </c>
      <c r="C405" t="s">
        <v>411</v>
      </c>
      <c r="D405" t="s">
        <v>42</v>
      </c>
      <c r="E405">
        <v>2018</v>
      </c>
      <c r="F405" t="s">
        <v>45</v>
      </c>
      <c r="G405" t="s">
        <v>21</v>
      </c>
      <c r="H405" t="s">
        <v>15</v>
      </c>
      <c r="I405" t="s">
        <v>46</v>
      </c>
      <c r="J405">
        <v>9.2564193000000003E-2</v>
      </c>
      <c r="L405">
        <v>53.495600000000003</v>
      </c>
      <c r="M405">
        <v>5</v>
      </c>
    </row>
    <row r="406" spans="1:13" x14ac:dyDescent="0.3">
      <c r="A406" t="s">
        <v>17</v>
      </c>
      <c r="B406" s="1">
        <v>405</v>
      </c>
      <c r="C406" t="s">
        <v>412</v>
      </c>
      <c r="D406" t="s">
        <v>42</v>
      </c>
      <c r="E406">
        <v>2018</v>
      </c>
      <c r="F406" t="s">
        <v>45</v>
      </c>
      <c r="G406" t="s">
        <v>21</v>
      </c>
      <c r="H406" t="s">
        <v>15</v>
      </c>
      <c r="I406" t="s">
        <v>46</v>
      </c>
      <c r="J406">
        <v>0.12929931</v>
      </c>
      <c r="L406">
        <v>178.23699999999999</v>
      </c>
      <c r="M406">
        <v>5</v>
      </c>
    </row>
    <row r="407" spans="1:13" x14ac:dyDescent="0.3">
      <c r="A407" t="s">
        <v>17</v>
      </c>
      <c r="B407" s="1">
        <v>406</v>
      </c>
      <c r="C407" t="s">
        <v>413</v>
      </c>
      <c r="D407" t="s">
        <v>42</v>
      </c>
      <c r="E407">
        <v>2018</v>
      </c>
      <c r="F407" t="s">
        <v>45</v>
      </c>
      <c r="G407" t="s">
        <v>21</v>
      </c>
      <c r="H407" t="s">
        <v>15</v>
      </c>
      <c r="I407" t="s">
        <v>46</v>
      </c>
      <c r="J407">
        <v>7.3879939000000006E-2</v>
      </c>
      <c r="L407">
        <v>94.046199999999999</v>
      </c>
      <c r="M407">
        <v>5</v>
      </c>
    </row>
    <row r="408" spans="1:13" x14ac:dyDescent="0.3">
      <c r="A408" t="s">
        <v>17</v>
      </c>
      <c r="B408" s="1">
        <v>407</v>
      </c>
      <c r="C408" t="s">
        <v>380</v>
      </c>
      <c r="D408" t="s">
        <v>42</v>
      </c>
      <c r="E408">
        <v>2018</v>
      </c>
      <c r="F408" t="s">
        <v>45</v>
      </c>
      <c r="G408" t="s">
        <v>21</v>
      </c>
      <c r="H408" t="s">
        <v>15</v>
      </c>
      <c r="I408" t="s">
        <v>46</v>
      </c>
      <c r="J408">
        <v>7.6183666999999997E-2</v>
      </c>
      <c r="L408">
        <v>245.64599999999999</v>
      </c>
      <c r="M408">
        <v>5</v>
      </c>
    </row>
    <row r="409" spans="1:13" x14ac:dyDescent="0.3">
      <c r="A409" t="s">
        <v>17</v>
      </c>
      <c r="B409" s="1">
        <v>408</v>
      </c>
      <c r="C409" t="s">
        <v>115</v>
      </c>
      <c r="D409" t="s">
        <v>42</v>
      </c>
      <c r="E409">
        <v>2018</v>
      </c>
      <c r="F409" t="s">
        <v>45</v>
      </c>
      <c r="G409" t="s">
        <v>21</v>
      </c>
      <c r="H409" t="s">
        <v>15</v>
      </c>
      <c r="I409" t="s">
        <v>46</v>
      </c>
      <c r="J409">
        <v>6.6969525000000002E-2</v>
      </c>
      <c r="L409">
        <v>39.279600000000002</v>
      </c>
      <c r="M409">
        <v>5</v>
      </c>
    </row>
    <row r="410" spans="1:13" x14ac:dyDescent="0.3">
      <c r="A410" t="s">
        <v>17</v>
      </c>
      <c r="B410" s="1">
        <v>409</v>
      </c>
      <c r="C410" t="s">
        <v>382</v>
      </c>
      <c r="D410" t="s">
        <v>42</v>
      </c>
      <c r="E410">
        <v>2018</v>
      </c>
      <c r="F410" t="s">
        <v>45</v>
      </c>
      <c r="G410" t="s">
        <v>21</v>
      </c>
      <c r="H410" t="s">
        <v>15</v>
      </c>
      <c r="I410" t="s">
        <v>46</v>
      </c>
      <c r="J410">
        <v>1.4153743E-2</v>
      </c>
      <c r="L410">
        <v>145.64179999999999</v>
      </c>
      <c r="M410">
        <v>5</v>
      </c>
    </row>
    <row r="411" spans="1:13" x14ac:dyDescent="0.3">
      <c r="A411" t="s">
        <v>17</v>
      </c>
      <c r="B411" s="1">
        <v>410</v>
      </c>
      <c r="C411" t="s">
        <v>414</v>
      </c>
      <c r="D411" t="s">
        <v>42</v>
      </c>
      <c r="E411">
        <v>2018</v>
      </c>
      <c r="F411" t="s">
        <v>45</v>
      </c>
      <c r="G411" t="s">
        <v>21</v>
      </c>
      <c r="H411" t="s">
        <v>15</v>
      </c>
      <c r="I411" t="s">
        <v>46</v>
      </c>
      <c r="J411">
        <v>1.9412192000000002E-2</v>
      </c>
      <c r="L411">
        <v>166.54740000000001</v>
      </c>
      <c r="M411">
        <v>5</v>
      </c>
    </row>
    <row r="412" spans="1:13" x14ac:dyDescent="0.3">
      <c r="A412" t="s">
        <v>17</v>
      </c>
      <c r="B412" s="1">
        <v>411</v>
      </c>
      <c r="C412" t="s">
        <v>415</v>
      </c>
      <c r="D412" t="s">
        <v>64</v>
      </c>
      <c r="E412">
        <v>2018</v>
      </c>
      <c r="F412" t="s">
        <v>45</v>
      </c>
      <c r="G412" t="s">
        <v>21</v>
      </c>
      <c r="H412" t="s">
        <v>15</v>
      </c>
      <c r="I412" t="s">
        <v>46</v>
      </c>
      <c r="J412">
        <v>0.117607719</v>
      </c>
      <c r="L412">
        <v>55.258800000000001</v>
      </c>
      <c r="M412">
        <v>5</v>
      </c>
    </row>
    <row r="413" spans="1:13" x14ac:dyDescent="0.3">
      <c r="A413" t="s">
        <v>17</v>
      </c>
      <c r="B413" s="1">
        <v>412</v>
      </c>
      <c r="C413" t="s">
        <v>416</v>
      </c>
      <c r="D413" t="s">
        <v>48</v>
      </c>
      <c r="E413">
        <v>2018</v>
      </c>
      <c r="F413" t="s">
        <v>45</v>
      </c>
      <c r="G413" t="s">
        <v>21</v>
      </c>
      <c r="H413" t="s">
        <v>15</v>
      </c>
      <c r="I413" t="s">
        <v>46</v>
      </c>
      <c r="J413">
        <v>0.14057197099999999</v>
      </c>
      <c r="L413">
        <v>154.7998</v>
      </c>
      <c r="M413">
        <v>5</v>
      </c>
    </row>
    <row r="414" spans="1:13" x14ac:dyDescent="0.3">
      <c r="A414" t="s">
        <v>17</v>
      </c>
      <c r="B414" s="1">
        <v>413</v>
      </c>
      <c r="C414" t="s">
        <v>417</v>
      </c>
      <c r="D414" t="s">
        <v>48</v>
      </c>
      <c r="E414">
        <v>2018</v>
      </c>
      <c r="F414" t="s">
        <v>45</v>
      </c>
      <c r="G414" t="s">
        <v>21</v>
      </c>
      <c r="H414" t="s">
        <v>15</v>
      </c>
      <c r="I414" t="s">
        <v>46</v>
      </c>
      <c r="J414">
        <v>9.9478450999999996E-2</v>
      </c>
      <c r="L414">
        <v>194.4452</v>
      </c>
      <c r="M414">
        <v>5</v>
      </c>
    </row>
    <row r="415" spans="1:13" x14ac:dyDescent="0.3">
      <c r="A415" t="s">
        <v>17</v>
      </c>
      <c r="B415" s="1">
        <v>414</v>
      </c>
      <c r="C415" t="s">
        <v>418</v>
      </c>
      <c r="D415" t="s">
        <v>48</v>
      </c>
      <c r="E415">
        <v>2018</v>
      </c>
      <c r="F415" t="s">
        <v>45</v>
      </c>
      <c r="G415" t="s">
        <v>21</v>
      </c>
      <c r="H415" t="s">
        <v>15</v>
      </c>
      <c r="I415" t="s">
        <v>46</v>
      </c>
      <c r="J415">
        <v>3.3725743000000002E-2</v>
      </c>
      <c r="L415">
        <v>211.6902</v>
      </c>
      <c r="M415">
        <v>5</v>
      </c>
    </row>
    <row r="416" spans="1:13" x14ac:dyDescent="0.3">
      <c r="A416" t="s">
        <v>17</v>
      </c>
      <c r="B416" s="1">
        <v>415</v>
      </c>
      <c r="C416" t="s">
        <v>356</v>
      </c>
      <c r="D416" t="s">
        <v>32</v>
      </c>
      <c r="E416">
        <v>2018</v>
      </c>
      <c r="F416" t="s">
        <v>45</v>
      </c>
      <c r="G416" t="s">
        <v>21</v>
      </c>
      <c r="H416" t="s">
        <v>15</v>
      </c>
      <c r="I416" t="s">
        <v>46</v>
      </c>
      <c r="J416">
        <v>5.3113721000000003E-2</v>
      </c>
      <c r="L416">
        <v>44.377000000000002</v>
      </c>
      <c r="M416">
        <v>5</v>
      </c>
    </row>
    <row r="417" spans="1:13" x14ac:dyDescent="0.3">
      <c r="A417" t="s">
        <v>10</v>
      </c>
      <c r="B417" s="1">
        <v>416</v>
      </c>
      <c r="C417" t="s">
        <v>419</v>
      </c>
      <c r="D417" t="s">
        <v>95</v>
      </c>
      <c r="E417">
        <v>2018</v>
      </c>
      <c r="F417" t="s">
        <v>45</v>
      </c>
      <c r="G417" t="s">
        <v>21</v>
      </c>
      <c r="H417" t="s">
        <v>15</v>
      </c>
      <c r="I417" t="s">
        <v>46</v>
      </c>
      <c r="J417">
        <v>0</v>
      </c>
      <c r="L417">
        <v>165.58680000000001</v>
      </c>
      <c r="M417">
        <v>5</v>
      </c>
    </row>
    <row r="418" spans="1:13" x14ac:dyDescent="0.3">
      <c r="A418" t="s">
        <v>10</v>
      </c>
      <c r="B418" s="1">
        <v>417</v>
      </c>
      <c r="C418" t="s">
        <v>420</v>
      </c>
      <c r="D418" t="s">
        <v>95</v>
      </c>
      <c r="E418">
        <v>2018</v>
      </c>
      <c r="F418" t="s">
        <v>45</v>
      </c>
      <c r="G418" t="s">
        <v>21</v>
      </c>
      <c r="H418" t="s">
        <v>15</v>
      </c>
      <c r="I418" t="s">
        <v>46</v>
      </c>
      <c r="J418">
        <v>6.2954719999999999E-3</v>
      </c>
      <c r="L418">
        <v>122.4098</v>
      </c>
      <c r="M418">
        <v>5</v>
      </c>
    </row>
    <row r="419" spans="1:13" x14ac:dyDescent="0.3">
      <c r="A419" t="s">
        <v>10</v>
      </c>
      <c r="B419" s="1">
        <v>418</v>
      </c>
      <c r="C419" t="s">
        <v>421</v>
      </c>
      <c r="D419" t="s">
        <v>95</v>
      </c>
      <c r="E419">
        <v>2018</v>
      </c>
      <c r="F419" t="s">
        <v>45</v>
      </c>
      <c r="G419" t="s">
        <v>21</v>
      </c>
      <c r="H419" t="s">
        <v>15</v>
      </c>
      <c r="I419" t="s">
        <v>46</v>
      </c>
      <c r="J419">
        <v>0.13948429200000001</v>
      </c>
      <c r="L419">
        <v>94.311999999999998</v>
      </c>
      <c r="M419">
        <v>5</v>
      </c>
    </row>
    <row r="420" spans="1:13" x14ac:dyDescent="0.3">
      <c r="A420" t="s">
        <v>10</v>
      </c>
      <c r="B420" s="1">
        <v>419</v>
      </c>
      <c r="C420" t="s">
        <v>422</v>
      </c>
      <c r="D420" t="s">
        <v>74</v>
      </c>
      <c r="E420">
        <v>2018</v>
      </c>
      <c r="F420" t="s">
        <v>45</v>
      </c>
      <c r="G420" t="s">
        <v>21</v>
      </c>
      <c r="H420" t="s">
        <v>15</v>
      </c>
      <c r="I420" t="s">
        <v>46</v>
      </c>
      <c r="J420">
        <v>0.15607236099999999</v>
      </c>
      <c r="L420">
        <v>169.34739999999999</v>
      </c>
      <c r="M420">
        <v>5</v>
      </c>
    </row>
    <row r="421" spans="1:13" x14ac:dyDescent="0.3">
      <c r="A421" t="s">
        <v>10</v>
      </c>
      <c r="B421" s="1">
        <v>420</v>
      </c>
      <c r="C421" t="s">
        <v>423</v>
      </c>
      <c r="D421" t="s">
        <v>28</v>
      </c>
      <c r="E421">
        <v>2018</v>
      </c>
      <c r="F421" t="s">
        <v>45</v>
      </c>
      <c r="G421" t="s">
        <v>21</v>
      </c>
      <c r="H421" t="s">
        <v>15</v>
      </c>
      <c r="I421" t="s">
        <v>46</v>
      </c>
      <c r="J421">
        <v>0.102226474</v>
      </c>
      <c r="L421">
        <v>91.311999999999998</v>
      </c>
      <c r="M421">
        <v>5</v>
      </c>
    </row>
    <row r="422" spans="1:13" x14ac:dyDescent="0.3">
      <c r="A422" t="s">
        <v>10</v>
      </c>
      <c r="B422" s="1">
        <v>421</v>
      </c>
      <c r="C422" t="s">
        <v>396</v>
      </c>
      <c r="D422" t="s">
        <v>28</v>
      </c>
      <c r="E422">
        <v>2018</v>
      </c>
      <c r="F422" t="s">
        <v>45</v>
      </c>
      <c r="G422" t="s">
        <v>21</v>
      </c>
      <c r="H422" t="s">
        <v>15</v>
      </c>
      <c r="I422" t="s">
        <v>46</v>
      </c>
      <c r="J422">
        <v>0.16065368199999999</v>
      </c>
      <c r="L422">
        <v>185.22659999999999</v>
      </c>
      <c r="M422">
        <v>5</v>
      </c>
    </row>
    <row r="423" spans="1:13" x14ac:dyDescent="0.3">
      <c r="A423" t="s">
        <v>10</v>
      </c>
      <c r="B423" s="1">
        <v>422</v>
      </c>
      <c r="C423" t="s">
        <v>424</v>
      </c>
      <c r="D423" t="s">
        <v>67</v>
      </c>
      <c r="E423">
        <v>2018</v>
      </c>
      <c r="F423" t="s">
        <v>45</v>
      </c>
      <c r="G423" t="s">
        <v>21</v>
      </c>
      <c r="H423" t="s">
        <v>15</v>
      </c>
      <c r="I423" t="s">
        <v>46</v>
      </c>
      <c r="J423">
        <v>3.7962695999999997E-2</v>
      </c>
      <c r="L423">
        <v>97.572599999999994</v>
      </c>
      <c r="M423">
        <v>5</v>
      </c>
    </row>
    <row r="424" spans="1:13" x14ac:dyDescent="0.3">
      <c r="A424" t="s">
        <v>10</v>
      </c>
      <c r="B424" s="1">
        <v>423</v>
      </c>
      <c r="C424" t="s">
        <v>425</v>
      </c>
      <c r="D424" t="s">
        <v>24</v>
      </c>
      <c r="E424">
        <v>2018</v>
      </c>
      <c r="F424" t="s">
        <v>45</v>
      </c>
      <c r="G424" t="s">
        <v>21</v>
      </c>
      <c r="H424" t="s">
        <v>15</v>
      </c>
      <c r="I424" t="s">
        <v>46</v>
      </c>
      <c r="J424">
        <v>9.0473389000000001E-2</v>
      </c>
      <c r="L424">
        <v>229.79839999999999</v>
      </c>
      <c r="M424">
        <v>5</v>
      </c>
    </row>
    <row r="425" spans="1:13" x14ac:dyDescent="0.3">
      <c r="A425" t="s">
        <v>10</v>
      </c>
      <c r="B425" s="1">
        <v>424</v>
      </c>
      <c r="C425" t="s">
        <v>426</v>
      </c>
      <c r="D425" t="s">
        <v>12</v>
      </c>
      <c r="E425">
        <v>2018</v>
      </c>
      <c r="F425" t="s">
        <v>45</v>
      </c>
      <c r="G425" t="s">
        <v>21</v>
      </c>
      <c r="H425" t="s">
        <v>15</v>
      </c>
      <c r="I425" t="s">
        <v>46</v>
      </c>
      <c r="J425">
        <v>0.14433849300000001</v>
      </c>
      <c r="L425">
        <v>172.108</v>
      </c>
      <c r="M425">
        <v>5</v>
      </c>
    </row>
    <row r="426" spans="1:13" x14ac:dyDescent="0.3">
      <c r="A426" t="s">
        <v>10</v>
      </c>
      <c r="B426" s="1">
        <v>425</v>
      </c>
      <c r="C426" t="s">
        <v>427</v>
      </c>
      <c r="D426" t="s">
        <v>12</v>
      </c>
      <c r="E426">
        <v>2018</v>
      </c>
      <c r="F426" t="s">
        <v>45</v>
      </c>
      <c r="G426" t="s">
        <v>21</v>
      </c>
      <c r="H426" t="s">
        <v>15</v>
      </c>
      <c r="I426" t="s">
        <v>46</v>
      </c>
      <c r="J426">
        <v>3.8313980999999997E-2</v>
      </c>
      <c r="L426">
        <v>109.95699999999999</v>
      </c>
      <c r="M426">
        <v>5</v>
      </c>
    </row>
    <row r="427" spans="1:13" x14ac:dyDescent="0.3">
      <c r="A427" t="s">
        <v>10</v>
      </c>
      <c r="B427" s="1">
        <v>426</v>
      </c>
      <c r="C427" t="s">
        <v>428</v>
      </c>
      <c r="D427" t="s">
        <v>54</v>
      </c>
      <c r="E427">
        <v>2018</v>
      </c>
      <c r="F427" t="s">
        <v>45</v>
      </c>
      <c r="G427" t="s">
        <v>21</v>
      </c>
      <c r="H427" t="s">
        <v>15</v>
      </c>
      <c r="I427" t="s">
        <v>46</v>
      </c>
      <c r="J427">
        <v>0.17262968300000001</v>
      </c>
      <c r="L427">
        <v>148.4708</v>
      </c>
      <c r="M427">
        <v>5</v>
      </c>
    </row>
    <row r="428" spans="1:13" x14ac:dyDescent="0.3">
      <c r="A428" t="s">
        <v>10</v>
      </c>
      <c r="B428" s="1">
        <v>427</v>
      </c>
      <c r="C428" t="s">
        <v>261</v>
      </c>
      <c r="D428" t="s">
        <v>48</v>
      </c>
      <c r="E428">
        <v>2018</v>
      </c>
      <c r="F428" t="s">
        <v>45</v>
      </c>
      <c r="G428" t="s">
        <v>21</v>
      </c>
      <c r="H428" t="s">
        <v>15</v>
      </c>
      <c r="I428" t="s">
        <v>46</v>
      </c>
      <c r="J428">
        <v>1.0928678000000001E-2</v>
      </c>
      <c r="L428">
        <v>167.08420000000001</v>
      </c>
      <c r="M428">
        <v>5</v>
      </c>
    </row>
    <row r="429" spans="1:13" x14ac:dyDescent="0.3">
      <c r="A429" t="s">
        <v>10</v>
      </c>
      <c r="B429" s="1">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s="1">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s="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s="1">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s="1">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s="1">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s="1">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s="1">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s="1">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s="1">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s="1">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s="1">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s="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s="1">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s="1">
        <v>442</v>
      </c>
      <c r="C443" t="s">
        <v>438</v>
      </c>
      <c r="D443" t="s">
        <v>19</v>
      </c>
      <c r="E443">
        <v>2018</v>
      </c>
      <c r="F443" t="s">
        <v>45</v>
      </c>
      <c r="G443" t="s">
        <v>21</v>
      </c>
      <c r="H443" t="s">
        <v>15</v>
      </c>
      <c r="I443" t="s">
        <v>46</v>
      </c>
      <c r="J443">
        <v>0</v>
      </c>
      <c r="L443">
        <v>175.40280000000001</v>
      </c>
      <c r="M443">
        <v>4.9000000000000004</v>
      </c>
    </row>
    <row r="444" spans="1:13" x14ac:dyDescent="0.3">
      <c r="A444" t="s">
        <v>10</v>
      </c>
      <c r="B444" s="1">
        <v>443</v>
      </c>
      <c r="C444" t="s">
        <v>439</v>
      </c>
      <c r="D444" t="s">
        <v>48</v>
      </c>
      <c r="E444">
        <v>2012</v>
      </c>
      <c r="F444" t="s">
        <v>13</v>
      </c>
      <c r="G444" t="s">
        <v>14</v>
      </c>
      <c r="H444" t="s">
        <v>15</v>
      </c>
      <c r="I444" t="s">
        <v>16</v>
      </c>
      <c r="J444">
        <v>0.115857223</v>
      </c>
      <c r="K444">
        <v>8.31</v>
      </c>
      <c r="L444">
        <v>179.1028</v>
      </c>
      <c r="M444">
        <v>4.8</v>
      </c>
    </row>
    <row r="445" spans="1:13" x14ac:dyDescent="0.3">
      <c r="A445" t="s">
        <v>17</v>
      </c>
      <c r="B445" s="1">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s="1">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s="1">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s="1">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s="1">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s="1">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s="1">
        <v>450</v>
      </c>
      <c r="C451" t="s">
        <v>445</v>
      </c>
      <c r="D451" t="s">
        <v>95</v>
      </c>
      <c r="E451">
        <v>2018</v>
      </c>
      <c r="F451" t="s">
        <v>45</v>
      </c>
      <c r="G451" t="s">
        <v>21</v>
      </c>
      <c r="H451" t="s">
        <v>15</v>
      </c>
      <c r="I451" t="s">
        <v>46</v>
      </c>
      <c r="J451">
        <v>2.1170542000000001E-2</v>
      </c>
      <c r="L451">
        <v>117.61239999999999</v>
      </c>
      <c r="M451">
        <v>4.8</v>
      </c>
    </row>
    <row r="452" spans="1:13" x14ac:dyDescent="0.3">
      <c r="A452" t="s">
        <v>17</v>
      </c>
      <c r="B452" s="1">
        <v>451</v>
      </c>
      <c r="C452" t="s">
        <v>446</v>
      </c>
      <c r="D452" t="s">
        <v>12</v>
      </c>
      <c r="E452">
        <v>2012</v>
      </c>
      <c r="F452" t="s">
        <v>13</v>
      </c>
      <c r="G452" t="s">
        <v>14</v>
      </c>
      <c r="H452" t="s">
        <v>15</v>
      </c>
      <c r="I452" t="s">
        <v>16</v>
      </c>
      <c r="J452">
        <v>0</v>
      </c>
      <c r="K452">
        <v>11.5</v>
      </c>
      <c r="L452">
        <v>128.46520000000001</v>
      </c>
      <c r="M452">
        <v>4.8</v>
      </c>
    </row>
    <row r="453" spans="1:13" x14ac:dyDescent="0.3">
      <c r="A453" t="s">
        <v>17</v>
      </c>
      <c r="B453" s="1">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s="1">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s="1">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s="1">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s="1">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s="1">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s="1">
        <v>458</v>
      </c>
      <c r="C459" t="s">
        <v>452</v>
      </c>
      <c r="D459" t="s">
        <v>24</v>
      </c>
      <c r="E459">
        <v>2018</v>
      </c>
      <c r="F459" t="s">
        <v>138</v>
      </c>
      <c r="G459" t="s">
        <v>14</v>
      </c>
      <c r="H459" t="s">
        <v>26</v>
      </c>
      <c r="I459" t="s">
        <v>40</v>
      </c>
      <c r="J459">
        <v>0.14359158599999999</v>
      </c>
      <c r="L459">
        <v>213.55340000000001</v>
      </c>
      <c r="M459">
        <v>4.8</v>
      </c>
    </row>
    <row r="460" spans="1:13" x14ac:dyDescent="0.3">
      <c r="A460" t="s">
        <v>17</v>
      </c>
      <c r="B460" s="1">
        <v>459</v>
      </c>
      <c r="C460" t="s">
        <v>453</v>
      </c>
      <c r="D460" t="s">
        <v>95</v>
      </c>
      <c r="E460">
        <v>2018</v>
      </c>
      <c r="F460" t="s">
        <v>138</v>
      </c>
      <c r="G460" t="s">
        <v>14</v>
      </c>
      <c r="H460" t="s">
        <v>26</v>
      </c>
      <c r="I460" t="s">
        <v>40</v>
      </c>
      <c r="J460">
        <v>6.1999647999999997E-2</v>
      </c>
      <c r="L460">
        <v>230.001</v>
      </c>
      <c r="M460">
        <v>4.8</v>
      </c>
    </row>
    <row r="461" spans="1:13" x14ac:dyDescent="0.3">
      <c r="A461" t="s">
        <v>17</v>
      </c>
      <c r="B461" s="1">
        <v>460</v>
      </c>
      <c r="C461" t="s">
        <v>454</v>
      </c>
      <c r="D461" t="s">
        <v>67</v>
      </c>
      <c r="E461">
        <v>2018</v>
      </c>
      <c r="F461" t="s">
        <v>138</v>
      </c>
      <c r="G461" t="s">
        <v>14</v>
      </c>
      <c r="H461" t="s">
        <v>26</v>
      </c>
      <c r="I461" t="s">
        <v>40</v>
      </c>
      <c r="J461">
        <v>0</v>
      </c>
      <c r="L461">
        <v>51.234999999999999</v>
      </c>
      <c r="M461">
        <v>4.8</v>
      </c>
    </row>
    <row r="462" spans="1:13" x14ac:dyDescent="0.3">
      <c r="A462" t="s">
        <v>17</v>
      </c>
      <c r="B462" s="1">
        <v>461</v>
      </c>
      <c r="C462" t="s">
        <v>455</v>
      </c>
      <c r="D462" t="s">
        <v>48</v>
      </c>
      <c r="E462">
        <v>2018</v>
      </c>
      <c r="F462" t="s">
        <v>138</v>
      </c>
      <c r="G462" t="s">
        <v>14</v>
      </c>
      <c r="H462" t="s">
        <v>26</v>
      </c>
      <c r="I462" t="s">
        <v>40</v>
      </c>
      <c r="J462">
        <v>0.16845554900000001</v>
      </c>
      <c r="L462">
        <v>211.06120000000001</v>
      </c>
      <c r="M462">
        <v>4.8</v>
      </c>
    </row>
    <row r="463" spans="1:13" x14ac:dyDescent="0.3">
      <c r="A463" t="s">
        <v>10</v>
      </c>
      <c r="B463" s="1">
        <v>462</v>
      </c>
      <c r="C463" t="s">
        <v>456</v>
      </c>
      <c r="D463" t="s">
        <v>67</v>
      </c>
      <c r="E463">
        <v>2018</v>
      </c>
      <c r="F463" t="s">
        <v>138</v>
      </c>
      <c r="G463" t="s">
        <v>14</v>
      </c>
      <c r="H463" t="s">
        <v>26</v>
      </c>
      <c r="I463" t="s">
        <v>40</v>
      </c>
      <c r="J463">
        <v>6.6006824000000006E-2</v>
      </c>
      <c r="L463">
        <v>126.2704</v>
      </c>
      <c r="M463">
        <v>4.8</v>
      </c>
    </row>
    <row r="464" spans="1:13" x14ac:dyDescent="0.3">
      <c r="A464" t="s">
        <v>10</v>
      </c>
      <c r="B464" s="1">
        <v>463</v>
      </c>
      <c r="C464" t="s">
        <v>457</v>
      </c>
      <c r="D464" t="s">
        <v>54</v>
      </c>
      <c r="E464">
        <v>2018</v>
      </c>
      <c r="F464" t="s">
        <v>138</v>
      </c>
      <c r="G464" t="s">
        <v>14</v>
      </c>
      <c r="H464" t="s">
        <v>26</v>
      </c>
      <c r="I464" t="s">
        <v>40</v>
      </c>
      <c r="J464">
        <v>5.8545606E-2</v>
      </c>
      <c r="L464">
        <v>155.8314</v>
      </c>
      <c r="M464">
        <v>4.8</v>
      </c>
    </row>
    <row r="465" spans="1:13" x14ac:dyDescent="0.3">
      <c r="A465" t="s">
        <v>10</v>
      </c>
      <c r="B465" s="1">
        <v>464</v>
      </c>
      <c r="C465" t="s">
        <v>458</v>
      </c>
      <c r="D465" t="s">
        <v>48</v>
      </c>
      <c r="E465">
        <v>2018</v>
      </c>
      <c r="F465" t="s">
        <v>138</v>
      </c>
      <c r="G465" t="s">
        <v>14</v>
      </c>
      <c r="H465" t="s">
        <v>26</v>
      </c>
      <c r="I465" t="s">
        <v>40</v>
      </c>
      <c r="J465">
        <v>8.0127282999999994E-2</v>
      </c>
      <c r="L465">
        <v>168.7132</v>
      </c>
      <c r="M465">
        <v>4.8</v>
      </c>
    </row>
    <row r="466" spans="1:13" x14ac:dyDescent="0.3">
      <c r="A466" t="s">
        <v>17</v>
      </c>
      <c r="B466" s="1">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s="1">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s="1">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s="1">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s="1">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s="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s="1">
        <v>471</v>
      </c>
      <c r="C472" t="s">
        <v>291</v>
      </c>
      <c r="D472" t="s">
        <v>28</v>
      </c>
      <c r="E472">
        <v>2015</v>
      </c>
      <c r="F472" t="s">
        <v>33</v>
      </c>
      <c r="G472" t="s">
        <v>34</v>
      </c>
      <c r="H472" t="s">
        <v>15</v>
      </c>
      <c r="I472" t="s">
        <v>16</v>
      </c>
      <c r="J472">
        <v>0.170152831</v>
      </c>
      <c r="K472">
        <v>20.7</v>
      </c>
      <c r="L472">
        <v>182.6266</v>
      </c>
      <c r="M472">
        <v>4.8</v>
      </c>
    </row>
    <row r="473" spans="1:13" x14ac:dyDescent="0.3">
      <c r="A473" t="s">
        <v>17</v>
      </c>
      <c r="B473" s="1">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s="1">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s="1">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s="1">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s="1">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s="1">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s="1">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s="1">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s="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s="1">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s="1">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s="1">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s="1">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s="1">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s="1">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s="1">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s="1">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s="1">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s="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s="1">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s="1">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s="1">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s="1">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s="1">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s="1">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s="1">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s="1">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s="1">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s="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s="1">
        <v>501</v>
      </c>
      <c r="C502" t="s">
        <v>487</v>
      </c>
      <c r="D502" t="s">
        <v>48</v>
      </c>
      <c r="E502">
        <v>2022</v>
      </c>
      <c r="F502" t="s">
        <v>20</v>
      </c>
      <c r="G502" t="s">
        <v>21</v>
      </c>
      <c r="H502" t="s">
        <v>15</v>
      </c>
      <c r="I502" t="s">
        <v>22</v>
      </c>
      <c r="J502">
        <v>0</v>
      </c>
      <c r="K502">
        <v>6.67</v>
      </c>
      <c r="L502">
        <v>90.551400000000001</v>
      </c>
      <c r="M502">
        <v>4.8</v>
      </c>
    </row>
    <row r="503" spans="1:13" x14ac:dyDescent="0.3">
      <c r="A503" t="s">
        <v>10</v>
      </c>
      <c r="B503" s="1">
        <v>502</v>
      </c>
      <c r="C503" t="s">
        <v>488</v>
      </c>
      <c r="D503" t="s">
        <v>12</v>
      </c>
      <c r="E503">
        <v>2018</v>
      </c>
      <c r="F503" t="s">
        <v>45</v>
      </c>
      <c r="G503" t="s">
        <v>21</v>
      </c>
      <c r="H503" t="s">
        <v>15</v>
      </c>
      <c r="I503" t="s">
        <v>46</v>
      </c>
      <c r="J503">
        <v>4.8738406999999997E-2</v>
      </c>
      <c r="L503">
        <v>152.8682</v>
      </c>
      <c r="M503">
        <v>4.8</v>
      </c>
    </row>
    <row r="504" spans="1:13" x14ac:dyDescent="0.3">
      <c r="A504" t="s">
        <v>10</v>
      </c>
      <c r="B504" s="1">
        <v>503</v>
      </c>
      <c r="C504" t="s">
        <v>489</v>
      </c>
      <c r="D504" t="s">
        <v>54</v>
      </c>
      <c r="E504">
        <v>2018</v>
      </c>
      <c r="F504" t="s">
        <v>45</v>
      </c>
      <c r="G504" t="s">
        <v>21</v>
      </c>
      <c r="H504" t="s">
        <v>15</v>
      </c>
      <c r="I504" t="s">
        <v>46</v>
      </c>
      <c r="J504">
        <v>3.670437E-2</v>
      </c>
      <c r="L504">
        <v>228.1352</v>
      </c>
      <c r="M504">
        <v>4.8</v>
      </c>
    </row>
    <row r="505" spans="1:13" x14ac:dyDescent="0.3">
      <c r="A505" t="s">
        <v>10</v>
      </c>
      <c r="B505" s="1">
        <v>504</v>
      </c>
      <c r="C505" t="s">
        <v>490</v>
      </c>
      <c r="D505" t="s">
        <v>159</v>
      </c>
      <c r="E505">
        <v>2018</v>
      </c>
      <c r="F505" t="s">
        <v>45</v>
      </c>
      <c r="G505" t="s">
        <v>21</v>
      </c>
      <c r="H505" t="s">
        <v>15</v>
      </c>
      <c r="I505" t="s">
        <v>46</v>
      </c>
      <c r="J505">
        <v>5.436436E-2</v>
      </c>
      <c r="L505">
        <v>63.816800000000001</v>
      </c>
      <c r="M505">
        <v>4.8</v>
      </c>
    </row>
    <row r="506" spans="1:13" x14ac:dyDescent="0.3">
      <c r="A506" t="s">
        <v>17</v>
      </c>
      <c r="B506" s="1">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s="1">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s="1">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s="1">
        <v>508</v>
      </c>
      <c r="C509" t="s">
        <v>121</v>
      </c>
      <c r="D509" t="s">
        <v>95</v>
      </c>
      <c r="E509">
        <v>2018</v>
      </c>
      <c r="F509" t="s">
        <v>45</v>
      </c>
      <c r="G509" t="s">
        <v>21</v>
      </c>
      <c r="H509" t="s">
        <v>15</v>
      </c>
      <c r="I509" t="s">
        <v>46</v>
      </c>
      <c r="J509">
        <v>7.8912472999999997E-2</v>
      </c>
      <c r="L509">
        <v>99.904200000000003</v>
      </c>
      <c r="M509">
        <v>4.7</v>
      </c>
    </row>
    <row r="510" spans="1:13" x14ac:dyDescent="0.3">
      <c r="A510" t="s">
        <v>17</v>
      </c>
      <c r="B510" s="1">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s="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s="1">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s="1">
        <v>512</v>
      </c>
      <c r="C513" t="s">
        <v>495</v>
      </c>
      <c r="D513" t="s">
        <v>67</v>
      </c>
      <c r="E513">
        <v>2012</v>
      </c>
      <c r="F513" t="s">
        <v>13</v>
      </c>
      <c r="G513" t="s">
        <v>14</v>
      </c>
      <c r="H513" t="s">
        <v>15</v>
      </c>
      <c r="I513" t="s">
        <v>16</v>
      </c>
      <c r="J513">
        <v>0</v>
      </c>
      <c r="K513">
        <v>6.03</v>
      </c>
      <c r="L513">
        <v>175.1028</v>
      </c>
      <c r="M513">
        <v>4.7</v>
      </c>
    </row>
    <row r="514" spans="1:13" x14ac:dyDescent="0.3">
      <c r="A514" t="s">
        <v>17</v>
      </c>
      <c r="B514" s="1">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s="1">
        <v>514</v>
      </c>
      <c r="C515" t="s">
        <v>497</v>
      </c>
      <c r="D515" t="s">
        <v>19</v>
      </c>
      <c r="E515">
        <v>2012</v>
      </c>
      <c r="F515" t="s">
        <v>13</v>
      </c>
      <c r="G515" t="s">
        <v>14</v>
      </c>
      <c r="H515" t="s">
        <v>15</v>
      </c>
      <c r="I515" t="s">
        <v>16</v>
      </c>
      <c r="J515">
        <v>1.2657494E-2</v>
      </c>
      <c r="K515">
        <v>16.5</v>
      </c>
      <c r="L515">
        <v>36.3506</v>
      </c>
      <c r="M515">
        <v>4.7</v>
      </c>
    </row>
    <row r="516" spans="1:13" x14ac:dyDescent="0.3">
      <c r="A516" t="s">
        <v>10</v>
      </c>
      <c r="B516" s="1">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s="1">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s="1">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s="1">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s="1">
        <v>519</v>
      </c>
      <c r="C520" t="s">
        <v>500</v>
      </c>
      <c r="D520" t="s">
        <v>24</v>
      </c>
      <c r="E520">
        <v>2012</v>
      </c>
      <c r="F520" t="s">
        <v>13</v>
      </c>
      <c r="G520" t="s">
        <v>14</v>
      </c>
      <c r="H520" t="s">
        <v>15</v>
      </c>
      <c r="I520" t="s">
        <v>16</v>
      </c>
      <c r="J520">
        <v>0</v>
      </c>
      <c r="K520">
        <v>9.5</v>
      </c>
      <c r="L520">
        <v>228.46680000000001</v>
      </c>
      <c r="M520">
        <v>4.7</v>
      </c>
    </row>
    <row r="521" spans="1:13" x14ac:dyDescent="0.3">
      <c r="A521" t="s">
        <v>10</v>
      </c>
      <c r="B521" s="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s="1">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s="1">
        <v>522</v>
      </c>
      <c r="C523" t="s">
        <v>502</v>
      </c>
      <c r="D523" t="s">
        <v>67</v>
      </c>
      <c r="E523">
        <v>2018</v>
      </c>
      <c r="F523" t="s">
        <v>138</v>
      </c>
      <c r="G523" t="s">
        <v>14</v>
      </c>
      <c r="H523" t="s">
        <v>26</v>
      </c>
      <c r="I523" t="s">
        <v>40</v>
      </c>
      <c r="J523">
        <v>0.17021367600000001</v>
      </c>
      <c r="L523">
        <v>89.585599999999999</v>
      </c>
      <c r="M523">
        <v>4.7</v>
      </c>
    </row>
    <row r="524" spans="1:13" x14ac:dyDescent="0.3">
      <c r="A524" t="s">
        <v>17</v>
      </c>
      <c r="B524" s="1">
        <v>523</v>
      </c>
      <c r="C524" t="s">
        <v>219</v>
      </c>
      <c r="D524" t="s">
        <v>48</v>
      </c>
      <c r="E524">
        <v>2018</v>
      </c>
      <c r="F524" t="s">
        <v>138</v>
      </c>
      <c r="G524" t="s">
        <v>14</v>
      </c>
      <c r="H524" t="s">
        <v>26</v>
      </c>
      <c r="I524" t="s">
        <v>40</v>
      </c>
      <c r="J524">
        <v>5.8092550999999999E-2</v>
      </c>
      <c r="L524">
        <v>172.04220000000001</v>
      </c>
      <c r="M524">
        <v>4.7</v>
      </c>
    </row>
    <row r="525" spans="1:13" x14ac:dyDescent="0.3">
      <c r="A525" t="s">
        <v>10</v>
      </c>
      <c r="B525" s="1">
        <v>524</v>
      </c>
      <c r="C525" t="s">
        <v>503</v>
      </c>
      <c r="D525" t="s">
        <v>24</v>
      </c>
      <c r="E525">
        <v>2018</v>
      </c>
      <c r="F525" t="s">
        <v>138</v>
      </c>
      <c r="G525" t="s">
        <v>14</v>
      </c>
      <c r="H525" t="s">
        <v>26</v>
      </c>
      <c r="I525" t="s">
        <v>40</v>
      </c>
      <c r="J525">
        <v>7.6868664000000003E-2</v>
      </c>
      <c r="L525">
        <v>62.119399999999999</v>
      </c>
      <c r="M525">
        <v>4.7</v>
      </c>
    </row>
    <row r="526" spans="1:13" x14ac:dyDescent="0.3">
      <c r="A526" t="s">
        <v>10</v>
      </c>
      <c r="B526" s="1">
        <v>525</v>
      </c>
      <c r="C526" t="s">
        <v>504</v>
      </c>
      <c r="D526" t="s">
        <v>48</v>
      </c>
      <c r="E526">
        <v>2018</v>
      </c>
      <c r="F526" t="s">
        <v>138</v>
      </c>
      <c r="G526" t="s">
        <v>14</v>
      </c>
      <c r="H526" t="s">
        <v>26</v>
      </c>
      <c r="I526" t="s">
        <v>40</v>
      </c>
      <c r="J526">
        <v>0.127599399</v>
      </c>
      <c r="L526">
        <v>118.9098</v>
      </c>
      <c r="M526">
        <v>4.7</v>
      </c>
    </row>
    <row r="527" spans="1:13" x14ac:dyDescent="0.3">
      <c r="A527" t="s">
        <v>17</v>
      </c>
      <c r="B527" s="1">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s="1">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s="1">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s="1">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s="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s="1">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s="1">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s="1">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s="1">
        <v>534</v>
      </c>
      <c r="C535" t="s">
        <v>512</v>
      </c>
      <c r="D535" t="s">
        <v>67</v>
      </c>
      <c r="E535">
        <v>2016</v>
      </c>
      <c r="F535" t="s">
        <v>25</v>
      </c>
      <c r="G535" t="s">
        <v>14</v>
      </c>
      <c r="H535" t="s">
        <v>26</v>
      </c>
      <c r="I535" t="s">
        <v>16</v>
      </c>
      <c r="J535">
        <v>0</v>
      </c>
      <c r="K535">
        <v>11.5</v>
      </c>
      <c r="L535">
        <v>88.254000000000005</v>
      </c>
      <c r="M535">
        <v>4.7</v>
      </c>
    </row>
    <row r="536" spans="1:13" x14ac:dyDescent="0.3">
      <c r="A536" t="s">
        <v>10</v>
      </c>
      <c r="B536" s="1">
        <v>535</v>
      </c>
      <c r="C536" t="s">
        <v>513</v>
      </c>
      <c r="D536" t="s">
        <v>24</v>
      </c>
      <c r="E536">
        <v>2016</v>
      </c>
      <c r="F536" t="s">
        <v>25</v>
      </c>
      <c r="G536" t="s">
        <v>14</v>
      </c>
      <c r="H536" t="s">
        <v>26</v>
      </c>
      <c r="I536" t="s">
        <v>16</v>
      </c>
      <c r="J536">
        <v>3.0247903E-2</v>
      </c>
      <c r="K536">
        <v>5.88</v>
      </c>
      <c r="L536">
        <v>101.399</v>
      </c>
      <c r="M536">
        <v>4.7</v>
      </c>
    </row>
    <row r="537" spans="1:13" x14ac:dyDescent="0.3">
      <c r="A537" t="s">
        <v>10</v>
      </c>
      <c r="B537" s="1">
        <v>536</v>
      </c>
      <c r="C537" t="s">
        <v>316</v>
      </c>
      <c r="D537" t="s">
        <v>54</v>
      </c>
      <c r="E537">
        <v>2016</v>
      </c>
      <c r="F537" t="s">
        <v>25</v>
      </c>
      <c r="G537" t="s">
        <v>14</v>
      </c>
      <c r="H537" t="s">
        <v>26</v>
      </c>
      <c r="I537" t="s">
        <v>16</v>
      </c>
      <c r="J537">
        <v>2.4541277E-2</v>
      </c>
      <c r="K537">
        <v>5.63</v>
      </c>
      <c r="L537">
        <v>105.1306</v>
      </c>
      <c r="M537">
        <v>4.7</v>
      </c>
    </row>
    <row r="538" spans="1:13" x14ac:dyDescent="0.3">
      <c r="A538" t="s">
        <v>10</v>
      </c>
      <c r="B538" s="1">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s="1">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s="1">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s="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s="1">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s="1">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s="1">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s="1">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s="1">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s="1">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s="1">
        <v>547</v>
      </c>
      <c r="C548" t="s">
        <v>520</v>
      </c>
      <c r="D548" t="s">
        <v>32</v>
      </c>
      <c r="E548">
        <v>2020</v>
      </c>
      <c r="F548" t="s">
        <v>37</v>
      </c>
      <c r="G548" t="s">
        <v>34</v>
      </c>
      <c r="H548" t="s">
        <v>15</v>
      </c>
      <c r="I548" t="s">
        <v>16</v>
      </c>
      <c r="J548">
        <v>0</v>
      </c>
      <c r="K548">
        <v>8.27</v>
      </c>
      <c r="L548">
        <v>183.29239999999999</v>
      </c>
      <c r="M548">
        <v>4.7</v>
      </c>
    </row>
    <row r="549" spans="1:13" x14ac:dyDescent="0.3">
      <c r="A549" t="s">
        <v>17</v>
      </c>
      <c r="B549" s="1">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s="1">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s="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s="1">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s="1">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s="1">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s="1">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s="1">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s="1">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s="1">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s="1">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s="1">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s="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s="1">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s="1">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s="1">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s="1">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s="1">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s="1">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s="1">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s="1">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s="1">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s="1">
        <v>570</v>
      </c>
      <c r="C571" t="s">
        <v>534</v>
      </c>
      <c r="D571" t="s">
        <v>48</v>
      </c>
      <c r="E571">
        <v>2014</v>
      </c>
      <c r="F571" t="s">
        <v>29</v>
      </c>
      <c r="G571" t="s">
        <v>21</v>
      </c>
      <c r="H571" t="s">
        <v>30</v>
      </c>
      <c r="I571" t="s">
        <v>16</v>
      </c>
      <c r="J571">
        <v>0.103726639</v>
      </c>
      <c r="K571">
        <v>7.51</v>
      </c>
      <c r="L571">
        <v>110.6544</v>
      </c>
      <c r="M571">
        <v>4.7</v>
      </c>
    </row>
    <row r="572" spans="1:13" x14ac:dyDescent="0.3">
      <c r="A572" t="s">
        <v>10</v>
      </c>
      <c r="B572" s="1">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s="1">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s="1">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s="1">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s="1">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s="1">
        <v>576</v>
      </c>
      <c r="C577" t="s">
        <v>259</v>
      </c>
      <c r="D577" t="s">
        <v>48</v>
      </c>
      <c r="E577">
        <v>2022</v>
      </c>
      <c r="F577" t="s">
        <v>20</v>
      </c>
      <c r="G577" t="s">
        <v>21</v>
      </c>
      <c r="H577" t="s">
        <v>15</v>
      </c>
      <c r="I577" t="s">
        <v>22</v>
      </c>
      <c r="J577">
        <v>2.9129907E-2</v>
      </c>
      <c r="K577">
        <v>6.61</v>
      </c>
      <c r="L577">
        <v>188.4898</v>
      </c>
      <c r="M577">
        <v>4.7</v>
      </c>
    </row>
    <row r="578" spans="1:13" x14ac:dyDescent="0.3">
      <c r="A578" t="s">
        <v>10</v>
      </c>
      <c r="B578" s="1">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s="1">
        <v>578</v>
      </c>
      <c r="C579" t="s">
        <v>472</v>
      </c>
      <c r="D579" t="s">
        <v>95</v>
      </c>
      <c r="E579">
        <v>2018</v>
      </c>
      <c r="F579" t="s">
        <v>45</v>
      </c>
      <c r="G579" t="s">
        <v>21</v>
      </c>
      <c r="H579" t="s">
        <v>15</v>
      </c>
      <c r="I579" t="s">
        <v>46</v>
      </c>
      <c r="J579">
        <v>0.10080442000000001</v>
      </c>
      <c r="L579">
        <v>45.474400000000003</v>
      </c>
      <c r="M579">
        <v>4.7</v>
      </c>
    </row>
    <row r="580" spans="1:13" x14ac:dyDescent="0.3">
      <c r="A580" t="s">
        <v>17</v>
      </c>
      <c r="B580" s="1">
        <v>579</v>
      </c>
      <c r="C580" t="s">
        <v>537</v>
      </c>
      <c r="D580" t="s">
        <v>28</v>
      </c>
      <c r="E580">
        <v>2018</v>
      </c>
      <c r="F580" t="s">
        <v>45</v>
      </c>
      <c r="G580" t="s">
        <v>21</v>
      </c>
      <c r="H580" t="s">
        <v>15</v>
      </c>
      <c r="I580" t="s">
        <v>46</v>
      </c>
      <c r="J580">
        <v>8.2152451000000001E-2</v>
      </c>
      <c r="L580">
        <v>179.90020000000001</v>
      </c>
      <c r="M580">
        <v>4.7</v>
      </c>
    </row>
    <row r="581" spans="1:13" x14ac:dyDescent="0.3">
      <c r="A581" t="s">
        <v>17</v>
      </c>
      <c r="B581" s="1">
        <v>580</v>
      </c>
      <c r="C581" t="s">
        <v>538</v>
      </c>
      <c r="D581" t="s">
        <v>19</v>
      </c>
      <c r="E581">
        <v>2018</v>
      </c>
      <c r="F581" t="s">
        <v>45</v>
      </c>
      <c r="G581" t="s">
        <v>21</v>
      </c>
      <c r="H581" t="s">
        <v>15</v>
      </c>
      <c r="I581" t="s">
        <v>46</v>
      </c>
      <c r="J581">
        <v>3.0347404000000001E-2</v>
      </c>
      <c r="L581">
        <v>192.5162</v>
      </c>
      <c r="M581">
        <v>4.7</v>
      </c>
    </row>
    <row r="582" spans="1:13" x14ac:dyDescent="0.3">
      <c r="A582" t="s">
        <v>17</v>
      </c>
      <c r="B582" s="1">
        <v>581</v>
      </c>
      <c r="C582" t="s">
        <v>539</v>
      </c>
      <c r="D582" t="s">
        <v>42</v>
      </c>
      <c r="E582">
        <v>2018</v>
      </c>
      <c r="F582" t="s">
        <v>45</v>
      </c>
      <c r="G582" t="s">
        <v>21</v>
      </c>
      <c r="H582" t="s">
        <v>15</v>
      </c>
      <c r="I582" t="s">
        <v>46</v>
      </c>
      <c r="J582">
        <v>4.1091215E-2</v>
      </c>
      <c r="L582">
        <v>89.551400000000001</v>
      </c>
      <c r="M582">
        <v>4.7</v>
      </c>
    </row>
    <row r="583" spans="1:13" x14ac:dyDescent="0.3">
      <c r="A583" t="s">
        <v>17</v>
      </c>
      <c r="B583" s="1">
        <v>582</v>
      </c>
      <c r="C583" t="s">
        <v>540</v>
      </c>
      <c r="D583" t="s">
        <v>32</v>
      </c>
      <c r="E583">
        <v>2018</v>
      </c>
      <c r="F583" t="s">
        <v>45</v>
      </c>
      <c r="G583" t="s">
        <v>21</v>
      </c>
      <c r="H583" t="s">
        <v>15</v>
      </c>
      <c r="I583" t="s">
        <v>46</v>
      </c>
      <c r="J583">
        <v>4.8841794000000001E-2</v>
      </c>
      <c r="L583">
        <v>64.716800000000006</v>
      </c>
      <c r="M583">
        <v>4.7</v>
      </c>
    </row>
    <row r="584" spans="1:13" x14ac:dyDescent="0.3">
      <c r="A584" t="s">
        <v>17</v>
      </c>
      <c r="B584" s="1">
        <v>583</v>
      </c>
      <c r="C584" t="s">
        <v>541</v>
      </c>
      <c r="D584" t="s">
        <v>32</v>
      </c>
      <c r="E584">
        <v>2018</v>
      </c>
      <c r="F584" t="s">
        <v>45</v>
      </c>
      <c r="G584" t="s">
        <v>21</v>
      </c>
      <c r="H584" t="s">
        <v>15</v>
      </c>
      <c r="I584" t="s">
        <v>46</v>
      </c>
      <c r="J584">
        <v>0.17423237699999999</v>
      </c>
      <c r="L584">
        <v>146.61019999999999</v>
      </c>
      <c r="M584">
        <v>4.7</v>
      </c>
    </row>
    <row r="585" spans="1:13" x14ac:dyDescent="0.3">
      <c r="A585" t="s">
        <v>17</v>
      </c>
      <c r="B585" s="1">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s="1">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s="1">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s="1">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s="1">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s="1">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s="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s="1">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s="1">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s="1">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s="1">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s="1">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s="1">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s="1">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s="1">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s="1">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s="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s="1">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s="1">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s="1">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s="1">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s="1">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s="1">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s="1">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s="1">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s="1">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s="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s="1">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s="1">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s="1">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s="1">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s="1">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s="1">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s="1">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s="1">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s="1">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s="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s="1">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s="1">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s="1">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s="1">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s="1">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s="1">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s="1">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s="1">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s="1">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s="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s="1">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s="1">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s="1">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s="1">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s="1">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s="1">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s="1">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s="1">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s="1">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s="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s="1">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s="1">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s="1">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s="1">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s="1">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s="1">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s="1">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s="1">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s="1">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s="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s="1">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s="1">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s="1">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s="1">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s="1">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s="1">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s="1">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s="1">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s="1">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s="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s="1">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s="1">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s="1">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s="1">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s="1">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s="1">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s="1">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s="1">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s="1">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s="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s="1">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s="1">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s="1">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s="1">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s="1">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s="1">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s="1">
        <v>677</v>
      </c>
      <c r="C678" t="s">
        <v>383</v>
      </c>
      <c r="D678" t="s">
        <v>54</v>
      </c>
      <c r="E678">
        <v>2018</v>
      </c>
      <c r="F678" t="s">
        <v>45</v>
      </c>
      <c r="G678" t="s">
        <v>21</v>
      </c>
      <c r="H678" t="s">
        <v>15</v>
      </c>
      <c r="I678" t="s">
        <v>46</v>
      </c>
      <c r="J678">
        <v>0</v>
      </c>
      <c r="L678">
        <v>109.1938</v>
      </c>
      <c r="M678">
        <v>4.5999999999999996</v>
      </c>
    </row>
    <row r="679" spans="1:13" x14ac:dyDescent="0.3">
      <c r="A679" t="s">
        <v>17</v>
      </c>
      <c r="B679" s="1">
        <v>678</v>
      </c>
      <c r="C679" t="s">
        <v>577</v>
      </c>
      <c r="D679" t="s">
        <v>54</v>
      </c>
      <c r="E679">
        <v>2018</v>
      </c>
      <c r="F679" t="s">
        <v>45</v>
      </c>
      <c r="G679" t="s">
        <v>21</v>
      </c>
      <c r="H679" t="s">
        <v>15</v>
      </c>
      <c r="I679" t="s">
        <v>46</v>
      </c>
      <c r="J679">
        <v>0.155541973</v>
      </c>
      <c r="L679">
        <v>159.7578</v>
      </c>
      <c r="M679">
        <v>4.5999999999999996</v>
      </c>
    </row>
    <row r="680" spans="1:13" x14ac:dyDescent="0.3">
      <c r="A680" t="s">
        <v>17</v>
      </c>
      <c r="B680" s="1">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s="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s="1">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s="1">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s="1">
        <v>683</v>
      </c>
      <c r="C684" t="s">
        <v>608</v>
      </c>
      <c r="D684" t="s">
        <v>54</v>
      </c>
      <c r="E684">
        <v>2018</v>
      </c>
      <c r="F684" t="s">
        <v>45</v>
      </c>
      <c r="G684" t="s">
        <v>21</v>
      </c>
      <c r="H684" t="s">
        <v>15</v>
      </c>
      <c r="I684" t="s">
        <v>46</v>
      </c>
      <c r="J684">
        <v>0</v>
      </c>
      <c r="L684">
        <v>182.0608</v>
      </c>
      <c r="M684">
        <v>4.5999999999999996</v>
      </c>
    </row>
    <row r="685" spans="1:13" x14ac:dyDescent="0.3">
      <c r="A685" t="s">
        <v>35</v>
      </c>
      <c r="B685" s="1">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s="1">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s="1">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s="1">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s="1">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s="1">
        <v>689</v>
      </c>
      <c r="C690" t="s">
        <v>612</v>
      </c>
      <c r="D690" t="s">
        <v>95</v>
      </c>
      <c r="E690">
        <v>2022</v>
      </c>
      <c r="F690" t="s">
        <v>20</v>
      </c>
      <c r="G690" t="s">
        <v>21</v>
      </c>
      <c r="H690" t="s">
        <v>15</v>
      </c>
      <c r="I690" t="s">
        <v>22</v>
      </c>
      <c r="J690">
        <v>0</v>
      </c>
      <c r="K690">
        <v>5.4649999999999999</v>
      </c>
      <c r="L690">
        <v>132.5626</v>
      </c>
      <c r="M690">
        <v>4.5</v>
      </c>
    </row>
    <row r="691" spans="1:13" x14ac:dyDescent="0.3">
      <c r="A691" t="s">
        <v>17</v>
      </c>
      <c r="B691" s="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s="1">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s="1">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s="1">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s="1">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s="1">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s="1">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s="1">
        <v>697</v>
      </c>
      <c r="C698" t="s">
        <v>252</v>
      </c>
      <c r="D698" t="s">
        <v>28</v>
      </c>
      <c r="E698">
        <v>2018</v>
      </c>
      <c r="F698" t="s">
        <v>45</v>
      </c>
      <c r="G698" t="s">
        <v>21</v>
      </c>
      <c r="H698" t="s">
        <v>15</v>
      </c>
      <c r="I698" t="s">
        <v>46</v>
      </c>
      <c r="J698">
        <v>1.1953902000000001E-2</v>
      </c>
      <c r="L698">
        <v>164.51840000000001</v>
      </c>
      <c r="M698">
        <v>4.5</v>
      </c>
    </row>
    <row r="699" spans="1:13" x14ac:dyDescent="0.3">
      <c r="A699" t="s">
        <v>17</v>
      </c>
      <c r="B699" s="1">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s="1">
        <v>699</v>
      </c>
      <c r="C700" t="s">
        <v>619</v>
      </c>
      <c r="D700" t="s">
        <v>42</v>
      </c>
      <c r="E700">
        <v>2018</v>
      </c>
      <c r="F700" t="s">
        <v>45</v>
      </c>
      <c r="G700" t="s">
        <v>21</v>
      </c>
      <c r="H700" t="s">
        <v>15</v>
      </c>
      <c r="I700" t="s">
        <v>46</v>
      </c>
      <c r="J700">
        <v>5.9776237000000003E-2</v>
      </c>
      <c r="L700">
        <v>231.76419999999999</v>
      </c>
      <c r="M700">
        <v>4.5</v>
      </c>
    </row>
    <row r="701" spans="1:13" x14ac:dyDescent="0.3">
      <c r="A701" t="s">
        <v>17</v>
      </c>
      <c r="B701" s="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s="1">
        <v>701</v>
      </c>
      <c r="C702" t="s">
        <v>620</v>
      </c>
      <c r="D702" t="s">
        <v>12</v>
      </c>
      <c r="E702">
        <v>2012</v>
      </c>
      <c r="F702" t="s">
        <v>13</v>
      </c>
      <c r="G702" t="s">
        <v>14</v>
      </c>
      <c r="H702" t="s">
        <v>15</v>
      </c>
      <c r="I702" t="s">
        <v>16</v>
      </c>
      <c r="J702">
        <v>0.100330684</v>
      </c>
      <c r="K702">
        <v>20.7</v>
      </c>
      <c r="L702">
        <v>123.4388</v>
      </c>
      <c r="M702">
        <v>4.5</v>
      </c>
    </row>
    <row r="703" spans="1:13" x14ac:dyDescent="0.3">
      <c r="A703" t="s">
        <v>17</v>
      </c>
      <c r="B703" s="1">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s="1">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s="1">
        <v>704</v>
      </c>
      <c r="C705" t="s">
        <v>623</v>
      </c>
      <c r="D705" t="s">
        <v>48</v>
      </c>
      <c r="E705">
        <v>2017</v>
      </c>
      <c r="F705" t="s">
        <v>50</v>
      </c>
      <c r="G705" t="s">
        <v>34</v>
      </c>
      <c r="H705" t="s">
        <v>26</v>
      </c>
      <c r="I705" t="s">
        <v>16</v>
      </c>
      <c r="J705">
        <v>0.128065918</v>
      </c>
      <c r="K705">
        <v>19</v>
      </c>
      <c r="L705">
        <v>104.3622</v>
      </c>
      <c r="M705">
        <v>4.5</v>
      </c>
    </row>
    <row r="706" spans="1:13" x14ac:dyDescent="0.3">
      <c r="A706" t="s">
        <v>10</v>
      </c>
      <c r="B706" s="1">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s="1">
        <v>706</v>
      </c>
      <c r="C707" t="s">
        <v>605</v>
      </c>
      <c r="D707" t="s">
        <v>48</v>
      </c>
      <c r="E707">
        <v>2012</v>
      </c>
      <c r="F707" t="s">
        <v>13</v>
      </c>
      <c r="G707" t="s">
        <v>14</v>
      </c>
      <c r="H707" t="s">
        <v>15</v>
      </c>
      <c r="I707" t="s">
        <v>16</v>
      </c>
      <c r="J707">
        <v>0</v>
      </c>
      <c r="K707">
        <v>20.350000000000001</v>
      </c>
      <c r="L707">
        <v>120.9072</v>
      </c>
      <c r="M707">
        <v>4.5</v>
      </c>
    </row>
    <row r="708" spans="1:13" x14ac:dyDescent="0.3">
      <c r="A708" t="s">
        <v>17</v>
      </c>
      <c r="B708" s="1">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s="1">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s="1">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s="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s="1">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s="1">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s="1">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s="1">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s="1">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s="1">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s="1">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s="1">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s="1">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s="1">
        <v>720</v>
      </c>
      <c r="C721" t="s">
        <v>635</v>
      </c>
      <c r="D721" t="s">
        <v>24</v>
      </c>
      <c r="E721">
        <v>2012</v>
      </c>
      <c r="F721" t="s">
        <v>13</v>
      </c>
      <c r="G721" t="s">
        <v>14</v>
      </c>
      <c r="H721" t="s">
        <v>15</v>
      </c>
      <c r="I721" t="s">
        <v>16</v>
      </c>
      <c r="J721">
        <v>4.2687151E-2</v>
      </c>
      <c r="K721">
        <v>5.19</v>
      </c>
      <c r="L721">
        <v>195.911</v>
      </c>
      <c r="M721">
        <v>4.5</v>
      </c>
    </row>
    <row r="722" spans="1:13" x14ac:dyDescent="0.3">
      <c r="A722" t="s">
        <v>17</v>
      </c>
      <c r="B722" s="1">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s="1">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s="1">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s="1">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s="1">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s="1">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s="1">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s="1">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s="1">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s="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s="1">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s="1">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s="1">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s="1">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s="1">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s="1">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s="1">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s="1">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s="1">
        <v>739</v>
      </c>
      <c r="C740" t="s">
        <v>554</v>
      </c>
      <c r="D740" t="s">
        <v>67</v>
      </c>
      <c r="E740">
        <v>2012</v>
      </c>
      <c r="F740" t="s">
        <v>13</v>
      </c>
      <c r="G740" t="s">
        <v>14</v>
      </c>
      <c r="H740" t="s">
        <v>15</v>
      </c>
      <c r="I740" t="s">
        <v>16</v>
      </c>
      <c r="J740">
        <v>0.107223632</v>
      </c>
      <c r="K740">
        <v>11.8</v>
      </c>
      <c r="L740">
        <v>223.5772</v>
      </c>
      <c r="M740">
        <v>4.5</v>
      </c>
    </row>
    <row r="741" spans="1:13" x14ac:dyDescent="0.3">
      <c r="A741" t="s">
        <v>10</v>
      </c>
      <c r="B741" s="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s="1">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s="1">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s="1">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s="1">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s="1">
        <v>745</v>
      </c>
      <c r="C746" t="s">
        <v>516</v>
      </c>
      <c r="D746" t="s">
        <v>67</v>
      </c>
      <c r="E746">
        <v>2018</v>
      </c>
      <c r="F746" t="s">
        <v>138</v>
      </c>
      <c r="G746" t="s">
        <v>14</v>
      </c>
      <c r="H746" t="s">
        <v>26</v>
      </c>
      <c r="I746" t="s">
        <v>40</v>
      </c>
      <c r="J746">
        <v>9.9442328999999996E-2</v>
      </c>
      <c r="L746">
        <v>233.16419999999999</v>
      </c>
      <c r="M746">
        <v>4.5</v>
      </c>
    </row>
    <row r="747" spans="1:13" x14ac:dyDescent="0.3">
      <c r="A747" t="s">
        <v>17</v>
      </c>
      <c r="B747" s="1">
        <v>746</v>
      </c>
      <c r="C747" t="s">
        <v>650</v>
      </c>
      <c r="D747" t="s">
        <v>12</v>
      </c>
      <c r="E747">
        <v>2018</v>
      </c>
      <c r="F747" t="s">
        <v>138</v>
      </c>
      <c r="G747" t="s">
        <v>14</v>
      </c>
      <c r="H747" t="s">
        <v>26</v>
      </c>
      <c r="I747" t="s">
        <v>40</v>
      </c>
      <c r="J747">
        <v>0.22628438100000001</v>
      </c>
      <c r="L747">
        <v>163.221</v>
      </c>
      <c r="M747">
        <v>4.5</v>
      </c>
    </row>
    <row r="748" spans="1:13" x14ac:dyDescent="0.3">
      <c r="A748" t="s">
        <v>17</v>
      </c>
      <c r="B748" s="1">
        <v>747</v>
      </c>
      <c r="C748" t="s">
        <v>413</v>
      </c>
      <c r="D748" t="s">
        <v>42</v>
      </c>
      <c r="E748">
        <v>2018</v>
      </c>
      <c r="F748" t="s">
        <v>138</v>
      </c>
      <c r="G748" t="s">
        <v>14</v>
      </c>
      <c r="H748" t="s">
        <v>26</v>
      </c>
      <c r="I748" t="s">
        <v>40</v>
      </c>
      <c r="J748">
        <v>0.12998368799999999</v>
      </c>
      <c r="L748">
        <v>93.046199999999999</v>
      </c>
      <c r="M748">
        <v>4.5</v>
      </c>
    </row>
    <row r="749" spans="1:13" x14ac:dyDescent="0.3">
      <c r="A749" t="s">
        <v>17</v>
      </c>
      <c r="B749" s="1">
        <v>748</v>
      </c>
      <c r="C749" t="s">
        <v>651</v>
      </c>
      <c r="D749" t="s">
        <v>42</v>
      </c>
      <c r="E749">
        <v>2018</v>
      </c>
      <c r="F749" t="s">
        <v>138</v>
      </c>
      <c r="G749" t="s">
        <v>14</v>
      </c>
      <c r="H749" t="s">
        <v>26</v>
      </c>
      <c r="I749" t="s">
        <v>40</v>
      </c>
      <c r="J749">
        <v>2.7532258E-2</v>
      </c>
      <c r="L749">
        <v>185.0608</v>
      </c>
      <c r="M749">
        <v>4.5</v>
      </c>
    </row>
    <row r="750" spans="1:13" x14ac:dyDescent="0.3">
      <c r="A750" t="s">
        <v>17</v>
      </c>
      <c r="B750" s="1">
        <v>749</v>
      </c>
      <c r="C750" t="s">
        <v>652</v>
      </c>
      <c r="D750" t="s">
        <v>42</v>
      </c>
      <c r="E750">
        <v>2018</v>
      </c>
      <c r="F750" t="s">
        <v>138</v>
      </c>
      <c r="G750" t="s">
        <v>14</v>
      </c>
      <c r="H750" t="s">
        <v>26</v>
      </c>
      <c r="I750" t="s">
        <v>40</v>
      </c>
      <c r="J750">
        <v>7.3229342000000003E-2</v>
      </c>
      <c r="L750">
        <v>254.10140000000001</v>
      </c>
      <c r="M750">
        <v>4.5</v>
      </c>
    </row>
    <row r="751" spans="1:13" x14ac:dyDescent="0.3">
      <c r="A751" t="s">
        <v>17</v>
      </c>
      <c r="B751" s="1">
        <v>750</v>
      </c>
      <c r="C751" t="s">
        <v>653</v>
      </c>
      <c r="D751" t="s">
        <v>42</v>
      </c>
      <c r="E751">
        <v>2018</v>
      </c>
      <c r="F751" t="s">
        <v>138</v>
      </c>
      <c r="G751" t="s">
        <v>14</v>
      </c>
      <c r="H751" t="s">
        <v>26</v>
      </c>
      <c r="I751" t="s">
        <v>40</v>
      </c>
      <c r="J751">
        <v>0.116750407</v>
      </c>
      <c r="L751">
        <v>195.24780000000001</v>
      </c>
      <c r="M751">
        <v>4.5</v>
      </c>
    </row>
    <row r="752" spans="1:13" x14ac:dyDescent="0.3">
      <c r="A752" t="s">
        <v>17</v>
      </c>
      <c r="B752" s="1">
        <v>751</v>
      </c>
      <c r="C752" t="s">
        <v>654</v>
      </c>
      <c r="D752" t="s">
        <v>42</v>
      </c>
      <c r="E752">
        <v>2018</v>
      </c>
      <c r="F752" t="s">
        <v>138</v>
      </c>
      <c r="G752" t="s">
        <v>14</v>
      </c>
      <c r="H752" t="s">
        <v>26</v>
      </c>
      <c r="I752" t="s">
        <v>40</v>
      </c>
      <c r="J752">
        <v>0.14595153299999999</v>
      </c>
      <c r="L752">
        <v>160.95519999999999</v>
      </c>
      <c r="M752">
        <v>4.5</v>
      </c>
    </row>
    <row r="753" spans="1:13" x14ac:dyDescent="0.3">
      <c r="A753" t="s">
        <v>17</v>
      </c>
      <c r="B753" s="1">
        <v>752</v>
      </c>
      <c r="C753" t="s">
        <v>468</v>
      </c>
      <c r="D753" t="s">
        <v>64</v>
      </c>
      <c r="E753">
        <v>2018</v>
      </c>
      <c r="F753" t="s">
        <v>138</v>
      </c>
      <c r="G753" t="s">
        <v>14</v>
      </c>
      <c r="H753" t="s">
        <v>26</v>
      </c>
      <c r="I753" t="s">
        <v>40</v>
      </c>
      <c r="J753">
        <v>3.5997636E-2</v>
      </c>
      <c r="L753">
        <v>78.661799999999999</v>
      </c>
      <c r="M753">
        <v>4.5</v>
      </c>
    </row>
    <row r="754" spans="1:13" x14ac:dyDescent="0.3">
      <c r="A754" t="s">
        <v>17</v>
      </c>
      <c r="B754" s="1">
        <v>753</v>
      </c>
      <c r="C754" t="s">
        <v>469</v>
      </c>
      <c r="D754" t="s">
        <v>48</v>
      </c>
      <c r="E754">
        <v>2018</v>
      </c>
      <c r="F754" t="s">
        <v>138</v>
      </c>
      <c r="G754" t="s">
        <v>14</v>
      </c>
      <c r="H754" t="s">
        <v>26</v>
      </c>
      <c r="I754" t="s">
        <v>40</v>
      </c>
      <c r="J754">
        <v>0.164006137</v>
      </c>
      <c r="L754">
        <v>113.2834</v>
      </c>
      <c r="M754">
        <v>4.5</v>
      </c>
    </row>
    <row r="755" spans="1:13" x14ac:dyDescent="0.3">
      <c r="A755" t="s">
        <v>17</v>
      </c>
      <c r="B755" s="1">
        <v>754</v>
      </c>
      <c r="C755" t="s">
        <v>655</v>
      </c>
      <c r="D755" t="s">
        <v>48</v>
      </c>
      <c r="E755">
        <v>2018</v>
      </c>
      <c r="F755" t="s">
        <v>138</v>
      </c>
      <c r="G755" t="s">
        <v>14</v>
      </c>
      <c r="H755" t="s">
        <v>26</v>
      </c>
      <c r="I755" t="s">
        <v>40</v>
      </c>
      <c r="J755">
        <v>4.6903970000000003E-2</v>
      </c>
      <c r="L755">
        <v>110.657</v>
      </c>
      <c r="M755">
        <v>4.5</v>
      </c>
    </row>
    <row r="756" spans="1:13" x14ac:dyDescent="0.3">
      <c r="A756" t="s">
        <v>17</v>
      </c>
      <c r="B756" s="1">
        <v>755</v>
      </c>
      <c r="C756" t="s">
        <v>656</v>
      </c>
      <c r="D756" t="s">
        <v>48</v>
      </c>
      <c r="E756">
        <v>2018</v>
      </c>
      <c r="F756" t="s">
        <v>138</v>
      </c>
      <c r="G756" t="s">
        <v>14</v>
      </c>
      <c r="H756" t="s">
        <v>26</v>
      </c>
      <c r="I756" t="s">
        <v>40</v>
      </c>
      <c r="J756">
        <v>0.18111405899999999</v>
      </c>
      <c r="L756">
        <v>141.64699999999999</v>
      </c>
      <c r="M756">
        <v>4.5</v>
      </c>
    </row>
    <row r="757" spans="1:13" x14ac:dyDescent="0.3">
      <c r="A757" t="s">
        <v>17</v>
      </c>
      <c r="B757" s="1">
        <v>756</v>
      </c>
      <c r="C757" t="s">
        <v>657</v>
      </c>
      <c r="D757" t="s">
        <v>32</v>
      </c>
      <c r="E757">
        <v>2018</v>
      </c>
      <c r="F757" t="s">
        <v>138</v>
      </c>
      <c r="G757" t="s">
        <v>14</v>
      </c>
      <c r="H757" t="s">
        <v>26</v>
      </c>
      <c r="I757" t="s">
        <v>40</v>
      </c>
      <c r="J757">
        <v>0.17141731599999999</v>
      </c>
      <c r="L757">
        <v>173.07380000000001</v>
      </c>
      <c r="M757">
        <v>4.5</v>
      </c>
    </row>
    <row r="758" spans="1:13" x14ac:dyDescent="0.3">
      <c r="A758" t="s">
        <v>10</v>
      </c>
      <c r="B758" s="1">
        <v>757</v>
      </c>
      <c r="C758" t="s">
        <v>319</v>
      </c>
      <c r="D758" t="s">
        <v>48</v>
      </c>
      <c r="E758">
        <v>2018</v>
      </c>
      <c r="F758" t="s">
        <v>138</v>
      </c>
      <c r="G758" t="s">
        <v>14</v>
      </c>
      <c r="H758" t="s">
        <v>26</v>
      </c>
      <c r="I758" t="s">
        <v>40</v>
      </c>
      <c r="J758">
        <v>0.184359831</v>
      </c>
      <c r="L758">
        <v>172.6764</v>
      </c>
      <c r="M758">
        <v>4.5</v>
      </c>
    </row>
    <row r="759" spans="1:13" x14ac:dyDescent="0.3">
      <c r="A759" t="s">
        <v>10</v>
      </c>
      <c r="B759" s="1">
        <v>758</v>
      </c>
      <c r="C759" t="s">
        <v>658</v>
      </c>
      <c r="D759" t="s">
        <v>48</v>
      </c>
      <c r="E759">
        <v>2018</v>
      </c>
      <c r="F759" t="s">
        <v>138</v>
      </c>
      <c r="G759" t="s">
        <v>14</v>
      </c>
      <c r="H759" t="s">
        <v>26</v>
      </c>
      <c r="I759" t="s">
        <v>40</v>
      </c>
      <c r="J759">
        <v>0.11744283799999999</v>
      </c>
      <c r="L759">
        <v>257.73039999999997</v>
      </c>
      <c r="M759">
        <v>4.5</v>
      </c>
    </row>
    <row r="760" spans="1:13" x14ac:dyDescent="0.3">
      <c r="A760" t="s">
        <v>10</v>
      </c>
      <c r="B760" s="1">
        <v>759</v>
      </c>
      <c r="C760" t="s">
        <v>659</v>
      </c>
      <c r="D760" t="s">
        <v>48</v>
      </c>
      <c r="E760">
        <v>2018</v>
      </c>
      <c r="F760" t="s">
        <v>138</v>
      </c>
      <c r="G760" t="s">
        <v>14</v>
      </c>
      <c r="H760" t="s">
        <v>26</v>
      </c>
      <c r="I760" t="s">
        <v>40</v>
      </c>
      <c r="J760">
        <v>2.1471456E-2</v>
      </c>
      <c r="L760">
        <v>131.0284</v>
      </c>
      <c r="M760">
        <v>4.5</v>
      </c>
    </row>
    <row r="761" spans="1:13" x14ac:dyDescent="0.3">
      <c r="A761" t="s">
        <v>10</v>
      </c>
      <c r="B761" s="1">
        <v>760</v>
      </c>
      <c r="C761" t="s">
        <v>660</v>
      </c>
      <c r="D761" t="s">
        <v>48</v>
      </c>
      <c r="E761">
        <v>2018</v>
      </c>
      <c r="F761" t="s">
        <v>138</v>
      </c>
      <c r="G761" t="s">
        <v>14</v>
      </c>
      <c r="H761" t="s">
        <v>26</v>
      </c>
      <c r="I761" t="s">
        <v>40</v>
      </c>
      <c r="J761">
        <v>0.17018662800000001</v>
      </c>
      <c r="L761">
        <v>159.02619999999999</v>
      </c>
      <c r="M761">
        <v>4.5</v>
      </c>
    </row>
    <row r="762" spans="1:13" x14ac:dyDescent="0.3">
      <c r="A762" t="s">
        <v>35</v>
      </c>
      <c r="B762" s="1">
        <v>761</v>
      </c>
      <c r="C762" t="s">
        <v>418</v>
      </c>
      <c r="D762" t="s">
        <v>48</v>
      </c>
      <c r="E762">
        <v>2018</v>
      </c>
      <c r="F762" t="s">
        <v>138</v>
      </c>
      <c r="G762" t="s">
        <v>14</v>
      </c>
      <c r="H762" t="s">
        <v>26</v>
      </c>
      <c r="I762" t="s">
        <v>40</v>
      </c>
      <c r="J762">
        <v>5.9336763000000001E-2</v>
      </c>
      <c r="L762">
        <v>212.1902</v>
      </c>
      <c r="M762">
        <v>4.5</v>
      </c>
    </row>
    <row r="763" spans="1:13" x14ac:dyDescent="0.3">
      <c r="A763" t="s">
        <v>17</v>
      </c>
      <c r="B763" s="1">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s="1">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s="1">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s="1">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s="1">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s="1">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s="1">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s="1">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s="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s="1">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s="1">
        <v>772</v>
      </c>
      <c r="C773" t="s">
        <v>668</v>
      </c>
      <c r="D773" t="s">
        <v>12</v>
      </c>
      <c r="E773">
        <v>2016</v>
      </c>
      <c r="F773" t="s">
        <v>25</v>
      </c>
      <c r="G773" t="s">
        <v>14</v>
      </c>
      <c r="H773" t="s">
        <v>26</v>
      </c>
      <c r="I773" t="s">
        <v>16</v>
      </c>
      <c r="J773">
        <v>0</v>
      </c>
      <c r="K773">
        <v>16.75</v>
      </c>
      <c r="L773">
        <v>255.39879999999999</v>
      </c>
      <c r="M773">
        <v>4.5</v>
      </c>
    </row>
    <row r="774" spans="1:13" x14ac:dyDescent="0.3">
      <c r="A774" t="s">
        <v>17</v>
      </c>
      <c r="B774" s="1">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s="1">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s="1">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s="1">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s="1">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s="1">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s="1">
        <v>779</v>
      </c>
      <c r="C780" t="s">
        <v>673</v>
      </c>
      <c r="D780" t="s">
        <v>42</v>
      </c>
      <c r="E780">
        <v>2016</v>
      </c>
      <c r="F780" t="s">
        <v>25</v>
      </c>
      <c r="G780" t="s">
        <v>14</v>
      </c>
      <c r="H780" t="s">
        <v>26</v>
      </c>
      <c r="I780" t="s">
        <v>16</v>
      </c>
      <c r="J780">
        <v>2.4651269E-2</v>
      </c>
      <c r="K780">
        <v>13.15</v>
      </c>
      <c r="L780">
        <v>179.5686</v>
      </c>
      <c r="M780">
        <v>4.5</v>
      </c>
    </row>
    <row r="781" spans="1:13" x14ac:dyDescent="0.3">
      <c r="A781" t="s">
        <v>17</v>
      </c>
      <c r="B781" s="1">
        <v>780</v>
      </c>
      <c r="C781" t="s">
        <v>413</v>
      </c>
      <c r="D781" t="s">
        <v>42</v>
      </c>
      <c r="E781">
        <v>2016</v>
      </c>
      <c r="F781" t="s">
        <v>25</v>
      </c>
      <c r="G781" t="s">
        <v>14</v>
      </c>
      <c r="H781" t="s">
        <v>26</v>
      </c>
      <c r="I781" t="s">
        <v>16</v>
      </c>
      <c r="J781">
        <v>0</v>
      </c>
      <c r="K781">
        <v>20.2</v>
      </c>
      <c r="L781">
        <v>94.146199999999993</v>
      </c>
      <c r="M781">
        <v>4.5</v>
      </c>
    </row>
    <row r="782" spans="1:13" x14ac:dyDescent="0.3">
      <c r="A782" t="s">
        <v>17</v>
      </c>
      <c r="B782" s="1">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s="1">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s="1">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s="1">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s="1">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s="1">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s="1">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s="1">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s="1">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s="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s="1">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s="1">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s="1">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s="1">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s="1">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s="1">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s="1">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s="1">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s="1">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s="1">
        <v>800</v>
      </c>
      <c r="C801" t="s">
        <v>670</v>
      </c>
      <c r="D801" t="s">
        <v>19</v>
      </c>
      <c r="E801">
        <v>2015</v>
      </c>
      <c r="F801" t="s">
        <v>33</v>
      </c>
      <c r="G801" t="s">
        <v>34</v>
      </c>
      <c r="H801" t="s">
        <v>26</v>
      </c>
      <c r="I801" t="s">
        <v>16</v>
      </c>
      <c r="J801">
        <v>0</v>
      </c>
      <c r="K801">
        <v>18.2</v>
      </c>
      <c r="L801">
        <v>44.108600000000003</v>
      </c>
      <c r="M801">
        <v>4.5</v>
      </c>
    </row>
    <row r="802" spans="1:13" x14ac:dyDescent="0.3">
      <c r="A802" t="s">
        <v>17</v>
      </c>
      <c r="B802" s="1">
        <v>801</v>
      </c>
      <c r="C802" t="s">
        <v>686</v>
      </c>
      <c r="D802" t="s">
        <v>19</v>
      </c>
      <c r="E802">
        <v>2015</v>
      </c>
      <c r="F802" t="s">
        <v>33</v>
      </c>
      <c r="G802" t="s">
        <v>34</v>
      </c>
      <c r="H802" t="s">
        <v>26</v>
      </c>
      <c r="I802" t="s">
        <v>16</v>
      </c>
      <c r="J802">
        <v>0.113833823</v>
      </c>
      <c r="K802">
        <v>21.25</v>
      </c>
      <c r="L802">
        <v>232.83</v>
      </c>
      <c r="M802">
        <v>4.5</v>
      </c>
    </row>
    <row r="803" spans="1:13" x14ac:dyDescent="0.3">
      <c r="A803" t="s">
        <v>17</v>
      </c>
      <c r="B803" s="1">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s="1">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s="1">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s="1">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s="1">
        <v>806</v>
      </c>
      <c r="C807" t="s">
        <v>449</v>
      </c>
      <c r="D807" t="s">
        <v>32</v>
      </c>
      <c r="E807">
        <v>2015</v>
      </c>
      <c r="F807" t="s">
        <v>33</v>
      </c>
      <c r="G807" t="s">
        <v>34</v>
      </c>
      <c r="H807" t="s">
        <v>26</v>
      </c>
      <c r="I807" t="s">
        <v>16</v>
      </c>
      <c r="J807">
        <v>0</v>
      </c>
      <c r="K807">
        <v>4.59</v>
      </c>
      <c r="L807">
        <v>111.18600000000001</v>
      </c>
      <c r="M807">
        <v>4.5</v>
      </c>
    </row>
    <row r="808" spans="1:13" x14ac:dyDescent="0.3">
      <c r="A808" t="s">
        <v>17</v>
      </c>
      <c r="B808" s="1">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s="1">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s="1">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s="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s="1">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s="1">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s="1">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s="1">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s="1">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s="1">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s="1">
        <v>817</v>
      </c>
      <c r="C818" t="s">
        <v>693</v>
      </c>
      <c r="D818" t="s">
        <v>42</v>
      </c>
      <c r="E818">
        <v>2020</v>
      </c>
      <c r="F818" t="s">
        <v>37</v>
      </c>
      <c r="G818" t="s">
        <v>34</v>
      </c>
      <c r="H818" t="s">
        <v>30</v>
      </c>
      <c r="I818" t="s">
        <v>16</v>
      </c>
      <c r="J818">
        <v>0</v>
      </c>
      <c r="K818">
        <v>16.25</v>
      </c>
      <c r="L818">
        <v>115.2176</v>
      </c>
      <c r="M818">
        <v>4.5</v>
      </c>
    </row>
    <row r="819" spans="1:13" x14ac:dyDescent="0.3">
      <c r="A819" t="s">
        <v>17</v>
      </c>
      <c r="B819" s="1">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s="1">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s="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s="1">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s="1">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s="1">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s="1">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s="1">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s="1">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s="1">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s="1">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s="1">
        <v>829</v>
      </c>
      <c r="C830" t="s">
        <v>702</v>
      </c>
      <c r="D830" t="s">
        <v>67</v>
      </c>
      <c r="E830">
        <v>2020</v>
      </c>
      <c r="F830" t="s">
        <v>37</v>
      </c>
      <c r="G830" t="s">
        <v>34</v>
      </c>
      <c r="H830" t="s">
        <v>30</v>
      </c>
      <c r="I830" t="s">
        <v>16</v>
      </c>
      <c r="J830">
        <v>4.7857877E-2</v>
      </c>
      <c r="K830">
        <v>7.71</v>
      </c>
      <c r="L830">
        <v>119.7756</v>
      </c>
      <c r="M830">
        <v>4.5</v>
      </c>
    </row>
    <row r="831" spans="1:13" x14ac:dyDescent="0.3">
      <c r="A831" t="s">
        <v>10</v>
      </c>
      <c r="B831" s="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s="1">
        <v>831</v>
      </c>
      <c r="C832" t="s">
        <v>258</v>
      </c>
      <c r="D832" t="s">
        <v>54</v>
      </c>
      <c r="E832">
        <v>2020</v>
      </c>
      <c r="F832" t="s">
        <v>37</v>
      </c>
      <c r="G832" t="s">
        <v>34</v>
      </c>
      <c r="H832" t="s">
        <v>15</v>
      </c>
      <c r="I832" t="s">
        <v>16</v>
      </c>
      <c r="J832">
        <v>0</v>
      </c>
      <c r="K832">
        <v>5.15</v>
      </c>
      <c r="L832">
        <v>122.9388</v>
      </c>
      <c r="M832">
        <v>4.5</v>
      </c>
    </row>
    <row r="833" spans="1:13" x14ac:dyDescent="0.3">
      <c r="A833" t="s">
        <v>10</v>
      </c>
      <c r="B833" s="1">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s="1">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s="1">
        <v>834</v>
      </c>
      <c r="C835" t="s">
        <v>365</v>
      </c>
      <c r="D835" t="s">
        <v>48</v>
      </c>
      <c r="E835">
        <v>2020</v>
      </c>
      <c r="F835" t="s">
        <v>37</v>
      </c>
      <c r="G835" t="s">
        <v>34</v>
      </c>
      <c r="H835" t="s">
        <v>15</v>
      </c>
      <c r="I835" t="s">
        <v>16</v>
      </c>
      <c r="J835">
        <v>0</v>
      </c>
      <c r="K835">
        <v>9.6</v>
      </c>
      <c r="L835">
        <v>191.0872</v>
      </c>
      <c r="M835">
        <v>4.5</v>
      </c>
    </row>
    <row r="836" spans="1:13" x14ac:dyDescent="0.3">
      <c r="A836" t="s">
        <v>10</v>
      </c>
      <c r="B836" s="1">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s="1">
        <v>836</v>
      </c>
      <c r="C837" t="s">
        <v>704</v>
      </c>
      <c r="D837" t="s">
        <v>57</v>
      </c>
      <c r="E837">
        <v>2015</v>
      </c>
      <c r="F837" t="s">
        <v>33</v>
      </c>
      <c r="G837" t="s">
        <v>34</v>
      </c>
      <c r="H837" t="s">
        <v>15</v>
      </c>
      <c r="I837" t="s">
        <v>16</v>
      </c>
      <c r="J837">
        <v>0</v>
      </c>
      <c r="K837">
        <v>6.44</v>
      </c>
      <c r="L837">
        <v>99.87</v>
      </c>
      <c r="M837">
        <v>4.5</v>
      </c>
    </row>
    <row r="838" spans="1:13" x14ac:dyDescent="0.3">
      <c r="A838" t="s">
        <v>17</v>
      </c>
      <c r="B838" s="1">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s="1">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s="1">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s="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s="1">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s="1">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s="1">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s="1">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s="1">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s="1">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s="1">
        <v>847</v>
      </c>
      <c r="C848" t="s">
        <v>455</v>
      </c>
      <c r="D848" t="s">
        <v>48</v>
      </c>
      <c r="E848">
        <v>2017</v>
      </c>
      <c r="F848" t="s">
        <v>50</v>
      </c>
      <c r="G848" t="s">
        <v>34</v>
      </c>
      <c r="H848" t="s">
        <v>26</v>
      </c>
      <c r="I848" t="s">
        <v>16</v>
      </c>
      <c r="J848">
        <v>9.619424E-2</v>
      </c>
      <c r="K848">
        <v>12.6</v>
      </c>
      <c r="L848">
        <v>210.8612</v>
      </c>
      <c r="M848">
        <v>4.5</v>
      </c>
    </row>
    <row r="849" spans="1:13" x14ac:dyDescent="0.3">
      <c r="A849" t="s">
        <v>17</v>
      </c>
      <c r="B849" s="1">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s="1">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s="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s="1">
        <v>851</v>
      </c>
      <c r="C852" t="s">
        <v>710</v>
      </c>
      <c r="D852" t="s">
        <v>95</v>
      </c>
      <c r="E852">
        <v>2017</v>
      </c>
      <c r="F852" t="s">
        <v>50</v>
      </c>
      <c r="G852" t="s">
        <v>34</v>
      </c>
      <c r="H852" t="s">
        <v>26</v>
      </c>
      <c r="I852" t="s">
        <v>16</v>
      </c>
      <c r="J852">
        <v>0</v>
      </c>
      <c r="K852">
        <v>11.85</v>
      </c>
      <c r="L852">
        <v>51.266599999999997</v>
      </c>
      <c r="M852">
        <v>4.5</v>
      </c>
    </row>
    <row r="853" spans="1:13" x14ac:dyDescent="0.3">
      <c r="A853" t="s">
        <v>10</v>
      </c>
      <c r="B853" s="1">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s="1">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s="1">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s="1">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s="1">
        <v>856</v>
      </c>
      <c r="C857" t="s">
        <v>259</v>
      </c>
      <c r="D857" t="s">
        <v>48</v>
      </c>
      <c r="E857">
        <v>2017</v>
      </c>
      <c r="F857" t="s">
        <v>50</v>
      </c>
      <c r="G857" t="s">
        <v>34</v>
      </c>
      <c r="H857" t="s">
        <v>26</v>
      </c>
      <c r="I857" t="s">
        <v>16</v>
      </c>
      <c r="J857">
        <v>2.9006239E-2</v>
      </c>
      <c r="K857">
        <v>6.61</v>
      </c>
      <c r="L857">
        <v>186.0898</v>
      </c>
      <c r="M857">
        <v>4.5</v>
      </c>
    </row>
    <row r="858" spans="1:13" x14ac:dyDescent="0.3">
      <c r="A858" t="s">
        <v>10</v>
      </c>
      <c r="B858" s="1">
        <v>857</v>
      </c>
      <c r="C858" t="s">
        <v>713</v>
      </c>
      <c r="D858" t="s">
        <v>48</v>
      </c>
      <c r="E858">
        <v>2017</v>
      </c>
      <c r="F858" t="s">
        <v>50</v>
      </c>
      <c r="G858" t="s">
        <v>34</v>
      </c>
      <c r="H858" t="s">
        <v>26</v>
      </c>
      <c r="I858" t="s">
        <v>16</v>
      </c>
      <c r="J858">
        <v>0.14460413</v>
      </c>
      <c r="K858">
        <v>7.21</v>
      </c>
      <c r="L858">
        <v>102.6332</v>
      </c>
      <c r="M858">
        <v>4.5</v>
      </c>
    </row>
    <row r="859" spans="1:13" x14ac:dyDescent="0.3">
      <c r="A859" t="s">
        <v>10</v>
      </c>
      <c r="B859" s="1">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s="1">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s="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s="1">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s="1">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s="1">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s="1">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s="1">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s="1">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s="1">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s="1">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s="1">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s="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s="1">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s="1">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s="1">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s="1">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s="1">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s="1">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s="1">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s="1">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s="1">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s="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s="1">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s="1">
        <v>882</v>
      </c>
      <c r="C883" t="s">
        <v>478</v>
      </c>
      <c r="D883" t="s">
        <v>95</v>
      </c>
      <c r="E883">
        <v>2014</v>
      </c>
      <c r="F883" t="s">
        <v>29</v>
      </c>
      <c r="G883" t="s">
        <v>21</v>
      </c>
      <c r="H883" t="s">
        <v>30</v>
      </c>
      <c r="I883" t="s">
        <v>16</v>
      </c>
      <c r="J883">
        <v>0</v>
      </c>
      <c r="K883">
        <v>13.5</v>
      </c>
      <c r="L883">
        <v>88.054000000000002</v>
      </c>
      <c r="M883">
        <v>4.5</v>
      </c>
    </row>
    <row r="884" spans="1:13" x14ac:dyDescent="0.3">
      <c r="A884" t="s">
        <v>17</v>
      </c>
      <c r="B884" s="1">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s="1">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s="1">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s="1">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s="1">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s="1">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s="1">
        <v>889</v>
      </c>
      <c r="C890" t="s">
        <v>75</v>
      </c>
      <c r="D890" t="s">
        <v>42</v>
      </c>
      <c r="E890">
        <v>2014</v>
      </c>
      <c r="F890" t="s">
        <v>29</v>
      </c>
      <c r="G890" t="s">
        <v>21</v>
      </c>
      <c r="H890" t="s">
        <v>30</v>
      </c>
      <c r="I890" t="s">
        <v>16</v>
      </c>
      <c r="J890">
        <v>0</v>
      </c>
      <c r="K890">
        <v>5.82</v>
      </c>
      <c r="L890">
        <v>169.37899999999999</v>
      </c>
      <c r="M890">
        <v>4.5</v>
      </c>
    </row>
    <row r="891" spans="1:13" x14ac:dyDescent="0.3">
      <c r="A891" t="s">
        <v>17</v>
      </c>
      <c r="B891" s="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s="1">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s="1">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s="1">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s="1">
        <v>894</v>
      </c>
      <c r="C895" t="s">
        <v>731</v>
      </c>
      <c r="D895" t="s">
        <v>28</v>
      </c>
      <c r="E895">
        <v>2014</v>
      </c>
      <c r="F895" t="s">
        <v>29</v>
      </c>
      <c r="G895" t="s">
        <v>21</v>
      </c>
      <c r="H895" t="s">
        <v>30</v>
      </c>
      <c r="I895" t="s">
        <v>16</v>
      </c>
      <c r="J895">
        <v>2.076385E-2</v>
      </c>
      <c r="K895">
        <v>7.27</v>
      </c>
      <c r="L895">
        <v>89.0488</v>
      </c>
      <c r="M895">
        <v>4.5</v>
      </c>
    </row>
    <row r="896" spans="1:13" x14ac:dyDescent="0.3">
      <c r="A896" t="s">
        <v>10</v>
      </c>
      <c r="B896" s="1">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s="1">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s="1">
        <v>897</v>
      </c>
      <c r="C898" t="s">
        <v>734</v>
      </c>
      <c r="D898" t="s">
        <v>12</v>
      </c>
      <c r="E898">
        <v>2014</v>
      </c>
      <c r="F898" t="s">
        <v>29</v>
      </c>
      <c r="G898" t="s">
        <v>21</v>
      </c>
      <c r="H898" t="s">
        <v>30</v>
      </c>
      <c r="I898" t="s">
        <v>16</v>
      </c>
      <c r="J898">
        <v>0.106238768</v>
      </c>
      <c r="K898">
        <v>12.3</v>
      </c>
      <c r="L898">
        <v>176.1396</v>
      </c>
      <c r="M898">
        <v>4.5</v>
      </c>
    </row>
    <row r="899" spans="1:13" x14ac:dyDescent="0.3">
      <c r="A899" t="s">
        <v>10</v>
      </c>
      <c r="B899" s="1">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s="1">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s="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s="1">
        <v>901</v>
      </c>
      <c r="C902" t="s">
        <v>736</v>
      </c>
      <c r="D902" t="s">
        <v>159</v>
      </c>
      <c r="E902">
        <v>2022</v>
      </c>
      <c r="F902" t="s">
        <v>20</v>
      </c>
      <c r="G902" t="s">
        <v>21</v>
      </c>
      <c r="H902" t="s">
        <v>15</v>
      </c>
      <c r="I902" t="s">
        <v>22</v>
      </c>
      <c r="J902">
        <v>0</v>
      </c>
      <c r="K902">
        <v>12.85</v>
      </c>
      <c r="L902">
        <v>253.00399999999999</v>
      </c>
      <c r="M902">
        <v>4.5</v>
      </c>
    </row>
    <row r="903" spans="1:13" x14ac:dyDescent="0.3">
      <c r="A903" t="s">
        <v>17</v>
      </c>
      <c r="B903" s="1">
        <v>902</v>
      </c>
      <c r="C903" t="s">
        <v>737</v>
      </c>
      <c r="D903" t="s">
        <v>95</v>
      </c>
      <c r="E903">
        <v>2022</v>
      </c>
      <c r="F903" t="s">
        <v>20</v>
      </c>
      <c r="G903" t="s">
        <v>21</v>
      </c>
      <c r="H903" t="s">
        <v>15</v>
      </c>
      <c r="I903" t="s">
        <v>22</v>
      </c>
      <c r="J903">
        <v>0</v>
      </c>
      <c r="K903">
        <v>15.6</v>
      </c>
      <c r="L903">
        <v>111.8544</v>
      </c>
      <c r="M903">
        <v>4.5</v>
      </c>
    </row>
    <row r="904" spans="1:13" x14ac:dyDescent="0.3">
      <c r="A904" t="s">
        <v>17</v>
      </c>
      <c r="B904" s="1">
        <v>903</v>
      </c>
      <c r="C904" t="s">
        <v>291</v>
      </c>
      <c r="D904" t="s">
        <v>28</v>
      </c>
      <c r="E904">
        <v>2022</v>
      </c>
      <c r="F904" t="s">
        <v>20</v>
      </c>
      <c r="G904" t="s">
        <v>21</v>
      </c>
      <c r="H904" t="s">
        <v>15</v>
      </c>
      <c r="I904" t="s">
        <v>22</v>
      </c>
      <c r="J904">
        <v>0.170500183</v>
      </c>
      <c r="K904">
        <v>20.7</v>
      </c>
      <c r="L904">
        <v>184.1266</v>
      </c>
      <c r="M904">
        <v>4.5</v>
      </c>
    </row>
    <row r="905" spans="1:13" x14ac:dyDescent="0.3">
      <c r="A905" t="s">
        <v>17</v>
      </c>
      <c r="B905" s="1">
        <v>904</v>
      </c>
      <c r="C905" t="s">
        <v>738</v>
      </c>
      <c r="D905" t="s">
        <v>24</v>
      </c>
      <c r="E905">
        <v>2022</v>
      </c>
      <c r="F905" t="s">
        <v>20</v>
      </c>
      <c r="G905" t="s">
        <v>21</v>
      </c>
      <c r="H905" t="s">
        <v>15</v>
      </c>
      <c r="I905" t="s">
        <v>22</v>
      </c>
      <c r="J905">
        <v>0.119871307</v>
      </c>
      <c r="K905">
        <v>17</v>
      </c>
      <c r="L905">
        <v>248.3434</v>
      </c>
      <c r="M905">
        <v>4.5</v>
      </c>
    </row>
    <row r="906" spans="1:13" x14ac:dyDescent="0.3">
      <c r="A906" t="s">
        <v>17</v>
      </c>
      <c r="B906" s="1">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s="1">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s="1">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s="1">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s="1">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s="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s="1">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s="1">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s="1">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s="1">
        <v>914</v>
      </c>
      <c r="C915" t="s">
        <v>600</v>
      </c>
      <c r="D915" t="s">
        <v>48</v>
      </c>
      <c r="E915">
        <v>2022</v>
      </c>
      <c r="F915" t="s">
        <v>20</v>
      </c>
      <c r="G915" t="s">
        <v>21</v>
      </c>
      <c r="H915" t="s">
        <v>15</v>
      </c>
      <c r="I915" t="s">
        <v>22</v>
      </c>
      <c r="J915">
        <v>0</v>
      </c>
      <c r="K915">
        <v>15.25</v>
      </c>
      <c r="L915">
        <v>179.76599999999999</v>
      </c>
      <c r="M915">
        <v>4.5</v>
      </c>
    </row>
    <row r="916" spans="1:13" x14ac:dyDescent="0.3">
      <c r="A916" t="s">
        <v>17</v>
      </c>
      <c r="B916" s="1">
        <v>915</v>
      </c>
      <c r="C916" t="s">
        <v>745</v>
      </c>
      <c r="D916" t="s">
        <v>57</v>
      </c>
      <c r="E916">
        <v>2018</v>
      </c>
      <c r="F916" t="s">
        <v>45</v>
      </c>
      <c r="G916" t="s">
        <v>21</v>
      </c>
      <c r="H916" t="s">
        <v>15</v>
      </c>
      <c r="I916" t="s">
        <v>46</v>
      </c>
      <c r="J916">
        <v>6.8765925000000006E-2</v>
      </c>
      <c r="L916">
        <v>216.91659999999999</v>
      </c>
      <c r="M916">
        <v>4.5</v>
      </c>
    </row>
    <row r="917" spans="1:13" x14ac:dyDescent="0.3">
      <c r="A917" t="s">
        <v>17</v>
      </c>
      <c r="B917" s="1">
        <v>916</v>
      </c>
      <c r="C917" t="s">
        <v>746</v>
      </c>
      <c r="D917" t="s">
        <v>57</v>
      </c>
      <c r="E917">
        <v>2018</v>
      </c>
      <c r="F917" t="s">
        <v>45</v>
      </c>
      <c r="G917" t="s">
        <v>21</v>
      </c>
      <c r="H917" t="s">
        <v>15</v>
      </c>
      <c r="I917" t="s">
        <v>46</v>
      </c>
      <c r="J917">
        <v>8.1391459999999999E-2</v>
      </c>
      <c r="L917">
        <v>177.83699999999999</v>
      </c>
      <c r="M917">
        <v>4.5</v>
      </c>
    </row>
    <row r="918" spans="1:13" x14ac:dyDescent="0.3">
      <c r="A918" t="s">
        <v>17</v>
      </c>
      <c r="B918" s="1">
        <v>917</v>
      </c>
      <c r="C918" t="s">
        <v>747</v>
      </c>
      <c r="D918" t="s">
        <v>67</v>
      </c>
      <c r="E918">
        <v>2018</v>
      </c>
      <c r="F918" t="s">
        <v>45</v>
      </c>
      <c r="G918" t="s">
        <v>21</v>
      </c>
      <c r="H918" t="s">
        <v>15</v>
      </c>
      <c r="I918" t="s">
        <v>46</v>
      </c>
      <c r="J918">
        <v>5.5121891999999999E-2</v>
      </c>
      <c r="L918">
        <v>196.77680000000001</v>
      </c>
      <c r="M918">
        <v>4.5</v>
      </c>
    </row>
    <row r="919" spans="1:13" x14ac:dyDescent="0.3">
      <c r="A919" t="s">
        <v>17</v>
      </c>
      <c r="B919" s="1">
        <v>918</v>
      </c>
      <c r="C919" t="s">
        <v>227</v>
      </c>
      <c r="D919" t="s">
        <v>67</v>
      </c>
      <c r="E919">
        <v>2018</v>
      </c>
      <c r="F919" t="s">
        <v>45</v>
      </c>
      <c r="G919" t="s">
        <v>21</v>
      </c>
      <c r="H919" t="s">
        <v>15</v>
      </c>
      <c r="I919" t="s">
        <v>46</v>
      </c>
      <c r="J919">
        <v>5.2097910000000001E-3</v>
      </c>
      <c r="L919">
        <v>265.28840000000002</v>
      </c>
      <c r="M919">
        <v>4.5</v>
      </c>
    </row>
    <row r="920" spans="1:13" x14ac:dyDescent="0.3">
      <c r="A920" t="s">
        <v>17</v>
      </c>
      <c r="B920" s="1">
        <v>919</v>
      </c>
      <c r="C920" t="s">
        <v>748</v>
      </c>
      <c r="D920" t="s">
        <v>24</v>
      </c>
      <c r="E920">
        <v>2018</v>
      </c>
      <c r="F920" t="s">
        <v>45</v>
      </c>
      <c r="G920" t="s">
        <v>21</v>
      </c>
      <c r="H920" t="s">
        <v>15</v>
      </c>
      <c r="I920" t="s">
        <v>46</v>
      </c>
      <c r="J920">
        <v>6.5272284E-2</v>
      </c>
      <c r="L920">
        <v>256.16460000000001</v>
      </c>
      <c r="M920">
        <v>4.5</v>
      </c>
    </row>
    <row r="921" spans="1:13" x14ac:dyDescent="0.3">
      <c r="A921" t="s">
        <v>17</v>
      </c>
      <c r="B921" s="1">
        <v>920</v>
      </c>
      <c r="C921" t="s">
        <v>749</v>
      </c>
      <c r="D921" t="s">
        <v>24</v>
      </c>
      <c r="E921">
        <v>2018</v>
      </c>
      <c r="F921" t="s">
        <v>45</v>
      </c>
      <c r="G921" t="s">
        <v>21</v>
      </c>
      <c r="H921" t="s">
        <v>15</v>
      </c>
      <c r="I921" t="s">
        <v>46</v>
      </c>
      <c r="J921">
        <v>0</v>
      </c>
      <c r="L921">
        <v>225.30619999999999</v>
      </c>
      <c r="M921">
        <v>4.5</v>
      </c>
    </row>
    <row r="922" spans="1:13" x14ac:dyDescent="0.3">
      <c r="A922" t="s">
        <v>17</v>
      </c>
      <c r="B922" s="1">
        <v>921</v>
      </c>
      <c r="C922" t="s">
        <v>750</v>
      </c>
      <c r="D922" t="s">
        <v>24</v>
      </c>
      <c r="E922">
        <v>2018</v>
      </c>
      <c r="F922" t="s">
        <v>45</v>
      </c>
      <c r="G922" t="s">
        <v>21</v>
      </c>
      <c r="H922" t="s">
        <v>15</v>
      </c>
      <c r="I922" t="s">
        <v>46</v>
      </c>
      <c r="J922">
        <v>6.3462047999999993E-2</v>
      </c>
      <c r="L922">
        <v>157.56299999999999</v>
      </c>
      <c r="M922">
        <v>4.5</v>
      </c>
    </row>
    <row r="923" spans="1:13" x14ac:dyDescent="0.3">
      <c r="A923" t="s">
        <v>17</v>
      </c>
      <c r="B923" s="1">
        <v>922</v>
      </c>
      <c r="C923" t="s">
        <v>574</v>
      </c>
      <c r="D923" t="s">
        <v>19</v>
      </c>
      <c r="E923">
        <v>2018</v>
      </c>
      <c r="F923" t="s">
        <v>45</v>
      </c>
      <c r="G923" t="s">
        <v>21</v>
      </c>
      <c r="H923" t="s">
        <v>15</v>
      </c>
      <c r="I923" t="s">
        <v>46</v>
      </c>
      <c r="J923">
        <v>7.7079176999999999E-2</v>
      </c>
      <c r="L923">
        <v>61.553600000000003</v>
      </c>
      <c r="M923">
        <v>4.5</v>
      </c>
    </row>
    <row r="924" spans="1:13" x14ac:dyDescent="0.3">
      <c r="A924" t="s">
        <v>17</v>
      </c>
      <c r="B924" s="1">
        <v>923</v>
      </c>
      <c r="C924" t="s">
        <v>751</v>
      </c>
      <c r="D924" t="s">
        <v>42</v>
      </c>
      <c r="E924">
        <v>2018</v>
      </c>
      <c r="F924" t="s">
        <v>45</v>
      </c>
      <c r="G924" t="s">
        <v>21</v>
      </c>
      <c r="H924" t="s">
        <v>15</v>
      </c>
      <c r="I924" t="s">
        <v>46</v>
      </c>
      <c r="J924">
        <v>0.14258975099999999</v>
      </c>
      <c r="L924">
        <v>35.918999999999997</v>
      </c>
      <c r="M924">
        <v>4.5</v>
      </c>
    </row>
    <row r="925" spans="1:13" x14ac:dyDescent="0.3">
      <c r="A925" t="s">
        <v>17</v>
      </c>
      <c r="B925" s="1">
        <v>924</v>
      </c>
      <c r="C925" t="s">
        <v>378</v>
      </c>
      <c r="D925" t="s">
        <v>42</v>
      </c>
      <c r="E925">
        <v>2018</v>
      </c>
      <c r="F925" t="s">
        <v>45</v>
      </c>
      <c r="G925" t="s">
        <v>21</v>
      </c>
      <c r="H925" t="s">
        <v>15</v>
      </c>
      <c r="I925" t="s">
        <v>46</v>
      </c>
      <c r="J925">
        <v>9.1042210999999998E-2</v>
      </c>
      <c r="L925">
        <v>162.68940000000001</v>
      </c>
      <c r="M925">
        <v>4.5</v>
      </c>
    </row>
    <row r="926" spans="1:13" x14ac:dyDescent="0.3">
      <c r="A926" t="s">
        <v>17</v>
      </c>
      <c r="B926" s="1">
        <v>925</v>
      </c>
      <c r="C926" t="s">
        <v>148</v>
      </c>
      <c r="D926" t="s">
        <v>42</v>
      </c>
      <c r="E926">
        <v>2018</v>
      </c>
      <c r="F926" t="s">
        <v>45</v>
      </c>
      <c r="G926" t="s">
        <v>21</v>
      </c>
      <c r="H926" t="s">
        <v>15</v>
      </c>
      <c r="I926" t="s">
        <v>46</v>
      </c>
      <c r="J926">
        <v>5.2247806000000001E-2</v>
      </c>
      <c r="L926">
        <v>190.85300000000001</v>
      </c>
      <c r="M926">
        <v>4.5</v>
      </c>
    </row>
    <row r="927" spans="1:13" x14ac:dyDescent="0.3">
      <c r="A927" t="s">
        <v>17</v>
      </c>
      <c r="B927" s="1">
        <v>926</v>
      </c>
      <c r="C927" t="s">
        <v>752</v>
      </c>
      <c r="D927" t="s">
        <v>42</v>
      </c>
      <c r="E927">
        <v>2018</v>
      </c>
      <c r="F927" t="s">
        <v>45</v>
      </c>
      <c r="G927" t="s">
        <v>21</v>
      </c>
      <c r="H927" t="s">
        <v>15</v>
      </c>
      <c r="I927" t="s">
        <v>46</v>
      </c>
      <c r="J927">
        <v>7.2317217000000003E-2</v>
      </c>
      <c r="L927">
        <v>160.792</v>
      </c>
      <c r="M927">
        <v>4.5</v>
      </c>
    </row>
    <row r="928" spans="1:13" x14ac:dyDescent="0.3">
      <c r="A928" t="s">
        <v>17</v>
      </c>
      <c r="B928" s="1">
        <v>927</v>
      </c>
      <c r="C928" t="s">
        <v>241</v>
      </c>
      <c r="D928" t="s">
        <v>42</v>
      </c>
      <c r="E928">
        <v>2018</v>
      </c>
      <c r="F928" t="s">
        <v>45</v>
      </c>
      <c r="G928" t="s">
        <v>21</v>
      </c>
      <c r="H928" t="s">
        <v>15</v>
      </c>
      <c r="I928" t="s">
        <v>46</v>
      </c>
      <c r="J928">
        <v>5.911748E-2</v>
      </c>
      <c r="L928">
        <v>181.5976</v>
      </c>
      <c r="M928">
        <v>4.5</v>
      </c>
    </row>
    <row r="929" spans="1:13" x14ac:dyDescent="0.3">
      <c r="A929" t="s">
        <v>17</v>
      </c>
      <c r="B929" s="1">
        <v>928</v>
      </c>
      <c r="C929" t="s">
        <v>753</v>
      </c>
      <c r="D929" t="s">
        <v>42</v>
      </c>
      <c r="E929">
        <v>2018</v>
      </c>
      <c r="F929" t="s">
        <v>45</v>
      </c>
      <c r="G929" t="s">
        <v>21</v>
      </c>
      <c r="H929" t="s">
        <v>15</v>
      </c>
      <c r="I929" t="s">
        <v>46</v>
      </c>
      <c r="J929">
        <v>9.370568E-2</v>
      </c>
      <c r="L929">
        <v>253.8698</v>
      </c>
      <c r="M929">
        <v>4.5</v>
      </c>
    </row>
    <row r="930" spans="1:13" x14ac:dyDescent="0.3">
      <c r="A930" t="s">
        <v>17</v>
      </c>
      <c r="B930" s="1">
        <v>929</v>
      </c>
      <c r="C930" t="s">
        <v>754</v>
      </c>
      <c r="D930" t="s">
        <v>64</v>
      </c>
      <c r="E930">
        <v>2018</v>
      </c>
      <c r="F930" t="s">
        <v>45</v>
      </c>
      <c r="G930" t="s">
        <v>21</v>
      </c>
      <c r="H930" t="s">
        <v>15</v>
      </c>
      <c r="I930" t="s">
        <v>46</v>
      </c>
      <c r="J930">
        <v>3.1186800000000001E-2</v>
      </c>
      <c r="L930">
        <v>39.548000000000002</v>
      </c>
      <c r="M930">
        <v>4.5</v>
      </c>
    </row>
    <row r="931" spans="1:13" x14ac:dyDescent="0.3">
      <c r="A931" t="s">
        <v>10</v>
      </c>
      <c r="B931" s="1">
        <v>930</v>
      </c>
      <c r="C931" t="s">
        <v>755</v>
      </c>
      <c r="D931" t="s">
        <v>95</v>
      </c>
      <c r="E931">
        <v>2018</v>
      </c>
      <c r="F931" t="s">
        <v>45</v>
      </c>
      <c r="G931" t="s">
        <v>21</v>
      </c>
      <c r="H931" t="s">
        <v>15</v>
      </c>
      <c r="I931" t="s">
        <v>46</v>
      </c>
      <c r="J931">
        <v>2.524761E-2</v>
      </c>
      <c r="L931">
        <v>81.993399999999994</v>
      </c>
      <c r="M931">
        <v>4.5</v>
      </c>
    </row>
    <row r="932" spans="1:13" x14ac:dyDescent="0.3">
      <c r="A932" t="s">
        <v>10</v>
      </c>
      <c r="B932" s="1">
        <v>931</v>
      </c>
      <c r="C932" t="s">
        <v>725</v>
      </c>
      <c r="D932" t="s">
        <v>28</v>
      </c>
      <c r="E932">
        <v>2018</v>
      </c>
      <c r="F932" t="s">
        <v>45</v>
      </c>
      <c r="G932" t="s">
        <v>21</v>
      </c>
      <c r="H932" t="s">
        <v>15</v>
      </c>
      <c r="I932" t="s">
        <v>46</v>
      </c>
      <c r="J932">
        <v>4.6408928000000002E-2</v>
      </c>
      <c r="L932">
        <v>153.2998</v>
      </c>
      <c r="M932">
        <v>4.5</v>
      </c>
    </row>
    <row r="933" spans="1:13" x14ac:dyDescent="0.3">
      <c r="A933" t="s">
        <v>10</v>
      </c>
      <c r="B933" s="1">
        <v>932</v>
      </c>
      <c r="C933" t="s">
        <v>756</v>
      </c>
      <c r="D933" t="s">
        <v>24</v>
      </c>
      <c r="E933">
        <v>2018</v>
      </c>
      <c r="F933" t="s">
        <v>45</v>
      </c>
      <c r="G933" t="s">
        <v>21</v>
      </c>
      <c r="H933" t="s">
        <v>15</v>
      </c>
      <c r="I933" t="s">
        <v>46</v>
      </c>
      <c r="J933">
        <v>7.9954799999999993E-3</v>
      </c>
      <c r="L933">
        <v>78.561800000000005</v>
      </c>
      <c r="M933">
        <v>4.5</v>
      </c>
    </row>
    <row r="934" spans="1:13" x14ac:dyDescent="0.3">
      <c r="A934" t="s">
        <v>10</v>
      </c>
      <c r="B934" s="1">
        <v>933</v>
      </c>
      <c r="C934" t="s">
        <v>757</v>
      </c>
      <c r="D934" t="s">
        <v>24</v>
      </c>
      <c r="E934">
        <v>2018</v>
      </c>
      <c r="F934" t="s">
        <v>45</v>
      </c>
      <c r="G934" t="s">
        <v>21</v>
      </c>
      <c r="H934" t="s">
        <v>15</v>
      </c>
      <c r="I934" t="s">
        <v>46</v>
      </c>
      <c r="J934">
        <v>4.1273391E-2</v>
      </c>
      <c r="L934">
        <v>91.680400000000006</v>
      </c>
      <c r="M934">
        <v>4.5</v>
      </c>
    </row>
    <row r="935" spans="1:13" x14ac:dyDescent="0.3">
      <c r="A935" t="s">
        <v>10</v>
      </c>
      <c r="B935" s="1">
        <v>934</v>
      </c>
      <c r="C935" t="s">
        <v>758</v>
      </c>
      <c r="D935" t="s">
        <v>24</v>
      </c>
      <c r="E935">
        <v>2018</v>
      </c>
      <c r="F935" t="s">
        <v>45</v>
      </c>
      <c r="G935" t="s">
        <v>21</v>
      </c>
      <c r="H935" t="s">
        <v>15</v>
      </c>
      <c r="I935" t="s">
        <v>46</v>
      </c>
      <c r="J935">
        <v>4.2270751000000002E-2</v>
      </c>
      <c r="L935">
        <v>162.52099999999999</v>
      </c>
      <c r="M935">
        <v>4.5</v>
      </c>
    </row>
    <row r="936" spans="1:13" x14ac:dyDescent="0.3">
      <c r="A936" t="s">
        <v>10</v>
      </c>
      <c r="B936" s="1">
        <v>935</v>
      </c>
      <c r="C936" t="s">
        <v>759</v>
      </c>
      <c r="D936" t="s">
        <v>12</v>
      </c>
      <c r="E936">
        <v>2018</v>
      </c>
      <c r="F936" t="s">
        <v>45</v>
      </c>
      <c r="G936" t="s">
        <v>21</v>
      </c>
      <c r="H936" t="s">
        <v>15</v>
      </c>
      <c r="I936" t="s">
        <v>46</v>
      </c>
      <c r="J936">
        <v>2.8842331999999998E-2</v>
      </c>
      <c r="L936">
        <v>81.495999999999995</v>
      </c>
      <c r="M936">
        <v>4.5</v>
      </c>
    </row>
    <row r="937" spans="1:13" x14ac:dyDescent="0.3">
      <c r="A937" t="s">
        <v>10</v>
      </c>
      <c r="B937" s="1">
        <v>936</v>
      </c>
      <c r="C937" t="s">
        <v>760</v>
      </c>
      <c r="D937" t="s">
        <v>48</v>
      </c>
      <c r="E937">
        <v>2018</v>
      </c>
      <c r="F937" t="s">
        <v>45</v>
      </c>
      <c r="G937" t="s">
        <v>21</v>
      </c>
      <c r="H937" t="s">
        <v>15</v>
      </c>
      <c r="I937" t="s">
        <v>46</v>
      </c>
      <c r="J937">
        <v>1.3951504E-2</v>
      </c>
      <c r="L937">
        <v>199.9084</v>
      </c>
      <c r="M937">
        <v>4.5</v>
      </c>
    </row>
    <row r="938" spans="1:13" x14ac:dyDescent="0.3">
      <c r="A938" t="s">
        <v>10</v>
      </c>
      <c r="B938" s="1">
        <v>937</v>
      </c>
      <c r="C938" t="s">
        <v>761</v>
      </c>
      <c r="D938" t="s">
        <v>32</v>
      </c>
      <c r="E938">
        <v>2018</v>
      </c>
      <c r="F938" t="s">
        <v>45</v>
      </c>
      <c r="G938" t="s">
        <v>21</v>
      </c>
      <c r="H938" t="s">
        <v>15</v>
      </c>
      <c r="I938" t="s">
        <v>46</v>
      </c>
      <c r="J938">
        <v>4.4767031999999998E-2</v>
      </c>
      <c r="L938">
        <v>173.7054</v>
      </c>
      <c r="M938">
        <v>4.5</v>
      </c>
    </row>
    <row r="939" spans="1:13" x14ac:dyDescent="0.3">
      <c r="A939" t="s">
        <v>35</v>
      </c>
      <c r="B939" s="1">
        <v>938</v>
      </c>
      <c r="C939" t="s">
        <v>477</v>
      </c>
      <c r="D939" t="s">
        <v>95</v>
      </c>
      <c r="E939">
        <v>2018</v>
      </c>
      <c r="F939" t="s">
        <v>45</v>
      </c>
      <c r="G939" t="s">
        <v>21</v>
      </c>
      <c r="H939" t="s">
        <v>15</v>
      </c>
      <c r="I939" t="s">
        <v>46</v>
      </c>
      <c r="J939">
        <v>3.7315468999999997E-2</v>
      </c>
      <c r="L939">
        <v>50.003399999999999</v>
      </c>
      <c r="M939">
        <v>4.5</v>
      </c>
    </row>
    <row r="940" spans="1:13" x14ac:dyDescent="0.3">
      <c r="A940" t="s">
        <v>35</v>
      </c>
      <c r="B940" s="1">
        <v>939</v>
      </c>
      <c r="C940" t="s">
        <v>762</v>
      </c>
      <c r="D940" t="s">
        <v>57</v>
      </c>
      <c r="E940">
        <v>2018</v>
      </c>
      <c r="F940" t="s">
        <v>45</v>
      </c>
      <c r="G940" t="s">
        <v>21</v>
      </c>
      <c r="H940" t="s">
        <v>15</v>
      </c>
      <c r="I940" t="s">
        <v>46</v>
      </c>
      <c r="J940">
        <v>2.4407061000000001E-2</v>
      </c>
      <c r="L940">
        <v>102.33320000000001</v>
      </c>
      <c r="M940">
        <v>4.5</v>
      </c>
    </row>
    <row r="941" spans="1:13" x14ac:dyDescent="0.3">
      <c r="A941" t="s">
        <v>35</v>
      </c>
      <c r="B941" s="1">
        <v>940</v>
      </c>
      <c r="C941" t="s">
        <v>763</v>
      </c>
      <c r="D941" t="s">
        <v>19</v>
      </c>
      <c r="E941">
        <v>2018</v>
      </c>
      <c r="F941" t="s">
        <v>45</v>
      </c>
      <c r="G941" t="s">
        <v>21</v>
      </c>
      <c r="H941" t="s">
        <v>15</v>
      </c>
      <c r="I941" t="s">
        <v>46</v>
      </c>
      <c r="J941">
        <v>2.0876485E-2</v>
      </c>
      <c r="L941">
        <v>133.79419999999999</v>
      </c>
      <c r="M941">
        <v>4.5</v>
      </c>
    </row>
    <row r="942" spans="1:13" x14ac:dyDescent="0.3">
      <c r="A942" t="s">
        <v>10</v>
      </c>
      <c r="B942" s="1">
        <v>941</v>
      </c>
      <c r="C942" t="s">
        <v>499</v>
      </c>
      <c r="D942" t="s">
        <v>67</v>
      </c>
      <c r="E942">
        <v>2018</v>
      </c>
      <c r="F942" t="s">
        <v>45</v>
      </c>
      <c r="G942" t="s">
        <v>21</v>
      </c>
      <c r="H942" t="s">
        <v>15</v>
      </c>
      <c r="I942" t="s">
        <v>46</v>
      </c>
      <c r="J942">
        <v>6.7624437999999995E-2</v>
      </c>
      <c r="L942">
        <v>120.944</v>
      </c>
      <c r="M942">
        <v>4.5</v>
      </c>
    </row>
    <row r="943" spans="1:13" x14ac:dyDescent="0.3">
      <c r="A943" t="s">
        <v>17</v>
      </c>
      <c r="B943" s="1">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s="1">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s="1">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s="1">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s="1">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s="1">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s="1">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s="1">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s="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s="1">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s="1">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s="1">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s="1">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s="1">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s="1">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s="1">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s="1">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s="1">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s="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s="1">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s="1">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s="1">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s="1">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s="1">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s="1">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s="1">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s="1">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s="1">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s="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s="1">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s="1">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s="1">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s="1">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s="1">
        <v>975</v>
      </c>
      <c r="C976" t="s">
        <v>786</v>
      </c>
      <c r="D976" t="s">
        <v>28</v>
      </c>
      <c r="E976">
        <v>2018</v>
      </c>
      <c r="F976" t="s">
        <v>45</v>
      </c>
      <c r="G976" t="s">
        <v>21</v>
      </c>
      <c r="H976" t="s">
        <v>15</v>
      </c>
      <c r="I976" t="s">
        <v>46</v>
      </c>
      <c r="J976">
        <v>0</v>
      </c>
      <c r="L976">
        <v>154.63140000000001</v>
      </c>
      <c r="M976">
        <v>4.4000000000000004</v>
      </c>
    </row>
    <row r="977" spans="1:13" x14ac:dyDescent="0.3">
      <c r="A977" t="s">
        <v>10</v>
      </c>
      <c r="B977" s="1">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s="1">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s="1">
        <v>978</v>
      </c>
      <c r="C979" t="s">
        <v>103</v>
      </c>
      <c r="D979" t="s">
        <v>12</v>
      </c>
      <c r="E979">
        <v>2020</v>
      </c>
      <c r="F979" t="s">
        <v>37</v>
      </c>
      <c r="G979" t="s">
        <v>34</v>
      </c>
      <c r="H979" t="s">
        <v>15</v>
      </c>
      <c r="I979" t="s">
        <v>16</v>
      </c>
      <c r="J979">
        <v>0</v>
      </c>
      <c r="K979">
        <v>9.5</v>
      </c>
      <c r="L979">
        <v>110.4228</v>
      </c>
      <c r="M979">
        <v>4.4000000000000004</v>
      </c>
    </row>
    <row r="980" spans="1:13" x14ac:dyDescent="0.3">
      <c r="A980" t="s">
        <v>17</v>
      </c>
      <c r="B980" s="1">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s="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s="1">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s="1">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s="1">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s="1">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s="1">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s="1">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s="1">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s="1">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s="1">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s="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s="1">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s="1">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s="1">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s="1">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s="1">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s="1">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s="1">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s="1">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s="1">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s="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s="1">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s="1">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s="1">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s="1">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s="1">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s="1">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s="1">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s="1">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s="1">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s="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s="1">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s="1">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s="1">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s="1">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s="1">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s="1">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s="1">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s="1">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s="1">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s="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s="1">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s="1">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s="1">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s="1">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s="1">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s="1">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s="1">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s="1">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s="1">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s="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s="1">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s="1">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s="1">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s="1">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s="1">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s="1">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s="1">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s="1">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s="1">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s="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s="1">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s="1">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s="1">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s="1">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s="1">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s="1">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s="1">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s="1">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s="1">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s="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s="1">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s="1">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s="1">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s="1">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s="1">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s="1">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s="1">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s="1">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s="1">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s="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s="1">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s="1">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s="1">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s="1">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s="1">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s="1">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s="1">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s="1">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s="1">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s="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s="1">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s="1">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s="1">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s="1">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s="1">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s="1">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s="1">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s="1">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s="1">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s="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s="1">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s="1">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s="1">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s="1">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s="1">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s="1">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s="1">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s="1">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s="1">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s="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s="1">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s="1">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s="1">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s="1">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s="1">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s="1">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s="1">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s="1">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s="1">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s="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s="1">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s="1">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s="1">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s="1">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s="1">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s="1">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s="1">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s="1">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s="1">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s="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s="1">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s="1">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s="1">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s="1">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s="1">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s="1">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s="1">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s="1">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s="1">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s="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s="1">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s="1">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s="1">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s="1">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s="1">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s="1">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s="1">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s="1">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s="1">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s="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s="1">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s="1">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s="1">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s="1">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s="1">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s="1">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s="1">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s="1">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s="1">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s="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s="1">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s="1">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s="1">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s="1">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s="1">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s="1">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s="1">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s="1">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s="1">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s="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s="1">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s="1">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s="1">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s="1">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s="1">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s="1">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s="1">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s="1">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s="1">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s="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s="1">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s="1">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s="1">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s="1">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s="1">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s="1">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s="1">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s="1">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s="1">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s="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s="1">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s="1">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s="1">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s="1">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s="1">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s="1">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s="1">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s="1">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s="1">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s="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s="1">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s="1">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s="1">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s="1">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s="1">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s="1">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s="1">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s="1">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s="1">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s="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s="1">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s="1">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s="1">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s="1">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s="1">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s="1">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s="1">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s="1">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s="1">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s="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s="1">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s="1">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s="1">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s="1">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s="1">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s="1">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s="1">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s="1">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s="1">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s="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s="1">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s="1">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s="1">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s="1">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s="1">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s="1">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s="1">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s="1">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s="1">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s="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s="1">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s="1">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s="1">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s="1">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s="1">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s="1">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s="1">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s="1">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s="1">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s="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s="1">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s="1">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s="1">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s="1">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s="1">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s="1">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s="1">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s="1">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s="1">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s="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s="1">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s="1">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s="1">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s="1">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s="1">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s="1">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s="1">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s="1">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s="1">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s="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s="1">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s="1">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s="1">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s="1">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s="1">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s="1">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s="1">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s="1">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s="1">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s="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s="1">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s="1">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s="1">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s="1">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s="1">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s="1">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s="1">
        <v>1267</v>
      </c>
      <c r="C1268" t="s">
        <v>145</v>
      </c>
      <c r="D1268" t="s">
        <v>19</v>
      </c>
      <c r="E1268">
        <v>2018</v>
      </c>
      <c r="F1268" t="s">
        <v>45</v>
      </c>
      <c r="G1268" t="s">
        <v>21</v>
      </c>
      <c r="H1268" t="s">
        <v>15</v>
      </c>
      <c r="I1268" t="s">
        <v>46</v>
      </c>
      <c r="J1268">
        <v>0</v>
      </c>
      <c r="L1268">
        <v>125.173</v>
      </c>
      <c r="M1268">
        <v>4.4000000000000004</v>
      </c>
    </row>
    <row r="1269" spans="1:13" x14ac:dyDescent="0.3">
      <c r="A1269" t="s">
        <v>17</v>
      </c>
      <c r="B1269" s="1">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s="1">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s="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s="1">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s="1">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s="1">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s="1">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s="1">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s="1">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s="1">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s="1">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s="1">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s="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s="1">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s="1">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s="1">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s="1">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s="1">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s="1">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s="1">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s="1">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s="1">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s="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s="1">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s="1">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s="1">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s="1">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s="1">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s="1">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s="1">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s="1">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s="1">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s="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s="1">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s="1">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s="1">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s="1">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s="1">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s="1">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s="1">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s="1">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s="1">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s="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s="1">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s="1">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s="1">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s="1">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s="1">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s="1">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s="1">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s="1">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s="1">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s="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s="1">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s="1">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s="1">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s="1">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s="1">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s="1">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s="1">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s="1">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s="1">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s="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s="1">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s="1">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s="1">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s="1">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s="1">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s="1">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s="1">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s="1">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s="1">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s="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s="1">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s="1">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s="1">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s="1">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s="1">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s="1">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s="1">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s="1">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s="1">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s="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s="1">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s="1">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s="1">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s="1">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s="1">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s="1">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s="1">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s="1">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s="1">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s="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s="1">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s="1">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s="1">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s="1">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s="1">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s="1">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s="1">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s="1">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s="1">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s="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s="1">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s="1">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s="1">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s="1">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s="1">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s="1">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s="1">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s="1">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s="1">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s="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s="1">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s="1">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s="1">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s="1">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s="1">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s="1">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s="1">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s="1">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s="1">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s="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s="1">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s="1">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s="1">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s="1">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s="1">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s="1">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s="1">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s="1">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s="1">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s="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s="1">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s="1">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s="1">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s="1">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s="1">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s="1">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s="1">
        <v>1407</v>
      </c>
      <c r="C1408" t="s">
        <v>421</v>
      </c>
      <c r="D1408" t="s">
        <v>95</v>
      </c>
      <c r="E1408">
        <v>2012</v>
      </c>
      <c r="F1408" t="s">
        <v>13</v>
      </c>
      <c r="G1408" t="s">
        <v>14</v>
      </c>
      <c r="H1408" t="s">
        <v>15</v>
      </c>
      <c r="I1408" t="s">
        <v>16</v>
      </c>
      <c r="J1408">
        <v>0</v>
      </c>
      <c r="K1408">
        <v>6.78</v>
      </c>
      <c r="L1408">
        <v>95.012</v>
      </c>
      <c r="M1408">
        <v>4.3</v>
      </c>
    </row>
    <row r="1409" spans="1:13" x14ac:dyDescent="0.3">
      <c r="A1409" t="s">
        <v>10</v>
      </c>
      <c r="B1409" s="1">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s="1">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s="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s="1">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s="1">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s="1">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s="1">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s="1">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s="1">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s="1">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s="1">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s="1">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s="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s="1">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s="1">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s="1">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s="1">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s="1">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s="1">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s="1">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s="1">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s="1">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s="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s="1">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s="1">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s="1">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s="1">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s="1">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s="1">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s="1">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s="1">
        <v>1438</v>
      </c>
      <c r="C1439" t="s">
        <v>632</v>
      </c>
      <c r="D1439" t="s">
        <v>95</v>
      </c>
      <c r="E1439">
        <v>2018</v>
      </c>
      <c r="F1439" t="s">
        <v>138</v>
      </c>
      <c r="G1439" t="s">
        <v>14</v>
      </c>
      <c r="H1439" t="s">
        <v>26</v>
      </c>
      <c r="I1439" t="s">
        <v>40</v>
      </c>
      <c r="J1439">
        <v>0.208987123</v>
      </c>
      <c r="L1439">
        <v>106.0596</v>
      </c>
      <c r="M1439">
        <v>4.3</v>
      </c>
    </row>
    <row r="1440" spans="1:13" x14ac:dyDescent="0.3">
      <c r="A1440" t="s">
        <v>17</v>
      </c>
      <c r="B1440" s="1">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s="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s="1">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s="1">
        <v>1442</v>
      </c>
      <c r="C1443" t="s">
        <v>1018</v>
      </c>
      <c r="D1443" t="s">
        <v>24</v>
      </c>
      <c r="E1443">
        <v>2018</v>
      </c>
      <c r="F1443" t="s">
        <v>138</v>
      </c>
      <c r="G1443" t="s">
        <v>14</v>
      </c>
      <c r="H1443" t="s">
        <v>26</v>
      </c>
      <c r="I1443" t="s">
        <v>40</v>
      </c>
      <c r="J1443">
        <v>0</v>
      </c>
      <c r="L1443">
        <v>109.9254</v>
      </c>
      <c r="M1443">
        <v>4.3</v>
      </c>
    </row>
    <row r="1444" spans="1:13" x14ac:dyDescent="0.3">
      <c r="A1444" t="s">
        <v>17</v>
      </c>
      <c r="B1444" s="1">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s="1">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s="1">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s="1">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s="1">
        <v>1447</v>
      </c>
      <c r="C1448" t="s">
        <v>991</v>
      </c>
      <c r="D1448" t="s">
        <v>19</v>
      </c>
      <c r="E1448">
        <v>2018</v>
      </c>
      <c r="F1448" t="s">
        <v>138</v>
      </c>
      <c r="G1448" t="s">
        <v>14</v>
      </c>
      <c r="H1448" t="s">
        <v>26</v>
      </c>
      <c r="I1448" t="s">
        <v>40</v>
      </c>
      <c r="J1448">
        <v>0</v>
      </c>
      <c r="L1448">
        <v>40.347999999999999</v>
      </c>
      <c r="M1448">
        <v>4.3</v>
      </c>
    </row>
    <row r="1449" spans="1:13" x14ac:dyDescent="0.3">
      <c r="A1449" t="s">
        <v>17</v>
      </c>
      <c r="B1449" s="1">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s="1">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s="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s="1">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s="1">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s="1">
        <v>1453</v>
      </c>
      <c r="C1454" t="s">
        <v>1023</v>
      </c>
      <c r="D1454" t="s">
        <v>42</v>
      </c>
      <c r="E1454">
        <v>2018</v>
      </c>
      <c r="F1454" t="s">
        <v>138</v>
      </c>
      <c r="G1454" t="s">
        <v>14</v>
      </c>
      <c r="H1454" t="s">
        <v>26</v>
      </c>
      <c r="I1454" t="s">
        <v>40</v>
      </c>
      <c r="J1454">
        <v>0.13027716</v>
      </c>
      <c r="L1454">
        <v>228.001</v>
      </c>
      <c r="M1454">
        <v>4.3</v>
      </c>
    </row>
    <row r="1455" spans="1:13" x14ac:dyDescent="0.3">
      <c r="A1455" t="s">
        <v>17</v>
      </c>
      <c r="B1455" s="1">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s="1">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s="1">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s="1">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s="1">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s="1">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s="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s="1">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s="1">
        <v>1462</v>
      </c>
      <c r="C1463" t="s">
        <v>701</v>
      </c>
      <c r="D1463" t="s">
        <v>67</v>
      </c>
      <c r="E1463">
        <v>2018</v>
      </c>
      <c r="F1463" t="s">
        <v>138</v>
      </c>
      <c r="G1463" t="s">
        <v>14</v>
      </c>
      <c r="H1463" t="s">
        <v>26</v>
      </c>
      <c r="I1463" t="s">
        <v>40</v>
      </c>
      <c r="J1463">
        <v>0</v>
      </c>
      <c r="L1463">
        <v>55.9298</v>
      </c>
      <c r="M1463">
        <v>4.3</v>
      </c>
    </row>
    <row r="1464" spans="1:13" x14ac:dyDescent="0.3">
      <c r="A1464" t="s">
        <v>10</v>
      </c>
      <c r="B1464" s="1">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s="1">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s="1">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s="1">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s="1">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s="1">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s="1">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s="1">
        <v>1470</v>
      </c>
      <c r="C1471" t="s">
        <v>810</v>
      </c>
      <c r="D1471" t="s">
        <v>48</v>
      </c>
      <c r="E1471">
        <v>2018</v>
      </c>
      <c r="F1471" t="s">
        <v>138</v>
      </c>
      <c r="G1471" t="s">
        <v>14</v>
      </c>
      <c r="H1471" t="s">
        <v>26</v>
      </c>
      <c r="I1471" t="s">
        <v>40</v>
      </c>
      <c r="J1471">
        <v>7.8758649E-2</v>
      </c>
      <c r="L1471">
        <v>103.0016</v>
      </c>
      <c r="M1471">
        <v>4.3</v>
      </c>
    </row>
    <row r="1472" spans="1:13" x14ac:dyDescent="0.3">
      <c r="A1472" t="s">
        <v>10</v>
      </c>
      <c r="B1472" s="1">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s="1">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s="1">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s="1">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s="1">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s="1">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s="1">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s="1">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s="1">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s="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s="1">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s="1">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s="1">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s="1">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s="1">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s="1">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s="1">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s="1">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s="1">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s="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s="1">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s="1">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s="1">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s="1">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s="1">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s="1">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s="1">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s="1">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s="1">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s="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s="1">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s="1">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s="1">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s="1">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s="1">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s="1">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s="1">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s="1">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s="1">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s="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s="1">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s="1">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s="1">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s="1">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s="1">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s="1">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s="1">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s="1">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s="1">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s="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s="1">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s="1">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s="1">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s="1">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s="1">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s="1">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s="1">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s="1">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s="1">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s="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s="1">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s="1">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s="1">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s="1">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s="1">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s="1">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s="1">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s="1">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s="1">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s="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s="1">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s="1">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s="1">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s="1">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s="1">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s="1">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s="1">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s="1">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s="1">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s="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s="1">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s="1">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s="1">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s="1">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s="1">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s="1">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s="1">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s="1">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s="1">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s="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s="1">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s="1">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s="1">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s="1">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s="1">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s="1">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s="1">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s="1">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s="1">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s="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s="1">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s="1">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s="1">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s="1">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s="1">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s="1">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s="1">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s="1">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s="1">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s="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s="1">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s="1">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s="1">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s="1">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s="1">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s="1">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s="1">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s="1">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s="1">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s="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s="1">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s="1">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s="1">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s="1">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s="1">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s="1">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s="1">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s="1">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s="1">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s="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s="1">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s="1">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s="1">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s="1">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s="1">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s="1">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s="1">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s="1">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s="1">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s="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s="1">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s="1">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s="1">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s="1">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s="1">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s="1">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s="1">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s="1">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s="1">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s="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s="1">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s="1">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s="1">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s="1">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s="1">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s="1">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s="1">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s="1">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s="1">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s="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s="1">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s="1">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s="1">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s="1">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s="1">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s="1">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s="1">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s="1">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s="1">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s="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s="1">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s="1">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s="1">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s="1">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s="1">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s="1">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s="1">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s="1">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s="1">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s="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s="1">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s="1">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s="1">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s="1">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s="1">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s="1">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s="1">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s="1">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s="1">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s="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s="1">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s="1">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s="1">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s="1">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s="1">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s="1">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s="1">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s="1">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s="1">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s="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s="1">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s="1">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s="1">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s="1">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s="1">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s="1">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s="1">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s="1">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s="1">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s="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s="1">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s="1">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s="1">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s="1">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s="1">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s="1">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s="1">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s="1">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s="1">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s="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s="1">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s="1">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s="1">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s="1">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s="1">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s="1">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s="1">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s="1">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s="1">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s="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s="1">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s="1">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s="1">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s="1">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s="1">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s="1">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s="1">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s="1">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s="1">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s="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s="1">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s="1">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s="1">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s="1">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s="1">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s="1">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s="1">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s="1">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s="1">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s="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s="1">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s="1">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s="1">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s="1">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s="1">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s="1">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s="1">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s="1">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s="1">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s="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s="1">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s="1">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s="1">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s="1">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s="1">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s="1">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s="1">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s="1">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s="1">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s="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s="1">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s="1">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s="1">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s="1">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s="1">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s="1">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s="1">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s="1">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s="1">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s="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s="1">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s="1">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s="1">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s="1">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s="1">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s="1">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s="1">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s="1">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s="1">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s="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s="1">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s="1">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s="1">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s="1">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s="1">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s="1">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s="1">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s="1">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s="1">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s="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s="1">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s="1">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s="1">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s="1">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s="1">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s="1">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s="1">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s="1">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s="1">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s="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s="1">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s="1">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s="1">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s="1">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s="1">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s="1">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s="1">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s="1">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s="1">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s="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s="1">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s="1">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s="1">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s="1">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s="1">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s="1">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s="1">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s="1">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s="1">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s="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s="1">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s="1">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s="1">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s="1">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s="1">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s="1">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s="1">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s="1">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s="1">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s="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s="1">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s="1">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s="1">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s="1">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s="1">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s="1">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s="1">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s="1">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s="1">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s="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s="1">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s="1">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s="1">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s="1">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s="1">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s="1">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s="1">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s="1">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s="1">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s="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s="1">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s="1">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s="1">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s="1">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s="1">
        <v>1835</v>
      </c>
      <c r="C1836" t="s">
        <v>1128</v>
      </c>
      <c r="D1836" t="s">
        <v>95</v>
      </c>
      <c r="E1836">
        <v>2022</v>
      </c>
      <c r="F1836" t="s">
        <v>20</v>
      </c>
      <c r="G1836" t="s">
        <v>21</v>
      </c>
      <c r="H1836" t="s">
        <v>15</v>
      </c>
      <c r="I1836" t="s">
        <v>22</v>
      </c>
      <c r="J1836">
        <v>0</v>
      </c>
      <c r="K1836">
        <v>20</v>
      </c>
      <c r="L1836">
        <v>43.4086</v>
      </c>
      <c r="M1836">
        <v>4.3</v>
      </c>
    </row>
    <row r="1837" spans="1:13" x14ac:dyDescent="0.3">
      <c r="A1837" t="s">
        <v>17</v>
      </c>
      <c r="B1837" s="1">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s="1">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s="1">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s="1">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s="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s="1">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s="1">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s="1">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s="1">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s="1">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s="1">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s="1">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s="1">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s="1">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s="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s="1">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s="1">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s="1">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s="1">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s="1">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s="1">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s="1">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s="1">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s="1">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s="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s="1">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s="1">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s="1">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s="1">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s="1">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s="1">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s="1">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s="1">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s="1">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s="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s="1">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s="1">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s="1">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s="1">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s="1">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s="1">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s="1">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s="1">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s="1">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s="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s="1">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s="1">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s="1">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s="1">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s="1">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s="1">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s="1">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s="1">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s="1">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s="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s="1">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s="1">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s="1">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s="1">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s="1">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s="1">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s="1">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s="1">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s="1">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s="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s="1">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s="1">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s="1">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s="1">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s="1">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s="1">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s="1">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s="1">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s="1">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s="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s="1">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s="1">
        <v>1912</v>
      </c>
      <c r="C1913" t="s">
        <v>1184</v>
      </c>
      <c r="D1913" t="s">
        <v>12</v>
      </c>
      <c r="E1913">
        <v>2018</v>
      </c>
      <c r="F1913" t="s">
        <v>45</v>
      </c>
      <c r="G1913" t="s">
        <v>21</v>
      </c>
      <c r="H1913" t="s">
        <v>15</v>
      </c>
      <c r="I1913" t="s">
        <v>46</v>
      </c>
      <c r="J1913">
        <v>0</v>
      </c>
      <c r="L1913">
        <v>245.01439999999999</v>
      </c>
      <c r="M1913">
        <v>4.3</v>
      </c>
    </row>
    <row r="1914" spans="1:13" x14ac:dyDescent="0.3">
      <c r="A1914" t="s">
        <v>17</v>
      </c>
      <c r="B1914" s="1">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s="1">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s="1">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s="1">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s="1">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s="1">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s="1">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s="1">
        <v>1920</v>
      </c>
      <c r="C1921" t="s">
        <v>1188</v>
      </c>
      <c r="D1921" t="s">
        <v>28</v>
      </c>
      <c r="E1921">
        <v>2018</v>
      </c>
      <c r="F1921" t="s">
        <v>45</v>
      </c>
      <c r="G1921" t="s">
        <v>21</v>
      </c>
      <c r="H1921" t="s">
        <v>15</v>
      </c>
      <c r="I1921" t="s">
        <v>46</v>
      </c>
      <c r="J1921">
        <v>0.116762173</v>
      </c>
      <c r="L1921">
        <v>198.9768</v>
      </c>
      <c r="M1921">
        <v>4.3</v>
      </c>
    </row>
    <row r="1922" spans="1:13" x14ac:dyDescent="0.3">
      <c r="A1922" t="s">
        <v>17</v>
      </c>
      <c r="B1922" s="1">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s="1">
        <v>1922</v>
      </c>
      <c r="C1923" t="s">
        <v>1065</v>
      </c>
      <c r="D1923" t="s">
        <v>67</v>
      </c>
      <c r="E1923">
        <v>2018</v>
      </c>
      <c r="F1923" t="s">
        <v>45</v>
      </c>
      <c r="G1923" t="s">
        <v>21</v>
      </c>
      <c r="H1923" t="s">
        <v>15</v>
      </c>
      <c r="I1923" t="s">
        <v>46</v>
      </c>
      <c r="J1923">
        <v>1.769927E-2</v>
      </c>
      <c r="L1923">
        <v>74.2012</v>
      </c>
      <c r="M1923">
        <v>4.3</v>
      </c>
    </row>
    <row r="1924" spans="1:13" x14ac:dyDescent="0.3">
      <c r="A1924" t="s">
        <v>17</v>
      </c>
      <c r="B1924" s="1">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s="1">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s="1">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s="1">
        <v>1926</v>
      </c>
      <c r="C1927" t="s">
        <v>1189</v>
      </c>
      <c r="D1927" t="s">
        <v>24</v>
      </c>
      <c r="E1927">
        <v>2018</v>
      </c>
      <c r="F1927" t="s">
        <v>45</v>
      </c>
      <c r="G1927" t="s">
        <v>21</v>
      </c>
      <c r="H1927" t="s">
        <v>15</v>
      </c>
      <c r="I1927" t="s">
        <v>46</v>
      </c>
      <c r="J1927">
        <v>0</v>
      </c>
      <c r="L1927">
        <v>100.7042</v>
      </c>
      <c r="M1927">
        <v>4.3</v>
      </c>
    </row>
    <row r="1928" spans="1:13" x14ac:dyDescent="0.3">
      <c r="A1928" t="s">
        <v>17</v>
      </c>
      <c r="B1928" s="1">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s="1">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s="1">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s="1">
        <v>1930</v>
      </c>
      <c r="C1931" t="s">
        <v>493</v>
      </c>
      <c r="D1931" t="s">
        <v>12</v>
      </c>
      <c r="E1931">
        <v>2018</v>
      </c>
      <c r="F1931" t="s">
        <v>45</v>
      </c>
      <c r="G1931" t="s">
        <v>21</v>
      </c>
      <c r="H1931" t="s">
        <v>15</v>
      </c>
      <c r="I1931" t="s">
        <v>46</v>
      </c>
      <c r="J1931">
        <v>3.5183156E-2</v>
      </c>
      <c r="L1931">
        <v>37.8506</v>
      </c>
      <c r="M1931">
        <v>4.3</v>
      </c>
    </row>
    <row r="1932" spans="1:13" x14ac:dyDescent="0.3">
      <c r="A1932" t="s">
        <v>17</v>
      </c>
      <c r="B1932" s="1">
        <v>1931</v>
      </c>
      <c r="C1932" t="s">
        <v>1191</v>
      </c>
      <c r="D1932" t="s">
        <v>12</v>
      </c>
      <c r="E1932">
        <v>2018</v>
      </c>
      <c r="F1932" t="s">
        <v>45</v>
      </c>
      <c r="G1932" t="s">
        <v>21</v>
      </c>
      <c r="H1932" t="s">
        <v>15</v>
      </c>
      <c r="I1932" t="s">
        <v>46</v>
      </c>
      <c r="J1932">
        <v>2.0614212E-2</v>
      </c>
      <c r="L1932">
        <v>126.4046</v>
      </c>
      <c r="M1932">
        <v>4.3</v>
      </c>
    </row>
    <row r="1933" spans="1:13" x14ac:dyDescent="0.3">
      <c r="A1933" t="s">
        <v>17</v>
      </c>
      <c r="B1933" s="1">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s="1">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s="1">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s="1">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s="1">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s="1">
        <v>1937</v>
      </c>
      <c r="C1938" t="s">
        <v>326</v>
      </c>
      <c r="D1938" t="s">
        <v>19</v>
      </c>
      <c r="E1938">
        <v>2018</v>
      </c>
      <c r="F1938" t="s">
        <v>45</v>
      </c>
      <c r="G1938" t="s">
        <v>21</v>
      </c>
      <c r="H1938" t="s">
        <v>15</v>
      </c>
      <c r="I1938" t="s">
        <v>46</v>
      </c>
      <c r="J1938">
        <v>0.116366304</v>
      </c>
      <c r="L1938">
        <v>158.363</v>
      </c>
      <c r="M1938">
        <v>4.3</v>
      </c>
    </row>
    <row r="1939" spans="1:13" x14ac:dyDescent="0.3">
      <c r="A1939" t="s">
        <v>17</v>
      </c>
      <c r="B1939" s="1">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s="1">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s="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s="1">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s="1">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s="1">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s="1">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s="1">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s="1">
        <v>1946</v>
      </c>
      <c r="C1947" t="s">
        <v>151</v>
      </c>
      <c r="D1947" t="s">
        <v>54</v>
      </c>
      <c r="E1947">
        <v>2018</v>
      </c>
      <c r="F1947" t="s">
        <v>45</v>
      </c>
      <c r="G1947" t="s">
        <v>21</v>
      </c>
      <c r="H1947" t="s">
        <v>15</v>
      </c>
      <c r="I1947" t="s">
        <v>46</v>
      </c>
      <c r="J1947">
        <v>1.6653022E-2</v>
      </c>
      <c r="L1947">
        <v>139.518</v>
      </c>
      <c r="M1947">
        <v>4.3</v>
      </c>
    </row>
    <row r="1948" spans="1:13" x14ac:dyDescent="0.3">
      <c r="A1948" t="s">
        <v>17</v>
      </c>
      <c r="B1948" s="1">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s="1">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s="1">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s="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s="1">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s="1">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s="1">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s="1">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s="1">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s="1">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s="1">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s="1">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s="1">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s="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s="1">
        <v>1961</v>
      </c>
      <c r="C1962" t="s">
        <v>936</v>
      </c>
      <c r="D1962" t="s">
        <v>57</v>
      </c>
      <c r="E1962">
        <v>2018</v>
      </c>
      <c r="F1962" t="s">
        <v>45</v>
      </c>
      <c r="G1962" t="s">
        <v>21</v>
      </c>
      <c r="H1962" t="s">
        <v>15</v>
      </c>
      <c r="I1962" t="s">
        <v>46</v>
      </c>
      <c r="J1962">
        <v>4.368089E-2</v>
      </c>
      <c r="L1962">
        <v>110.157</v>
      </c>
      <c r="M1962">
        <v>4.3</v>
      </c>
    </row>
    <row r="1963" spans="1:13" x14ac:dyDescent="0.3">
      <c r="A1963" t="s">
        <v>10</v>
      </c>
      <c r="B1963" s="1">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s="1">
        <v>1963</v>
      </c>
      <c r="C1964" t="s">
        <v>160</v>
      </c>
      <c r="D1964" t="s">
        <v>28</v>
      </c>
      <c r="E1964">
        <v>2018</v>
      </c>
      <c r="F1964" t="s">
        <v>45</v>
      </c>
      <c r="G1964" t="s">
        <v>21</v>
      </c>
      <c r="H1964" t="s">
        <v>15</v>
      </c>
      <c r="I1964" t="s">
        <v>46</v>
      </c>
      <c r="J1964">
        <v>0</v>
      </c>
      <c r="L1964">
        <v>100.3674</v>
      </c>
      <c r="M1964">
        <v>4.3</v>
      </c>
    </row>
    <row r="1965" spans="1:13" x14ac:dyDescent="0.3">
      <c r="A1965" t="s">
        <v>10</v>
      </c>
      <c r="B1965" s="1">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s="1">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s="1">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s="1">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s="1">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s="1">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s="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s="1">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s="1">
        <v>1972</v>
      </c>
      <c r="C1973" t="s">
        <v>1201</v>
      </c>
      <c r="D1973" t="s">
        <v>48</v>
      </c>
      <c r="E1973">
        <v>2018</v>
      </c>
      <c r="F1973" t="s">
        <v>45</v>
      </c>
      <c r="G1973" t="s">
        <v>21</v>
      </c>
      <c r="H1973" t="s">
        <v>15</v>
      </c>
      <c r="I1973" t="s">
        <v>46</v>
      </c>
      <c r="J1973">
        <v>8.7894475E-2</v>
      </c>
      <c r="L1973">
        <v>121.173</v>
      </c>
      <c r="M1973">
        <v>4.3</v>
      </c>
    </row>
    <row r="1974" spans="1:13" x14ac:dyDescent="0.3">
      <c r="A1974" t="s">
        <v>10</v>
      </c>
      <c r="B1974" s="1">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s="1">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s="1">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s="1">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s="1">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s="1">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s="1">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s="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s="1">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s="1">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s="1">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s="1">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s="1">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s="1">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s="1">
        <v>1987</v>
      </c>
      <c r="C1988" t="s">
        <v>901</v>
      </c>
      <c r="D1988" t="s">
        <v>24</v>
      </c>
      <c r="E1988">
        <v>2017</v>
      </c>
      <c r="F1988" t="s">
        <v>50</v>
      </c>
      <c r="G1988" t="s">
        <v>34</v>
      </c>
      <c r="H1988" t="s">
        <v>26</v>
      </c>
      <c r="I1988" t="s">
        <v>16</v>
      </c>
      <c r="J1988">
        <v>0</v>
      </c>
      <c r="K1988">
        <v>14</v>
      </c>
      <c r="L1988">
        <v>53.064</v>
      </c>
      <c r="M1988">
        <v>4.2</v>
      </c>
    </row>
    <row r="1989" spans="1:13" x14ac:dyDescent="0.3">
      <c r="A1989" t="s">
        <v>10</v>
      </c>
      <c r="B1989" s="1">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s="1">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s="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s="1">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s="1">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s="1">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s="1">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s="1">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s="1">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s="1">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s="1">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s="1">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s="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s="1">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s="1">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s="1">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s="1">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s="1">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s="1">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s="1">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s="1">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s="1">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s="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s="1">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s="1">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s="1">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s="1">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s="1">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s="1">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s="1">
        <v>2017</v>
      </c>
      <c r="C2018" t="s">
        <v>1218</v>
      </c>
      <c r="D2018" t="s">
        <v>28</v>
      </c>
      <c r="E2018">
        <v>2018</v>
      </c>
      <c r="F2018" t="s">
        <v>138</v>
      </c>
      <c r="G2018" t="s">
        <v>14</v>
      </c>
      <c r="H2018" t="s">
        <v>26</v>
      </c>
      <c r="I2018" t="s">
        <v>40</v>
      </c>
      <c r="J2018">
        <v>0</v>
      </c>
      <c r="L2018">
        <v>160.69200000000001</v>
      </c>
      <c r="M2018">
        <v>4.2</v>
      </c>
    </row>
    <row r="2019" spans="1:13" x14ac:dyDescent="0.3">
      <c r="A2019" t="s">
        <v>10</v>
      </c>
      <c r="B2019" s="1">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s="1">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s="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s="1">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s="1">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s="1">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s="1">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s="1">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s="1">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s="1">
        <v>2027</v>
      </c>
      <c r="C2028" t="s">
        <v>753</v>
      </c>
      <c r="D2028" t="s">
        <v>42</v>
      </c>
      <c r="E2028">
        <v>2018</v>
      </c>
      <c r="F2028" t="s">
        <v>138</v>
      </c>
      <c r="G2028" t="s">
        <v>14</v>
      </c>
      <c r="H2028" t="s">
        <v>26</v>
      </c>
      <c r="I2028" t="s">
        <v>40</v>
      </c>
      <c r="J2028">
        <v>0.164864915</v>
      </c>
      <c r="L2028">
        <v>255.2698</v>
      </c>
      <c r="M2028">
        <v>4.2</v>
      </c>
    </row>
    <row r="2029" spans="1:13" x14ac:dyDescent="0.3">
      <c r="A2029" t="s">
        <v>17</v>
      </c>
      <c r="B2029" s="1">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s="1">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s="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s="1">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s="1">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s="1">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s="1">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s="1">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s="1">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s="1">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s="1">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s="1">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s="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s="1">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s="1">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s="1">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s="1">
        <v>2044</v>
      </c>
      <c r="C2045" t="s">
        <v>1058</v>
      </c>
      <c r="D2045" t="s">
        <v>32</v>
      </c>
      <c r="E2045">
        <v>2011</v>
      </c>
      <c r="F2045" t="s">
        <v>39</v>
      </c>
      <c r="G2045" t="s">
        <v>21</v>
      </c>
      <c r="H2045" t="s">
        <v>15</v>
      </c>
      <c r="I2045" t="s">
        <v>40</v>
      </c>
      <c r="J2045">
        <v>0</v>
      </c>
      <c r="K2045">
        <v>9.5</v>
      </c>
      <c r="L2045">
        <v>32.89</v>
      </c>
      <c r="M2045">
        <v>4.2</v>
      </c>
    </row>
    <row r="2046" spans="1:13" x14ac:dyDescent="0.3">
      <c r="A2046" t="s">
        <v>17</v>
      </c>
      <c r="B2046" s="1">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s="1">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s="1">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s="1">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s="1">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s="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s="1">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s="1">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s="1">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s="1">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s="1">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s="1">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s="1">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s="1">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s="1">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s="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s="1">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s="1">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s="1">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s="1">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s="1">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s="1">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s="1">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s="1">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s="1">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s="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s="1">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s="1">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s="1">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s="1">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s="1">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s="1">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s="1">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s="1">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s="1">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s="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s="1">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s="1">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s="1">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s="1">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s="1">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s="1">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s="1">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s="1">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s="1">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s="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s="1">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s="1">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s="1">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s="1">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s="1">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s="1">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s="1">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s="1">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s="1">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s="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s="1">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s="1">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s="1">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s="1">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s="1">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s="1">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s="1">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s="1">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s="1">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s="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s="1">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s="1">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s="1">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s="1">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s="1">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s="1">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s="1">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s="1">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s="1">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s="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s="1">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s="1">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s="1">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s="1">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s="1">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s="1">
        <v>2126</v>
      </c>
      <c r="C2127" t="s">
        <v>705</v>
      </c>
      <c r="D2127" t="s">
        <v>28</v>
      </c>
      <c r="E2127">
        <v>2018</v>
      </c>
      <c r="F2127" t="s">
        <v>138</v>
      </c>
      <c r="G2127" t="s">
        <v>14</v>
      </c>
      <c r="H2127" t="s">
        <v>26</v>
      </c>
      <c r="I2127" t="s">
        <v>40</v>
      </c>
      <c r="J2127">
        <v>0.137539574</v>
      </c>
      <c r="L2127">
        <v>38.8506</v>
      </c>
      <c r="M2127">
        <v>4.2</v>
      </c>
    </row>
    <row r="2128" spans="1:13" x14ac:dyDescent="0.3">
      <c r="A2128" t="s">
        <v>17</v>
      </c>
      <c r="B2128" s="1">
        <v>2127</v>
      </c>
      <c r="C2128" t="s">
        <v>163</v>
      </c>
      <c r="D2128" t="s">
        <v>28</v>
      </c>
      <c r="E2128">
        <v>2018</v>
      </c>
      <c r="F2128" t="s">
        <v>138</v>
      </c>
      <c r="G2128" t="s">
        <v>14</v>
      </c>
      <c r="H2128" t="s">
        <v>26</v>
      </c>
      <c r="I2128" t="s">
        <v>40</v>
      </c>
      <c r="J2128">
        <v>1.8275994E-2</v>
      </c>
      <c r="L2128">
        <v>115.2808</v>
      </c>
      <c r="M2128">
        <v>4.2</v>
      </c>
    </row>
    <row r="2129" spans="1:13" x14ac:dyDescent="0.3">
      <c r="A2129" t="s">
        <v>17</v>
      </c>
      <c r="B2129" s="1">
        <v>2128</v>
      </c>
      <c r="C2129" t="s">
        <v>944</v>
      </c>
      <c r="D2129" t="s">
        <v>28</v>
      </c>
      <c r="E2129">
        <v>2018</v>
      </c>
      <c r="F2129" t="s">
        <v>138</v>
      </c>
      <c r="G2129" t="s">
        <v>14</v>
      </c>
      <c r="H2129" t="s">
        <v>26</v>
      </c>
      <c r="I2129" t="s">
        <v>40</v>
      </c>
      <c r="J2129">
        <v>3.1069203E-2</v>
      </c>
      <c r="L2129">
        <v>179.6686</v>
      </c>
      <c r="M2129">
        <v>4.2</v>
      </c>
    </row>
    <row r="2130" spans="1:13" x14ac:dyDescent="0.3">
      <c r="A2130" t="s">
        <v>17</v>
      </c>
      <c r="B2130" s="1">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s="1">
        <v>2130</v>
      </c>
      <c r="C2131" t="s">
        <v>1144</v>
      </c>
      <c r="D2131" t="s">
        <v>24</v>
      </c>
      <c r="E2131">
        <v>2018</v>
      </c>
      <c r="F2131" t="s">
        <v>138</v>
      </c>
      <c r="G2131" t="s">
        <v>14</v>
      </c>
      <c r="H2131" t="s">
        <v>26</v>
      </c>
      <c r="I2131" t="s">
        <v>40</v>
      </c>
      <c r="J2131">
        <v>0</v>
      </c>
      <c r="L2131">
        <v>98.241</v>
      </c>
      <c r="M2131">
        <v>4.2</v>
      </c>
    </row>
    <row r="2132" spans="1:13" x14ac:dyDescent="0.3">
      <c r="A2132" t="s">
        <v>17</v>
      </c>
      <c r="B2132" s="1">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s="1">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s="1">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s="1">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s="1">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s="1">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s="1">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s="1">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s="1">
        <v>2139</v>
      </c>
      <c r="C2140" t="s">
        <v>281</v>
      </c>
      <c r="D2140" t="s">
        <v>32</v>
      </c>
      <c r="E2140">
        <v>2018</v>
      </c>
      <c r="F2140" t="s">
        <v>138</v>
      </c>
      <c r="G2140" t="s">
        <v>14</v>
      </c>
      <c r="H2140" t="s">
        <v>26</v>
      </c>
      <c r="I2140" t="s">
        <v>40</v>
      </c>
      <c r="J2140">
        <v>0.124448295</v>
      </c>
      <c r="L2140">
        <v>112.0518</v>
      </c>
      <c r="M2140">
        <v>4.2</v>
      </c>
    </row>
    <row r="2141" spans="1:13" x14ac:dyDescent="0.3">
      <c r="A2141" t="s">
        <v>17</v>
      </c>
      <c r="B2141" s="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s="1">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s="1">
        <v>2142</v>
      </c>
      <c r="C2143" t="s">
        <v>955</v>
      </c>
      <c r="D2143" t="s">
        <v>67</v>
      </c>
      <c r="E2143">
        <v>2018</v>
      </c>
      <c r="F2143" t="s">
        <v>138</v>
      </c>
      <c r="G2143" t="s">
        <v>14</v>
      </c>
      <c r="H2143" t="s">
        <v>26</v>
      </c>
      <c r="I2143" t="s">
        <v>40</v>
      </c>
      <c r="J2143">
        <v>0.168901843</v>
      </c>
      <c r="L2143">
        <v>43.4086</v>
      </c>
      <c r="M2143">
        <v>4.2</v>
      </c>
    </row>
    <row r="2144" spans="1:13" x14ac:dyDescent="0.3">
      <c r="A2144" t="s">
        <v>10</v>
      </c>
      <c r="B2144" s="1">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s="1">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s="1">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s="1">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s="1">
        <v>2147</v>
      </c>
      <c r="C2148" t="s">
        <v>399</v>
      </c>
      <c r="D2148" t="s">
        <v>12</v>
      </c>
      <c r="E2148">
        <v>2018</v>
      </c>
      <c r="F2148" t="s">
        <v>138</v>
      </c>
      <c r="G2148" t="s">
        <v>14</v>
      </c>
      <c r="H2148" t="s">
        <v>26</v>
      </c>
      <c r="I2148" t="s">
        <v>40</v>
      </c>
      <c r="J2148">
        <v>0.11173569</v>
      </c>
      <c r="L2148">
        <v>115.9492</v>
      </c>
      <c r="M2148">
        <v>4.2</v>
      </c>
    </row>
    <row r="2149" spans="1:13" x14ac:dyDescent="0.3">
      <c r="A2149" t="s">
        <v>10</v>
      </c>
      <c r="B2149" s="1">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s="1">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s="1">
        <v>2150</v>
      </c>
      <c r="C2151" t="s">
        <v>1209</v>
      </c>
      <c r="D2151" t="s">
        <v>54</v>
      </c>
      <c r="E2151">
        <v>2018</v>
      </c>
      <c r="F2151" t="s">
        <v>138</v>
      </c>
      <c r="G2151" t="s">
        <v>14</v>
      </c>
      <c r="H2151" t="s">
        <v>26</v>
      </c>
      <c r="I2151" t="s">
        <v>40</v>
      </c>
      <c r="J2151">
        <v>0.133279499</v>
      </c>
      <c r="L2151">
        <v>112.6202</v>
      </c>
      <c r="M2151">
        <v>4.2</v>
      </c>
    </row>
    <row r="2152" spans="1:13" x14ac:dyDescent="0.3">
      <c r="A2152" t="s">
        <v>10</v>
      </c>
      <c r="B2152" s="1">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s="1">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s="1">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s="1">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s="1">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s="1">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s="1">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s="1">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s="1">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s="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s="1">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s="1">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s="1">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s="1">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s="1">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s="1">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s="1">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s="1">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s="1">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s="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s="1">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s="1">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s="1">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s="1">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s="1">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s="1">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s="1">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s="1">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s="1">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s="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s="1">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s="1">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s="1">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s="1">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s="1">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s="1">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s="1">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s="1">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s="1">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s="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s="1">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s="1">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s="1">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s="1">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s="1">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s="1">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s="1">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s="1">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s="1">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s="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s="1">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s="1">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s="1">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s="1">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s="1">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s="1">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s="1">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s="1">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s="1">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s="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s="1">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s="1">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s="1">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s="1">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s="1">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s="1">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s="1">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s="1">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s="1">
        <v>2219</v>
      </c>
      <c r="C2220" t="s">
        <v>592</v>
      </c>
      <c r="D2220" t="s">
        <v>64</v>
      </c>
      <c r="E2220">
        <v>2015</v>
      </c>
      <c r="F2220" t="s">
        <v>33</v>
      </c>
      <c r="G2220" t="s">
        <v>34</v>
      </c>
      <c r="H2220" t="s">
        <v>15</v>
      </c>
      <c r="I2220" t="s">
        <v>16</v>
      </c>
      <c r="J2220">
        <v>0</v>
      </c>
      <c r="K2220">
        <v>5.5</v>
      </c>
      <c r="L2220">
        <v>103.1016</v>
      </c>
      <c r="M2220">
        <v>4.2</v>
      </c>
    </row>
    <row r="2221" spans="1:13" x14ac:dyDescent="0.3">
      <c r="A2221" t="s">
        <v>17</v>
      </c>
      <c r="B2221" s="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s="1">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s="1">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s="1">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s="1">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s="1">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s="1">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s="1">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s="1">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s="1">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s="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s="1">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s="1">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s="1">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s="1">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s="1">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s="1">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s="1">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s="1">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s="1">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s="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s="1">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s="1">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s="1">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s="1">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s="1">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s="1">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s="1">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s="1">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s="1">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s="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s="1">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s="1">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s="1">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s="1">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s="1">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s="1">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s="1">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s="1">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s="1">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s="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s="1">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s="1">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s="1">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s="1">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s="1">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s="1">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s="1">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s="1">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s="1">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s="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s="1">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s="1">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s="1">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s="1">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s="1">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s="1">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s="1">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s="1">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s="1">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s="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s="1">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s="1">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s="1">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s="1">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s="1">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s="1">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s="1">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s="1">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s="1">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s="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s="1">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s="1">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s="1">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s="1">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s="1">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s="1">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s="1">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s="1">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s="1">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s="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s="1">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s="1">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s="1">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s="1">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s="1">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s="1">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s="1">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s="1">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s="1">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s="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s="1">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s="1">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s="1">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s="1">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s="1">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s="1">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s="1">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s="1">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s="1">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s="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s="1">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s="1">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s="1">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s="1">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s="1">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s="1">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s="1">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s="1">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s="1">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s="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s="1">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s="1">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s="1">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s="1">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s="1">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s="1">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s="1">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s="1">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s="1">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s="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s="1">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s="1">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s="1">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s="1">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s="1">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s="1">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s="1">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s="1">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s="1">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s="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s="1">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s="1">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s="1">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s="1">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s="1">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s="1">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s="1">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s="1">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s="1">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s="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s="1">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s="1">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s="1">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s="1">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s="1">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s="1">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s="1">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s="1">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s="1">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s="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s="1">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s="1">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s="1">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s="1">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s="1">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s="1">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s="1">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s="1">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s="1">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s="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s="1">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s="1">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s="1">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s="1">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s="1">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s="1">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s="1">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s="1">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s="1">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s="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s="1">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s="1">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s="1">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s="1">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s="1">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s="1">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s="1">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s="1">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s="1">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s="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s="1">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s="1">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s="1">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s="1">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s="1">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s="1">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s="1">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s="1">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s="1">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s="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s="1">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s="1">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s="1">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s="1">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s="1">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s="1">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s="1">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s="1">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s="1">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s="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s="1">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s="1">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s="1">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s="1">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s="1">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s="1">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s="1">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s="1">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s="1">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s="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s="1">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s="1">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s="1">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s="1">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s="1">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s="1">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s="1">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s="1">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s="1">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s="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s="1">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s="1">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s="1">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s="1">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s="1">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s="1">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s="1">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s="1">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s="1">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s="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s="1">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s="1">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s="1">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s="1">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s="1">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s="1">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s="1">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s="1">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s="1">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s="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s="1">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s="1">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s="1">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s="1">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s="1">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s="1">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s="1">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s="1">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s="1">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s="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s="1">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s="1">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s="1">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s="1">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s="1">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s="1">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s="1">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s="1">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s="1">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s="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s="1">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s="1">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s="1">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s="1">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s="1">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s="1">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s="1">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s="1">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s="1">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s="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s="1">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s="1">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s="1">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s="1">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s="1">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s="1">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s="1">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s="1">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s="1">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s="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s="1">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s="1">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s="1">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s="1">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s="1">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s="1">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s="1">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s="1">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s="1">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s="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s="1">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s="1">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s="1">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s="1">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s="1">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s="1">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s="1">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s="1">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s="1">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s="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s="1">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s="1">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s="1">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s="1">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s="1">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s="1">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s="1">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s="1">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s="1">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s="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s="1">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s="1">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s="1">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s="1">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s="1">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s="1">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s="1">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s="1">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s="1">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s="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s="1">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s="1">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s="1">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s="1">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s="1">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s="1">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s="1">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s="1">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s="1">
        <v>2549</v>
      </c>
      <c r="C2550" t="s">
        <v>751</v>
      </c>
      <c r="D2550" t="s">
        <v>42</v>
      </c>
      <c r="E2550">
        <v>2022</v>
      </c>
      <c r="F2550" t="s">
        <v>20</v>
      </c>
      <c r="G2550" t="s">
        <v>21</v>
      </c>
      <c r="H2550" t="s">
        <v>15</v>
      </c>
      <c r="I2550" t="s">
        <v>22</v>
      </c>
      <c r="J2550">
        <v>0</v>
      </c>
      <c r="K2550">
        <v>20.5</v>
      </c>
      <c r="L2550">
        <v>37.119</v>
      </c>
      <c r="M2550">
        <v>4.2</v>
      </c>
    </row>
    <row r="2551" spans="1:13" x14ac:dyDescent="0.3">
      <c r="A2551" t="s">
        <v>17</v>
      </c>
      <c r="B2551" s="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s="1">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s="1">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s="1">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s="1">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s="1">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s="1">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s="1">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s="1">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s="1">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s="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s="1">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s="1">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s="1">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s="1">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s="1">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s="1">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s="1">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s="1">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s="1">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s="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s="1">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s="1">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s="1">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s="1">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s="1">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s="1">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s="1">
        <v>2577</v>
      </c>
      <c r="C2578" t="s">
        <v>62</v>
      </c>
      <c r="D2578" t="s">
        <v>12</v>
      </c>
      <c r="E2578">
        <v>2022</v>
      </c>
      <c r="F2578" t="s">
        <v>20</v>
      </c>
      <c r="G2578" t="s">
        <v>21</v>
      </c>
      <c r="H2578" t="s">
        <v>15</v>
      </c>
      <c r="I2578" t="s">
        <v>22</v>
      </c>
      <c r="J2578">
        <v>0</v>
      </c>
      <c r="K2578">
        <v>15.1</v>
      </c>
      <c r="L2578">
        <v>63.7194</v>
      </c>
      <c r="M2578">
        <v>4.2</v>
      </c>
    </row>
    <row r="2579" spans="1:13" x14ac:dyDescent="0.3">
      <c r="A2579" t="s">
        <v>10</v>
      </c>
      <c r="B2579" s="1">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s="1">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s="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s="1">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s="1">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s="1">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s="1">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s="1">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s="1">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s="1">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s="1">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s="1">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s="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s="1">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s="1">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s="1">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s="1">
        <v>2594</v>
      </c>
      <c r="C2595" t="s">
        <v>199</v>
      </c>
      <c r="D2595" t="s">
        <v>95</v>
      </c>
      <c r="E2595">
        <v>2018</v>
      </c>
      <c r="F2595" t="s">
        <v>45</v>
      </c>
      <c r="G2595" t="s">
        <v>21</v>
      </c>
      <c r="H2595" t="s">
        <v>15</v>
      </c>
      <c r="I2595" t="s">
        <v>46</v>
      </c>
      <c r="J2595">
        <v>0.112718928</v>
      </c>
      <c r="L2595">
        <v>54.2956</v>
      </c>
      <c r="M2595">
        <v>4.2</v>
      </c>
    </row>
    <row r="2596" spans="1:13" x14ac:dyDescent="0.3">
      <c r="A2596" t="s">
        <v>17</v>
      </c>
      <c r="B2596" s="1">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s="1">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s="1">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s="1">
        <v>2598</v>
      </c>
      <c r="C2599" t="s">
        <v>632</v>
      </c>
      <c r="D2599" t="s">
        <v>95</v>
      </c>
      <c r="E2599">
        <v>2018</v>
      </c>
      <c r="F2599" t="s">
        <v>45</v>
      </c>
      <c r="G2599" t="s">
        <v>21</v>
      </c>
      <c r="H2599" t="s">
        <v>15</v>
      </c>
      <c r="I2599" t="s">
        <v>46</v>
      </c>
      <c r="J2599">
        <v>0.118783796</v>
      </c>
      <c r="L2599">
        <v>108.5596</v>
      </c>
      <c r="M2599">
        <v>4.2</v>
      </c>
    </row>
    <row r="2600" spans="1:13" x14ac:dyDescent="0.3">
      <c r="A2600" t="s">
        <v>17</v>
      </c>
      <c r="B2600" s="1">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s="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s="1">
        <v>2601</v>
      </c>
      <c r="C2602" t="s">
        <v>589</v>
      </c>
      <c r="D2602" t="s">
        <v>67</v>
      </c>
      <c r="E2602">
        <v>2018</v>
      </c>
      <c r="F2602" t="s">
        <v>45</v>
      </c>
      <c r="G2602" t="s">
        <v>21</v>
      </c>
      <c r="H2602" t="s">
        <v>15</v>
      </c>
      <c r="I2602" t="s">
        <v>46</v>
      </c>
      <c r="J2602">
        <v>3.0288215E-2</v>
      </c>
      <c r="L2602">
        <v>256.7672</v>
      </c>
      <c r="M2602">
        <v>4.2</v>
      </c>
    </row>
    <row r="2603" spans="1:13" x14ac:dyDescent="0.3">
      <c r="A2603" t="s">
        <v>17</v>
      </c>
      <c r="B2603" s="1">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s="1">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s="1">
        <v>2604</v>
      </c>
      <c r="C2605" t="s">
        <v>517</v>
      </c>
      <c r="D2605" t="s">
        <v>12</v>
      </c>
      <c r="E2605">
        <v>2018</v>
      </c>
      <c r="F2605" t="s">
        <v>45</v>
      </c>
      <c r="G2605" t="s">
        <v>21</v>
      </c>
      <c r="H2605" t="s">
        <v>15</v>
      </c>
      <c r="I2605" t="s">
        <v>46</v>
      </c>
      <c r="J2605">
        <v>7.5691712999999994E-2</v>
      </c>
      <c r="L2605">
        <v>98.241</v>
      </c>
      <c r="M2605">
        <v>4.2</v>
      </c>
    </row>
    <row r="2606" spans="1:13" x14ac:dyDescent="0.3">
      <c r="A2606" t="s">
        <v>17</v>
      </c>
      <c r="B2606" s="1">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s="1">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s="1">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s="1">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s="1">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s="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s="1">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s="1">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s="1">
        <v>2613</v>
      </c>
      <c r="C2614" t="s">
        <v>297</v>
      </c>
      <c r="D2614" t="s">
        <v>19</v>
      </c>
      <c r="E2614">
        <v>2018</v>
      </c>
      <c r="F2614" t="s">
        <v>45</v>
      </c>
      <c r="G2614" t="s">
        <v>21</v>
      </c>
      <c r="H2614" t="s">
        <v>15</v>
      </c>
      <c r="I2614" t="s">
        <v>46</v>
      </c>
      <c r="J2614">
        <v>8.9343433E-2</v>
      </c>
      <c r="L2614">
        <v>157.3604</v>
      </c>
      <c r="M2614">
        <v>4.2</v>
      </c>
    </row>
    <row r="2615" spans="1:13" x14ac:dyDescent="0.3">
      <c r="A2615" t="s">
        <v>17</v>
      </c>
      <c r="B2615" s="1">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s="1">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s="1">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s="1">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s="1">
        <v>2618</v>
      </c>
      <c r="C2619" t="s">
        <v>1115</v>
      </c>
      <c r="D2619" t="s">
        <v>42</v>
      </c>
      <c r="E2619">
        <v>2018</v>
      </c>
      <c r="F2619" t="s">
        <v>45</v>
      </c>
      <c r="G2619" t="s">
        <v>21</v>
      </c>
      <c r="H2619" t="s">
        <v>15</v>
      </c>
      <c r="I2619" t="s">
        <v>46</v>
      </c>
      <c r="J2619">
        <v>0.124110734</v>
      </c>
      <c r="L2619">
        <v>111.7544</v>
      </c>
      <c r="M2619">
        <v>4.2</v>
      </c>
    </row>
    <row r="2620" spans="1:13" x14ac:dyDescent="0.3">
      <c r="A2620" t="s">
        <v>17</v>
      </c>
      <c r="B2620" s="1">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s="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s="1">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s="1">
        <v>2622</v>
      </c>
      <c r="C2623" t="s">
        <v>1353</v>
      </c>
      <c r="D2623" t="s">
        <v>48</v>
      </c>
      <c r="E2623">
        <v>2018</v>
      </c>
      <c r="F2623" t="s">
        <v>45</v>
      </c>
      <c r="G2623" t="s">
        <v>21</v>
      </c>
      <c r="H2623" t="s">
        <v>15</v>
      </c>
      <c r="I2623" t="s">
        <v>46</v>
      </c>
      <c r="J2623">
        <v>0</v>
      </c>
      <c r="L2623">
        <v>119.8124</v>
      </c>
      <c r="M2623">
        <v>4.2</v>
      </c>
    </row>
    <row r="2624" spans="1:13" x14ac:dyDescent="0.3">
      <c r="A2624" t="s">
        <v>17</v>
      </c>
      <c r="B2624" s="1">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s="1">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s="1">
        <v>2625</v>
      </c>
      <c r="C2626" t="s">
        <v>118</v>
      </c>
      <c r="D2626" t="s">
        <v>48</v>
      </c>
      <c r="E2626">
        <v>2018</v>
      </c>
      <c r="F2626" t="s">
        <v>45</v>
      </c>
      <c r="G2626" t="s">
        <v>21</v>
      </c>
      <c r="H2626" t="s">
        <v>15</v>
      </c>
      <c r="I2626" t="s">
        <v>46</v>
      </c>
      <c r="J2626">
        <v>0</v>
      </c>
      <c r="L2626">
        <v>240.62219999999999</v>
      </c>
      <c r="M2626">
        <v>4.2</v>
      </c>
    </row>
    <row r="2627" spans="1:13" x14ac:dyDescent="0.3">
      <c r="A2627" t="s">
        <v>17</v>
      </c>
      <c r="B2627" s="1">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s="1">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s="1">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s="1">
        <v>2629</v>
      </c>
      <c r="C2630" t="s">
        <v>31</v>
      </c>
      <c r="D2630" t="s">
        <v>32</v>
      </c>
      <c r="E2630">
        <v>2018</v>
      </c>
      <c r="F2630" t="s">
        <v>45</v>
      </c>
      <c r="G2630" t="s">
        <v>21</v>
      </c>
      <c r="H2630" t="s">
        <v>15</v>
      </c>
      <c r="I2630" t="s">
        <v>46</v>
      </c>
      <c r="J2630">
        <v>3.3737272999999998E-2</v>
      </c>
      <c r="L2630">
        <v>56.6614</v>
      </c>
      <c r="M2630">
        <v>4.2</v>
      </c>
    </row>
    <row r="2631" spans="1:13" x14ac:dyDescent="0.3">
      <c r="A2631" t="s">
        <v>17</v>
      </c>
      <c r="B2631" s="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s="1">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s="1">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s="1">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s="1">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s="1">
        <v>2635</v>
      </c>
      <c r="C2636" t="s">
        <v>1138</v>
      </c>
      <c r="D2636" t="s">
        <v>57</v>
      </c>
      <c r="E2636">
        <v>2018</v>
      </c>
      <c r="F2636" t="s">
        <v>45</v>
      </c>
      <c r="G2636" t="s">
        <v>21</v>
      </c>
      <c r="H2636" t="s">
        <v>15</v>
      </c>
      <c r="I2636" t="s">
        <v>46</v>
      </c>
      <c r="J2636">
        <v>2.923013E-2</v>
      </c>
      <c r="L2636">
        <v>189.4556</v>
      </c>
      <c r="M2636">
        <v>4.2</v>
      </c>
    </row>
    <row r="2637" spans="1:13" x14ac:dyDescent="0.3">
      <c r="A2637" t="s">
        <v>10</v>
      </c>
      <c r="B2637" s="1">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s="1">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s="1">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s="1">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s="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s="1">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s="1">
        <v>2642</v>
      </c>
      <c r="C2643" t="s">
        <v>1361</v>
      </c>
      <c r="D2643" t="s">
        <v>24</v>
      </c>
      <c r="E2643">
        <v>2018</v>
      </c>
      <c r="F2643" t="s">
        <v>45</v>
      </c>
      <c r="G2643" t="s">
        <v>21</v>
      </c>
      <c r="H2643" t="s">
        <v>15</v>
      </c>
      <c r="I2643" t="s">
        <v>46</v>
      </c>
      <c r="J2643">
        <v>0</v>
      </c>
      <c r="L2643">
        <v>130.53100000000001</v>
      </c>
      <c r="M2643">
        <v>4.2</v>
      </c>
    </row>
    <row r="2644" spans="1:13" x14ac:dyDescent="0.3">
      <c r="A2644" t="s">
        <v>10</v>
      </c>
      <c r="B2644" s="1">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s="1">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s="1">
        <v>2645</v>
      </c>
      <c r="C2646" t="s">
        <v>614</v>
      </c>
      <c r="D2646" t="s">
        <v>48</v>
      </c>
      <c r="E2646">
        <v>2018</v>
      </c>
      <c r="F2646" t="s">
        <v>45</v>
      </c>
      <c r="G2646" t="s">
        <v>21</v>
      </c>
      <c r="H2646" t="s">
        <v>15</v>
      </c>
      <c r="I2646" t="s">
        <v>46</v>
      </c>
      <c r="J2646">
        <v>8.9512542E-2</v>
      </c>
      <c r="L2646">
        <v>133.1626</v>
      </c>
      <c r="M2646">
        <v>4.2</v>
      </c>
    </row>
    <row r="2647" spans="1:13" x14ac:dyDescent="0.3">
      <c r="A2647" t="s">
        <v>10</v>
      </c>
      <c r="B2647" s="1">
        <v>2646</v>
      </c>
      <c r="C2647" t="s">
        <v>319</v>
      </c>
      <c r="D2647" t="s">
        <v>48</v>
      </c>
      <c r="E2647">
        <v>2018</v>
      </c>
      <c r="F2647" t="s">
        <v>45</v>
      </c>
      <c r="G2647" t="s">
        <v>21</v>
      </c>
      <c r="H2647" t="s">
        <v>15</v>
      </c>
      <c r="I2647" t="s">
        <v>46</v>
      </c>
      <c r="J2647">
        <v>0.104786172</v>
      </c>
      <c r="L2647">
        <v>172.2764</v>
      </c>
      <c r="M2647">
        <v>4.2</v>
      </c>
    </row>
    <row r="2648" spans="1:13" x14ac:dyDescent="0.3">
      <c r="A2648" t="s">
        <v>10</v>
      </c>
      <c r="B2648" s="1">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s="1">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s="1">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s="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s="1">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s="1">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s="1">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s="1">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s="1">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s="1">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s="1">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s="1">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s="1">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s="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s="1">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s="1">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s="1">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s="1">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s="1">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s="1">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s="1">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s="1">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s="1">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s="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s="1">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s="1">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s="1">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s="1">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s="1">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s="1">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s="1">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s="1">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s="1">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s="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s="1">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s="1">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s="1">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s="1">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s="1">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s="1">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s="1">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s="1">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s="1">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s="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s="1">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s="1">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s="1">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s="1">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s="1">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s="1">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s="1">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s="1">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s="1">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s="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s="1">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s="1">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s="1">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s="1">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s="1">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s="1">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s="1">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s="1">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s="1">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s="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s="1">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s="1">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s="1">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s="1">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s="1">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s="1">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s="1">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s="1">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s="1">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s="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s="1">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s="1">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s="1">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s="1">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s="1">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s="1">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s="1">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s="1">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s="1">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s="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s="1">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s="1">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s="1">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s="1">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s="1">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s="1">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s="1">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s="1">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s="1">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s="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s="1">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s="1">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s="1">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s="1">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s="1">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s="1">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s="1">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s="1">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s="1">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s="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s="1">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s="1">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s="1">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s="1">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s="1">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s="1">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s="1">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s="1">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s="1">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s="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s="1">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s="1">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s="1">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s="1">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s="1">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s="1">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s="1">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s="1">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s="1">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s="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s="1">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s="1">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s="1">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s="1">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s="1">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s="1">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s="1">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s="1">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s="1">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s="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s="1">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s="1">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s="1">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s="1">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s="1">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s="1">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s="1">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s="1">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s="1">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s="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s="1">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s="1">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s="1">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s="1">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s="1">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s="1">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s="1">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s="1">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s="1">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s="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s="1">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s="1">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s="1">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s="1">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s="1">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s="1">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s="1">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s="1">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s="1">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s="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s="1">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s="1">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s="1">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s="1">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s="1">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s="1">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s="1">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s="1">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s="1">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s="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s="1">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s="1">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s="1">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s="1">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s="1">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s="1">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s="1">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s="1">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s="1">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s="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s="1">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s="1">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s="1">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s="1">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s="1">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s="1">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s="1">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s="1">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s="1">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s="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s="1">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s="1">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s="1">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s="1">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s="1">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s="1">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s="1">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s="1">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s="1">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s="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s="1">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s="1">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s="1">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s="1">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s="1">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s="1">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s="1">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s="1">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s="1">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s="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s="1">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s="1">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s="1">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s="1">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s="1">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s="1">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s="1">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s="1">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s="1">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s="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s="1">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s="1">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s="1">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s="1">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s="1">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s="1">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s="1">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s="1">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s="1">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s="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s="1">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s="1">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s="1">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s="1">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s="1">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s="1">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s="1">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s="1">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s="1">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s="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s="1">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s="1">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s="1">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s="1">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s="1">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s="1">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s="1">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s="1">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s="1">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s="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s="1">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s="1">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s="1">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s="1">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s="1">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s="1">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s="1">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s="1">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s="1">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s="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s="1">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s="1">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s="1">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s="1">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s="1">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s="1">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s="1">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s="1">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s="1">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s="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s="1">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s="1">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s="1">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s="1">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s="1">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s="1">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s="1">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s="1">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s="1">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s="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s="1">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s="1">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s="1">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s="1">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s="1">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s="1">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s="1">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s="1">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s="1">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s="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s="1">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s="1">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s="1">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s="1">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s="1">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s="1">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s="1">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s="1">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s="1">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s="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s="1">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s="1">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s="1">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s="1">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s="1">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s="1">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s="1">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s="1">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s="1">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s="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s="1">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s="1">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s="1">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s="1">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s="1">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s="1">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s="1">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s="1">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s="1">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s="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s="1">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s="1">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s="1">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s="1">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s="1">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s="1">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s="1">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s="1">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s="1">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s="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s="1">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s="1">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s="1">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s="1">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s="1">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s="1">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s="1">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s="1">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s="1">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s="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s="1">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s="1">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s="1">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s="1">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s="1">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s="1">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s="1">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s="1">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s="1">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s="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s="1">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s="1">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s="1">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s="1">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s="1">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s="1">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s="1">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s="1">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s="1">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s="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s="1">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s="1">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s="1">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s="1">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s="1">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s="1">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s="1">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s="1">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s="1">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s="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s="1">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s="1">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s="1">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s="1">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s="1">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s="1">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s="1">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s="1">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s="1">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s="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s="1">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s="1">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s="1">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s="1">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s="1">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s="1">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s="1">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s="1">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s="1">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s="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s="1">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s="1">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s="1">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s="1">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s="1">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s="1">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s="1">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s="1">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s="1">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s="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s="1">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s="1">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s="1">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s="1">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s="1">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s="1">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s="1">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s="1">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s="1">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s="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s="1">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s="1">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s="1">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s="1">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s="1">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s="1">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s="1">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s="1">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s="1">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s="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s="1">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s="1">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s="1">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s="1">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s="1">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s="1">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s="1">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s="1">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s="1">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s="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s="1">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s="1">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s="1">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s="1">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s="1">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s="1">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s="1">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s="1">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s="1">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s="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s="1">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s="1">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s="1">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s="1">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s="1">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s="1">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s="1">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s="1">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s="1">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s="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s="1">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s="1">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s="1">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s="1">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s="1">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s="1">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s="1">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s="1">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s="1">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s="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s="1">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s="1">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s="1">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s="1">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s="1">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s="1">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s="1">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s="1">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s="1">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s="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s="1">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s="1">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s="1">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s="1">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s="1">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s="1">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s="1">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s="1">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s="1">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s="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s="1">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s="1">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s="1">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s="1">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s="1">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s="1">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s="1">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s="1">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s="1">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s="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s="1">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s="1">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s="1">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s="1">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s="1">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s="1">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s="1">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s="1">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s="1">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s="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s="1">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s="1">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s="1">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s="1">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s="1">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s="1">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s="1">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s="1">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s="1">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s="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s="1">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s="1">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s="1">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s="1">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s="1">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s="1">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s="1">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s="1">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s="1">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s="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s="1">
        <v>3171</v>
      </c>
      <c r="C3172" t="s">
        <v>1437</v>
      </c>
      <c r="D3172" t="s">
        <v>159</v>
      </c>
      <c r="E3172">
        <v>2018</v>
      </c>
      <c r="F3172" t="s">
        <v>45</v>
      </c>
      <c r="G3172" t="s">
        <v>21</v>
      </c>
      <c r="H3172" t="s">
        <v>15</v>
      </c>
      <c r="I3172" t="s">
        <v>46</v>
      </c>
      <c r="J3172">
        <v>0</v>
      </c>
      <c r="L3172">
        <v>59.8904</v>
      </c>
      <c r="M3172">
        <v>4.0999999999999996</v>
      </c>
    </row>
    <row r="3173" spans="1:13" x14ac:dyDescent="0.3">
      <c r="A3173" t="s">
        <v>35</v>
      </c>
      <c r="B3173" s="1">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s="1">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s="1">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s="1">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s="1">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s="1">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s="1">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s="1">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s="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s="1">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s="1">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s="1">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s="1">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s="1">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s="1">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s="1">
        <v>3187</v>
      </c>
      <c r="C3188" t="s">
        <v>1243</v>
      </c>
      <c r="D3188" t="s">
        <v>57</v>
      </c>
      <c r="E3188">
        <v>2015</v>
      </c>
      <c r="F3188" t="s">
        <v>33</v>
      </c>
      <c r="G3188" t="s">
        <v>34</v>
      </c>
      <c r="H3188" t="s">
        <v>26</v>
      </c>
      <c r="I3188" t="s">
        <v>16</v>
      </c>
      <c r="J3188">
        <v>0</v>
      </c>
      <c r="K3188">
        <v>9.1</v>
      </c>
      <c r="L3188">
        <v>173.2054</v>
      </c>
      <c r="M3188">
        <v>4</v>
      </c>
    </row>
    <row r="3189" spans="1:13" x14ac:dyDescent="0.3">
      <c r="A3189" t="s">
        <v>17</v>
      </c>
      <c r="B3189" s="1">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s="1">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s="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s="1">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s="1">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s="1">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s="1">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s="1">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s="1">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s="1">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s="1">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s="1">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s="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s="1">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s="1">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s="1">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s="1">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s="1">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s="1">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s="1">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s="1">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s="1">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s="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s="1">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s="1">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s="1">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s="1">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s="1">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s="1">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s="1">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s="1">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s="1">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s="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s="1">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s="1">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s="1">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s="1">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s="1">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s="1">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s="1">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s="1">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s="1">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s="1">
        <v>3230</v>
      </c>
      <c r="C3231" t="s">
        <v>254</v>
      </c>
      <c r="D3231" t="s">
        <v>24</v>
      </c>
      <c r="E3231">
        <v>2016</v>
      </c>
      <c r="F3231" t="s">
        <v>25</v>
      </c>
      <c r="G3231" t="s">
        <v>14</v>
      </c>
      <c r="H3231" t="s">
        <v>26</v>
      </c>
      <c r="I3231" t="s">
        <v>16</v>
      </c>
      <c r="J3231">
        <v>0</v>
      </c>
      <c r="K3231">
        <v>20</v>
      </c>
      <c r="L3231">
        <v>127.3678</v>
      </c>
      <c r="M3231">
        <v>4</v>
      </c>
    </row>
    <row r="3232" spans="1:13" x14ac:dyDescent="0.3">
      <c r="A3232" t="s">
        <v>10</v>
      </c>
      <c r="B3232" s="1">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s="1">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s="1">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s="1">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s="1">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s="1">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s="1">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s="1">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s="1">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s="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s="1">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s="1">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s="1">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s="1">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s="1">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s="1">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s="1">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s="1">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s="1">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s="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s="1">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s="1">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s="1">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s="1">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s="1">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s="1">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s="1">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s="1">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s="1">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s="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s="1">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s="1">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s="1">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s="1">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s="1">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s="1">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s="1">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s="1">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s="1">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s="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s="1">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s="1">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s="1">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s="1">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s="1">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s="1">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s="1">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s="1">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s="1">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s="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s="1">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s="1">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s="1">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s="1">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s="1">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s="1">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s="1">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s="1">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s="1">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s="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s="1">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s="1">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s="1">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s="1">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s="1">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s="1">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s="1">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s="1">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s="1">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s="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s="1">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s="1">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s="1">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s="1">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s="1">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s="1">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s="1">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s="1">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s="1">
        <v>3309</v>
      </c>
      <c r="C3310" t="s">
        <v>614</v>
      </c>
      <c r="D3310" t="s">
        <v>48</v>
      </c>
      <c r="E3310">
        <v>2012</v>
      </c>
      <c r="F3310" t="s">
        <v>13</v>
      </c>
      <c r="G3310" t="s">
        <v>14</v>
      </c>
      <c r="H3310" t="s">
        <v>15</v>
      </c>
      <c r="I3310" t="s">
        <v>16</v>
      </c>
      <c r="J3310">
        <v>0</v>
      </c>
      <c r="K3310">
        <v>6.67</v>
      </c>
      <c r="L3310">
        <v>133.0626</v>
      </c>
      <c r="M3310">
        <v>4</v>
      </c>
    </row>
    <row r="3311" spans="1:13" x14ac:dyDescent="0.3">
      <c r="A3311" t="s">
        <v>10</v>
      </c>
      <c r="B3311" s="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s="1">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s="1">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s="1">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s="1">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s="1">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s="1">
        <v>3316</v>
      </c>
      <c r="C3317" t="s">
        <v>1455</v>
      </c>
      <c r="D3317" t="s">
        <v>74</v>
      </c>
      <c r="E3317">
        <v>2018</v>
      </c>
      <c r="F3317" t="s">
        <v>138</v>
      </c>
      <c r="G3317" t="s">
        <v>14</v>
      </c>
      <c r="H3317" t="s">
        <v>26</v>
      </c>
      <c r="I3317" t="s">
        <v>40</v>
      </c>
      <c r="J3317">
        <v>0.106907604</v>
      </c>
      <c r="L3317">
        <v>162.8526</v>
      </c>
      <c r="M3317">
        <v>4</v>
      </c>
    </row>
    <row r="3318" spans="1:13" x14ac:dyDescent="0.3">
      <c r="A3318" t="s">
        <v>17</v>
      </c>
      <c r="B3318" s="1">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s="1">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s="1">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s="1">
        <v>3320</v>
      </c>
      <c r="C3321" t="s">
        <v>1277</v>
      </c>
      <c r="D3321" t="s">
        <v>67</v>
      </c>
      <c r="E3321">
        <v>2018</v>
      </c>
      <c r="F3321" t="s">
        <v>138</v>
      </c>
      <c r="G3321" t="s">
        <v>14</v>
      </c>
      <c r="H3321" t="s">
        <v>26</v>
      </c>
      <c r="I3321" t="s">
        <v>40</v>
      </c>
      <c r="J3321">
        <v>0.122832172</v>
      </c>
      <c r="L3321">
        <v>217.685</v>
      </c>
      <c r="M3321">
        <v>4</v>
      </c>
    </row>
    <row r="3322" spans="1:13" x14ac:dyDescent="0.3">
      <c r="A3322" t="s">
        <v>17</v>
      </c>
      <c r="B3322" s="1">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s="1">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s="1">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s="1">
        <v>3324</v>
      </c>
      <c r="C3325" t="s">
        <v>51</v>
      </c>
      <c r="D3325" t="s">
        <v>12</v>
      </c>
      <c r="E3325">
        <v>2018</v>
      </c>
      <c r="F3325" t="s">
        <v>138</v>
      </c>
      <c r="G3325" t="s">
        <v>14</v>
      </c>
      <c r="H3325" t="s">
        <v>26</v>
      </c>
      <c r="I3325" t="s">
        <v>40</v>
      </c>
      <c r="J3325">
        <v>0.22483730800000001</v>
      </c>
      <c r="L3325">
        <v>112.7886</v>
      </c>
      <c r="M3325">
        <v>4</v>
      </c>
    </row>
    <row r="3326" spans="1:13" x14ac:dyDescent="0.3">
      <c r="A3326" t="s">
        <v>17</v>
      </c>
      <c r="B3326" s="1">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s="1">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s="1">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s="1">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s="1">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s="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s="1">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s="1">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s="1">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s="1">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s="1">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s="1">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s="1">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s="1">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s="1">
        <v>3339</v>
      </c>
      <c r="C3340" t="s">
        <v>1458</v>
      </c>
      <c r="D3340" t="s">
        <v>28</v>
      </c>
      <c r="E3340">
        <v>2018</v>
      </c>
      <c r="F3340" t="s">
        <v>138</v>
      </c>
      <c r="G3340" t="s">
        <v>14</v>
      </c>
      <c r="H3340" t="s">
        <v>26</v>
      </c>
      <c r="I3340" t="s">
        <v>40</v>
      </c>
      <c r="J3340">
        <v>0</v>
      </c>
      <c r="L3340">
        <v>169.87899999999999</v>
      </c>
      <c r="M3340">
        <v>4</v>
      </c>
    </row>
    <row r="3341" spans="1:13" x14ac:dyDescent="0.3">
      <c r="A3341" t="s">
        <v>10</v>
      </c>
      <c r="B3341" s="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s="1">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s="1">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s="1">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s="1">
        <v>3344</v>
      </c>
      <c r="C3345" t="s">
        <v>1426</v>
      </c>
      <c r="D3345" t="s">
        <v>12</v>
      </c>
      <c r="E3345">
        <v>2018</v>
      </c>
      <c r="F3345" t="s">
        <v>138</v>
      </c>
      <c r="G3345" t="s">
        <v>14</v>
      </c>
      <c r="H3345" t="s">
        <v>26</v>
      </c>
      <c r="I3345" t="s">
        <v>40</v>
      </c>
      <c r="J3345">
        <v>0.214139786</v>
      </c>
      <c r="L3345">
        <v>102.4016</v>
      </c>
      <c r="M3345">
        <v>4</v>
      </c>
    </row>
    <row r="3346" spans="1:13" x14ac:dyDescent="0.3">
      <c r="A3346" t="s">
        <v>10</v>
      </c>
      <c r="B3346" s="1">
        <v>3345</v>
      </c>
      <c r="C3346" t="s">
        <v>606</v>
      </c>
      <c r="D3346" t="s">
        <v>12</v>
      </c>
      <c r="E3346">
        <v>2018</v>
      </c>
      <c r="F3346" t="s">
        <v>138</v>
      </c>
      <c r="G3346" t="s">
        <v>14</v>
      </c>
      <c r="H3346" t="s">
        <v>26</v>
      </c>
      <c r="I3346" t="s">
        <v>40</v>
      </c>
      <c r="J3346">
        <v>0</v>
      </c>
      <c r="L3346">
        <v>178.5318</v>
      </c>
      <c r="M3346">
        <v>4</v>
      </c>
    </row>
    <row r="3347" spans="1:13" x14ac:dyDescent="0.3">
      <c r="A3347" t="s">
        <v>10</v>
      </c>
      <c r="B3347" s="1">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s="1">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s="1">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s="1">
        <v>3349</v>
      </c>
      <c r="C3350" t="s">
        <v>694</v>
      </c>
      <c r="D3350" t="s">
        <v>42</v>
      </c>
      <c r="E3350">
        <v>2018</v>
      </c>
      <c r="F3350" t="s">
        <v>138</v>
      </c>
      <c r="G3350" t="s">
        <v>14</v>
      </c>
      <c r="H3350" t="s">
        <v>26</v>
      </c>
      <c r="I3350" t="s">
        <v>40</v>
      </c>
      <c r="J3350">
        <v>2.4992442E-2</v>
      </c>
      <c r="L3350">
        <v>53.6614</v>
      </c>
      <c r="M3350">
        <v>4</v>
      </c>
    </row>
    <row r="3351" spans="1:13" x14ac:dyDescent="0.3">
      <c r="A3351" t="s">
        <v>35</v>
      </c>
      <c r="B3351" s="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s="1">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s="1">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s="1">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s="1">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s="1">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s="1">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s="1">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s="1">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s="1">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s="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s="1">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s="1">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s="1">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s="1">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s="1">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s="1">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s="1">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s="1">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s="1">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s="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s="1">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s="1">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s="1">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s="1">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s="1">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s="1">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s="1">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s="1">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s="1">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s="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s="1">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s="1">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s="1">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s="1">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s="1">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s="1">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s="1">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s="1">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s="1">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s="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s="1">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s="1">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s="1">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s="1">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s="1">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s="1">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s="1">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s="1">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s="1">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s="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s="1">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s="1">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s="1">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s="1">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s="1">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s="1">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s="1">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s="1">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s="1">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s="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s="1">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s="1">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s="1">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s="1">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s="1">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s="1">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s="1">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s="1">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s="1">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s="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s="1">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s="1">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s="1">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s="1">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s="1">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s="1">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s="1">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s="1">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s="1">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s="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s="1">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s="1">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s="1">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s="1">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s="1">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s="1">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s="1">
        <v>3437</v>
      </c>
      <c r="C3438" t="s">
        <v>894</v>
      </c>
      <c r="D3438" t="s">
        <v>42</v>
      </c>
      <c r="E3438">
        <v>2015</v>
      </c>
      <c r="F3438" t="s">
        <v>33</v>
      </c>
      <c r="G3438" t="s">
        <v>34</v>
      </c>
      <c r="H3438" t="s">
        <v>26</v>
      </c>
      <c r="I3438" t="s">
        <v>16</v>
      </c>
      <c r="J3438">
        <v>0</v>
      </c>
      <c r="K3438">
        <v>9.6</v>
      </c>
      <c r="L3438">
        <v>164.2184</v>
      </c>
      <c r="M3438">
        <v>4</v>
      </c>
    </row>
    <row r="3439" spans="1:13" x14ac:dyDescent="0.3">
      <c r="A3439" t="s">
        <v>17</v>
      </c>
      <c r="B3439" s="1">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s="1">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s="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s="1">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s="1">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s="1">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s="1">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s="1">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s="1">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s="1">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s="1">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s="1">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s="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s="1">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s="1">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s="1">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s="1">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s="1">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s="1">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s="1">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s="1">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s="1">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s="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s="1">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s="1">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s="1">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s="1">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s="1">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s="1">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s="1">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s="1">
        <v>3468</v>
      </c>
      <c r="C3469" t="s">
        <v>1326</v>
      </c>
      <c r="D3469" t="s">
        <v>61</v>
      </c>
      <c r="E3469">
        <v>2020</v>
      </c>
      <c r="F3469" t="s">
        <v>37</v>
      </c>
      <c r="G3469" t="s">
        <v>34</v>
      </c>
      <c r="H3469" t="s">
        <v>26</v>
      </c>
      <c r="I3469" t="s">
        <v>16</v>
      </c>
      <c r="J3469">
        <v>0</v>
      </c>
      <c r="K3469">
        <v>9.5</v>
      </c>
      <c r="L3469">
        <v>188.9872</v>
      </c>
      <c r="M3469">
        <v>4</v>
      </c>
    </row>
    <row r="3470" spans="1:13" x14ac:dyDescent="0.3">
      <c r="A3470" t="s">
        <v>17</v>
      </c>
      <c r="B3470" s="1">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s="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s="1">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s="1">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s="1">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s="1">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s="1">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s="1">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s="1">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s="1">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s="1">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s="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s="1">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s="1">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s="1">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s="1">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s="1">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s="1">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s="1">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s="1">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s="1">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s="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s="1">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s="1">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s="1">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s="1">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s="1">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s="1">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s="1">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s="1">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s="1">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s="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s="1">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s="1">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s="1">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s="1">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s="1">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s="1">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s="1">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s="1">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s="1">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s="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s="1">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s="1">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s="1">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s="1">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s="1">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s="1">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s="1">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s="1">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s="1">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s="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s="1">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s="1">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s="1">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s="1">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s="1">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s="1">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s="1">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s="1">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s="1">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s="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s="1">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s="1">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s="1">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s="1">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s="1">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s="1">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s="1">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s="1">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s="1">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s="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s="1">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s="1">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s="1">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s="1">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s="1">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s="1">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s="1">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s="1">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s="1">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s="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s="1">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s="1">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s="1">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s="1">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s="1">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s="1">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s="1">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s="1">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s="1">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s="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s="1">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s="1">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s="1">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s="1">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s="1">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s="1">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s="1">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s="1">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s="1">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s="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s="1">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s="1">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s="1">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s="1">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s="1">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s="1">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s="1">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s="1">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s="1">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s="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s="1">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s="1">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s="1">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s="1">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s="1">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s="1">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s="1">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s="1">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s="1">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s="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s="1">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s="1">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s="1">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s="1">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s="1">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s="1">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s="1">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s="1">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s="1">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s="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s="1">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s="1">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s="1">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s="1">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s="1">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s="1">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s="1">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s="1">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s="1">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s="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s="1">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s="1">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s="1">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s="1">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s="1">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s="1">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s="1">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s="1">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s="1">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s="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s="1">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s="1">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s="1">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s="1">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s="1">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s="1">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s="1">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s="1">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s="1">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s="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s="1">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s="1">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s="1">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s="1">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s="1">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s="1">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s="1">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s="1">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s="1">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s="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s="1">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s="1">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s="1">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s="1">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s="1">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s="1">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s="1">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s="1">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s="1">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s="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s="1">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s="1">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s="1">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s="1">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s="1">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s="1">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s="1">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s="1">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s="1">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s="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s="1">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s="1">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s="1">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s="1">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s="1">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s="1">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s="1">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s="1">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s="1">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s="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s="1">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s="1">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s="1">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s="1">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s="1">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s="1">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s="1">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s="1">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s="1">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s="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s="1">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s="1">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s="1">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s="1">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s="1">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s="1">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s="1">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s="1">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s="1">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s="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s="1">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s="1">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s="1">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s="1">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s="1">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s="1">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s="1">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s="1">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s="1">
        <v>3699</v>
      </c>
      <c r="C3700" t="s">
        <v>761</v>
      </c>
      <c r="D3700" t="s">
        <v>32</v>
      </c>
      <c r="E3700">
        <v>2014</v>
      </c>
      <c r="F3700" t="s">
        <v>29</v>
      </c>
      <c r="G3700" t="s">
        <v>21</v>
      </c>
      <c r="H3700" t="s">
        <v>30</v>
      </c>
      <c r="I3700" t="s">
        <v>16</v>
      </c>
      <c r="J3700">
        <v>0</v>
      </c>
      <c r="K3700">
        <v>13</v>
      </c>
      <c r="L3700">
        <v>173.6054</v>
      </c>
      <c r="M3700">
        <v>4</v>
      </c>
    </row>
    <row r="3701" spans="1:13" x14ac:dyDescent="0.3">
      <c r="A3701" t="s">
        <v>10</v>
      </c>
      <c r="B3701" s="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s="1">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s="1">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s="1">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s="1">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s="1">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s="1">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s="1">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s="1">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s="1">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s="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s="1">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s="1">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s="1">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s="1">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s="1">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s="1">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s="1">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s="1">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s="1">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s="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s="1">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s="1">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s="1">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s="1">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s="1">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s="1">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s="1">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s="1">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s="1">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s="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s="1">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s="1">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s="1">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s="1">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s="1">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s="1">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s="1">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s="1">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s="1">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s="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s="1">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s="1">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s="1">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s="1">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s="1">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s="1">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s="1">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s="1">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s="1">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s="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s="1">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s="1">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s="1">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s="1">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s="1">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s="1">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s="1">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s="1">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s="1">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s="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s="1">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s="1">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s="1">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s="1">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s="1">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s="1">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s="1">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s="1">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s="1">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s="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s="1">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s="1">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s="1">
        <v>3773</v>
      </c>
      <c r="C3774" t="s">
        <v>704</v>
      </c>
      <c r="D3774" t="s">
        <v>57</v>
      </c>
      <c r="E3774">
        <v>2018</v>
      </c>
      <c r="F3774" t="s">
        <v>45</v>
      </c>
      <c r="G3774" t="s">
        <v>21</v>
      </c>
      <c r="H3774" t="s">
        <v>15</v>
      </c>
      <c r="I3774" t="s">
        <v>46</v>
      </c>
      <c r="J3774">
        <v>7.8831762E-2</v>
      </c>
      <c r="L3774">
        <v>98.97</v>
      </c>
      <c r="M3774">
        <v>4</v>
      </c>
    </row>
    <row r="3775" spans="1:13" x14ac:dyDescent="0.3">
      <c r="A3775" t="s">
        <v>17</v>
      </c>
      <c r="B3775" s="1">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s="1">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s="1">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s="1">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s="1">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s="1">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s="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s="1">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s="1">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s="1">
        <v>3783</v>
      </c>
      <c r="C3784" t="s">
        <v>169</v>
      </c>
      <c r="D3784" t="s">
        <v>12</v>
      </c>
      <c r="E3784">
        <v>2018</v>
      </c>
      <c r="F3784" t="s">
        <v>45</v>
      </c>
      <c r="G3784" t="s">
        <v>21</v>
      </c>
      <c r="H3784" t="s">
        <v>15</v>
      </c>
      <c r="I3784" t="s">
        <v>46</v>
      </c>
      <c r="J3784">
        <v>0</v>
      </c>
      <c r="L3784">
        <v>253.03559999999999</v>
      </c>
      <c r="M3784">
        <v>4</v>
      </c>
    </row>
    <row r="3785" spans="1:13" x14ac:dyDescent="0.3">
      <c r="A3785" t="s">
        <v>17</v>
      </c>
      <c r="B3785" s="1">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s="1">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s="1">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s="1">
        <v>3787</v>
      </c>
      <c r="C3788" t="s">
        <v>91</v>
      </c>
      <c r="D3788" t="s">
        <v>42</v>
      </c>
      <c r="E3788">
        <v>2018</v>
      </c>
      <c r="F3788" t="s">
        <v>45</v>
      </c>
      <c r="G3788" t="s">
        <v>21</v>
      </c>
      <c r="H3788" t="s">
        <v>15</v>
      </c>
      <c r="I3788" t="s">
        <v>46</v>
      </c>
      <c r="J3788">
        <v>4.8703431999999998E-2</v>
      </c>
      <c r="L3788">
        <v>125.9336</v>
      </c>
      <c r="M3788">
        <v>4</v>
      </c>
    </row>
    <row r="3789" spans="1:13" x14ac:dyDescent="0.3">
      <c r="A3789" t="s">
        <v>17</v>
      </c>
      <c r="B3789" s="1">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s="1">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s="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s="1">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s="1">
        <v>3792</v>
      </c>
      <c r="C3793" t="s">
        <v>932</v>
      </c>
      <c r="D3793" t="s">
        <v>48</v>
      </c>
      <c r="E3793">
        <v>2018</v>
      </c>
      <c r="F3793" t="s">
        <v>45</v>
      </c>
      <c r="G3793" t="s">
        <v>21</v>
      </c>
      <c r="H3793" t="s">
        <v>15</v>
      </c>
      <c r="I3793" t="s">
        <v>46</v>
      </c>
      <c r="J3793">
        <v>0</v>
      </c>
      <c r="L3793">
        <v>45.742800000000003</v>
      </c>
      <c r="M3793">
        <v>4</v>
      </c>
    </row>
    <row r="3794" spans="1:13" x14ac:dyDescent="0.3">
      <c r="A3794" t="s">
        <v>17</v>
      </c>
      <c r="B3794" s="1">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s="1">
        <v>3794</v>
      </c>
      <c r="C3795" t="s">
        <v>625</v>
      </c>
      <c r="D3795" t="s">
        <v>48</v>
      </c>
      <c r="E3795">
        <v>2018</v>
      </c>
      <c r="F3795" t="s">
        <v>45</v>
      </c>
      <c r="G3795" t="s">
        <v>21</v>
      </c>
      <c r="H3795" t="s">
        <v>15</v>
      </c>
      <c r="I3795" t="s">
        <v>46</v>
      </c>
      <c r="J3795">
        <v>2.9793955E-2</v>
      </c>
      <c r="L3795">
        <v>167.2816</v>
      </c>
      <c r="M3795">
        <v>4</v>
      </c>
    </row>
    <row r="3796" spans="1:13" x14ac:dyDescent="0.3">
      <c r="A3796" t="s">
        <v>17</v>
      </c>
      <c r="B3796" s="1">
        <v>3795</v>
      </c>
      <c r="C3796" t="s">
        <v>916</v>
      </c>
      <c r="D3796" t="s">
        <v>48</v>
      </c>
      <c r="E3796">
        <v>2018</v>
      </c>
      <c r="F3796" t="s">
        <v>45</v>
      </c>
      <c r="G3796" t="s">
        <v>21</v>
      </c>
      <c r="H3796" t="s">
        <v>15</v>
      </c>
      <c r="I3796" t="s">
        <v>46</v>
      </c>
      <c r="J3796">
        <v>0</v>
      </c>
      <c r="L3796">
        <v>248.8092</v>
      </c>
      <c r="M3796">
        <v>4</v>
      </c>
    </row>
    <row r="3797" spans="1:13" x14ac:dyDescent="0.3">
      <c r="A3797" t="s">
        <v>17</v>
      </c>
      <c r="B3797" s="1">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s="1">
        <v>3797</v>
      </c>
      <c r="C3798" t="s">
        <v>1267</v>
      </c>
      <c r="D3798" t="s">
        <v>32</v>
      </c>
      <c r="E3798">
        <v>2018</v>
      </c>
      <c r="F3798" t="s">
        <v>45</v>
      </c>
      <c r="G3798" t="s">
        <v>21</v>
      </c>
      <c r="H3798" t="s">
        <v>15</v>
      </c>
      <c r="I3798" t="s">
        <v>46</v>
      </c>
      <c r="J3798">
        <v>0</v>
      </c>
      <c r="L3798">
        <v>121.044</v>
      </c>
      <c r="M3798">
        <v>4</v>
      </c>
    </row>
    <row r="3799" spans="1:13" x14ac:dyDescent="0.3">
      <c r="A3799" t="s">
        <v>10</v>
      </c>
      <c r="B3799" s="1">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s="1">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s="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s="1">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s="1">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s="1">
        <v>3803</v>
      </c>
      <c r="C3804" t="s">
        <v>978</v>
      </c>
      <c r="D3804" t="s">
        <v>67</v>
      </c>
      <c r="E3804">
        <v>2018</v>
      </c>
      <c r="F3804" t="s">
        <v>45</v>
      </c>
      <c r="G3804" t="s">
        <v>21</v>
      </c>
      <c r="H3804" t="s">
        <v>15</v>
      </c>
      <c r="I3804" t="s">
        <v>46</v>
      </c>
      <c r="J3804">
        <v>2.2403117E-2</v>
      </c>
      <c r="L3804">
        <v>250.9092</v>
      </c>
      <c r="M3804">
        <v>4</v>
      </c>
    </row>
    <row r="3805" spans="1:13" x14ac:dyDescent="0.3">
      <c r="A3805" t="s">
        <v>10</v>
      </c>
      <c r="B3805" s="1">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s="1">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s="1">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s="1">
        <v>3807</v>
      </c>
      <c r="C3808" t="s">
        <v>529</v>
      </c>
      <c r="D3808" t="s">
        <v>24</v>
      </c>
      <c r="E3808">
        <v>2018</v>
      </c>
      <c r="F3808" t="s">
        <v>45</v>
      </c>
      <c r="G3808" t="s">
        <v>21</v>
      </c>
      <c r="H3808" t="s">
        <v>15</v>
      </c>
      <c r="I3808" t="s">
        <v>46</v>
      </c>
      <c r="J3808">
        <v>0.14928877900000001</v>
      </c>
      <c r="L3808">
        <v>158.4288</v>
      </c>
      <c r="M3808">
        <v>4</v>
      </c>
    </row>
    <row r="3809" spans="1:13" x14ac:dyDescent="0.3">
      <c r="A3809" t="s">
        <v>10</v>
      </c>
      <c r="B3809" s="1">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s="1">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s="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s="1">
        <v>3811</v>
      </c>
      <c r="C3812" t="s">
        <v>1426</v>
      </c>
      <c r="D3812" t="s">
        <v>12</v>
      </c>
      <c r="E3812">
        <v>2018</v>
      </c>
      <c r="F3812" t="s">
        <v>45</v>
      </c>
      <c r="G3812" t="s">
        <v>21</v>
      </c>
      <c r="H3812" t="s">
        <v>15</v>
      </c>
      <c r="I3812" t="s">
        <v>46</v>
      </c>
      <c r="J3812">
        <v>0.121712459</v>
      </c>
      <c r="L3812">
        <v>101.2016</v>
      </c>
      <c r="M3812">
        <v>4</v>
      </c>
    </row>
    <row r="3813" spans="1:13" x14ac:dyDescent="0.3">
      <c r="A3813" t="s">
        <v>10</v>
      </c>
      <c r="B3813" s="1">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s="1">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s="1">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s="1">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s="1">
        <v>3816</v>
      </c>
      <c r="C3817" t="s">
        <v>1012</v>
      </c>
      <c r="D3817" t="s">
        <v>12</v>
      </c>
      <c r="E3817">
        <v>2018</v>
      </c>
      <c r="F3817" t="s">
        <v>45</v>
      </c>
      <c r="G3817" t="s">
        <v>21</v>
      </c>
      <c r="H3817" t="s">
        <v>15</v>
      </c>
      <c r="I3817" t="s">
        <v>46</v>
      </c>
      <c r="J3817">
        <v>0.112668963</v>
      </c>
      <c r="L3817">
        <v>191.0504</v>
      </c>
      <c r="M3817">
        <v>4</v>
      </c>
    </row>
    <row r="3818" spans="1:13" x14ac:dyDescent="0.3">
      <c r="A3818" t="s">
        <v>10</v>
      </c>
      <c r="B3818" s="1">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s="1">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s="1">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s="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s="1">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s="1">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s="1">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s="1">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s="1">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s="1">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s="1">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s="1">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s="1">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s="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s="1">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s="1">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s="1">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s="1">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s="1">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s="1">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s="1">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s="1">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s="1">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s="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s="1">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s="1">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s="1">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s="1">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s="1">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s="1">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s="1">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s="1">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s="1">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s="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s="1">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s="1">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s="1">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s="1">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s="1">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s="1">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s="1">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s="1">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s="1">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s="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s="1">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s="1">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s="1">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s="1">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s="1">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s="1">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s="1">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s="1">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s="1">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s="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s="1">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s="1">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s="1">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s="1">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s="1">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s="1">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s="1">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s="1">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s="1">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s="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s="1">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s="1">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s="1">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s="1">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s="1">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s="1">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s="1">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s="1">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s="1">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s="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s="1">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s="1">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s="1">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s="1">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s="1">
        <v>3895</v>
      </c>
      <c r="C3896" t="s">
        <v>1292</v>
      </c>
      <c r="D3896" t="s">
        <v>32</v>
      </c>
      <c r="E3896">
        <v>2018</v>
      </c>
      <c r="F3896" t="s">
        <v>138</v>
      </c>
      <c r="G3896" t="s">
        <v>14</v>
      </c>
      <c r="H3896" t="s">
        <v>26</v>
      </c>
      <c r="I3896" t="s">
        <v>40</v>
      </c>
      <c r="J3896">
        <v>0.168780127</v>
      </c>
      <c r="L3896">
        <v>197.8768</v>
      </c>
      <c r="M3896">
        <v>3.9</v>
      </c>
    </row>
    <row r="3897" spans="1:13" x14ac:dyDescent="0.3">
      <c r="A3897" t="s">
        <v>17</v>
      </c>
      <c r="B3897" s="1">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s="1">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s="1">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s="1">
        <v>3899</v>
      </c>
      <c r="C3900" t="s">
        <v>1524</v>
      </c>
      <c r="D3900" t="s">
        <v>12</v>
      </c>
      <c r="E3900">
        <v>2018</v>
      </c>
      <c r="F3900" t="s">
        <v>138</v>
      </c>
      <c r="G3900" t="s">
        <v>14</v>
      </c>
      <c r="H3900" t="s">
        <v>26</v>
      </c>
      <c r="I3900" t="s">
        <v>40</v>
      </c>
      <c r="J3900">
        <v>0</v>
      </c>
      <c r="L3900">
        <v>126.6994</v>
      </c>
      <c r="M3900">
        <v>3.9</v>
      </c>
    </row>
    <row r="3901" spans="1:13" x14ac:dyDescent="0.3">
      <c r="A3901" t="s">
        <v>17</v>
      </c>
      <c r="B3901" s="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s="1">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s="1">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s="1">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s="1">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s="1">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s="1">
        <v>3906</v>
      </c>
      <c r="C3907" t="s">
        <v>435</v>
      </c>
      <c r="D3907" t="s">
        <v>42</v>
      </c>
      <c r="E3907">
        <v>2018</v>
      </c>
      <c r="F3907" t="s">
        <v>138</v>
      </c>
      <c r="G3907" t="s">
        <v>14</v>
      </c>
      <c r="H3907" t="s">
        <v>26</v>
      </c>
      <c r="I3907" t="s">
        <v>40</v>
      </c>
      <c r="J3907">
        <v>2.8207784E-2</v>
      </c>
      <c r="L3907">
        <v>195.5478</v>
      </c>
      <c r="M3907">
        <v>3.9</v>
      </c>
    </row>
    <row r="3908" spans="1:13" x14ac:dyDescent="0.3">
      <c r="A3908" t="s">
        <v>17</v>
      </c>
      <c r="B3908" s="1">
        <v>3907</v>
      </c>
      <c r="C3908" t="s">
        <v>114</v>
      </c>
      <c r="D3908" t="s">
        <v>42</v>
      </c>
      <c r="E3908">
        <v>2018</v>
      </c>
      <c r="F3908" t="s">
        <v>138</v>
      </c>
      <c r="G3908" t="s">
        <v>14</v>
      </c>
      <c r="H3908" t="s">
        <v>26</v>
      </c>
      <c r="I3908" t="s">
        <v>40</v>
      </c>
      <c r="J3908">
        <v>0.19875618</v>
      </c>
      <c r="L3908">
        <v>250.7724</v>
      </c>
      <c r="M3908">
        <v>3.9</v>
      </c>
    </row>
    <row r="3909" spans="1:13" x14ac:dyDescent="0.3">
      <c r="A3909" t="s">
        <v>17</v>
      </c>
      <c r="B3909" s="1">
        <v>3908</v>
      </c>
      <c r="C3909" t="s">
        <v>1318</v>
      </c>
      <c r="D3909" t="s">
        <v>64</v>
      </c>
      <c r="E3909">
        <v>2018</v>
      </c>
      <c r="F3909" t="s">
        <v>138</v>
      </c>
      <c r="G3909" t="s">
        <v>14</v>
      </c>
      <c r="H3909" t="s">
        <v>26</v>
      </c>
      <c r="I3909" t="s">
        <v>40</v>
      </c>
      <c r="J3909">
        <v>0.159394437</v>
      </c>
      <c r="L3909">
        <v>105.6938</v>
      </c>
      <c r="M3909">
        <v>3.9</v>
      </c>
    </row>
    <row r="3910" spans="1:13" x14ac:dyDescent="0.3">
      <c r="A3910" t="s">
        <v>10</v>
      </c>
      <c r="B3910" s="1">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s="1">
        <v>3910</v>
      </c>
      <c r="C3911" t="s">
        <v>1414</v>
      </c>
      <c r="D3911" t="s">
        <v>67</v>
      </c>
      <c r="E3911">
        <v>2018</v>
      </c>
      <c r="F3911" t="s">
        <v>138</v>
      </c>
      <c r="G3911" t="s">
        <v>14</v>
      </c>
      <c r="H3911" t="s">
        <v>26</v>
      </c>
      <c r="I3911" t="s">
        <v>40</v>
      </c>
      <c r="J3911">
        <v>1.4497036E-2</v>
      </c>
      <c r="L3911">
        <v>150.8708</v>
      </c>
      <c r="M3911">
        <v>3.9</v>
      </c>
    </row>
    <row r="3912" spans="1:13" x14ac:dyDescent="0.3">
      <c r="A3912" t="s">
        <v>10</v>
      </c>
      <c r="B3912" s="1">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s="1">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s="1">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s="1">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s="1">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s="1">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s="1">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s="1">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s="1">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s="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s="1">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s="1">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s="1">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s="1">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s="1">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s="1">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s="1">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s="1">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s="1">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s="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s="1">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s="1">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s="1">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s="1">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s="1">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s="1">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s="1">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s="1">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s="1">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s="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s="1">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s="1">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s="1">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s="1">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s="1">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s="1">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s="1">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s="1">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s="1">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s="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s="1">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s="1">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s="1">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s="1">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s="1">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s="1">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s="1">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s="1">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s="1">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s="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s="1">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s="1">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s="1">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s="1">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s="1">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s="1">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s="1">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s="1">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s="1">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s="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s="1">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s="1">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s="1">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s="1">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s="1">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s="1">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s="1">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s="1">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s="1">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s="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s="1">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s="1">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s="1">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s="1">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s="1">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s="1">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s="1">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s="1">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s="1">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s="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s="1">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s="1">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s="1">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s="1">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s="1">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s="1">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s="1">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s="1">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s="1">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s="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s="1">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s="1">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s="1">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s="1">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s="1">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s="1">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s="1">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s="1">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s="1">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s="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s="1">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s="1">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s="1">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s="1">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s="1">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s="1">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s="1">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s="1">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s="1">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s="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s="1">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s="1">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s="1">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s="1">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s="1">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s="1">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s="1">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s="1">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s="1">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s="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s="1">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s="1">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s="1">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s="1">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s="1">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s="1">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s="1">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s="1">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s="1">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s="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s="1">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s="1">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s="1">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s="1">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s="1">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s="1">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s="1">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s="1">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s="1">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s="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s="1">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s="1">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s="1">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s="1">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s="1">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s="1">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s="1">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s="1">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s="1">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s="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s="1">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s="1">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s="1">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s="1">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s="1">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s="1">
        <v>4066</v>
      </c>
      <c r="C4067" t="s">
        <v>421</v>
      </c>
      <c r="D4067" t="s">
        <v>95</v>
      </c>
      <c r="E4067">
        <v>2014</v>
      </c>
      <c r="F4067" t="s">
        <v>29</v>
      </c>
      <c r="G4067" t="s">
        <v>21</v>
      </c>
      <c r="H4067" t="s">
        <v>30</v>
      </c>
      <c r="I4067" t="s">
        <v>16</v>
      </c>
      <c r="J4067">
        <v>0</v>
      </c>
      <c r="K4067">
        <v>6.78</v>
      </c>
      <c r="L4067">
        <v>94.012</v>
      </c>
      <c r="M4067">
        <v>3.9</v>
      </c>
    </row>
    <row r="4068" spans="1:13" x14ac:dyDescent="0.3">
      <c r="A4068" t="s">
        <v>10</v>
      </c>
      <c r="B4068" s="1">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s="1">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s="1">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s="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s="1">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s="1">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s="1">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s="1">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s="1">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s="1">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s="1">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s="1">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s="1">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s="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s="1">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s="1">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s="1">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s="1">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s="1">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s="1">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s="1">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s="1">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s="1">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s="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s="1">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s="1">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s="1">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s="1">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s="1">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s="1">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s="1">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s="1">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s="1">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s="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s="1">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s="1">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s="1">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s="1">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s="1">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s="1">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s="1">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s="1">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s="1">
        <v>4109</v>
      </c>
      <c r="C4110" t="s">
        <v>81</v>
      </c>
      <c r="D4110" t="s">
        <v>12</v>
      </c>
      <c r="E4110">
        <v>2018</v>
      </c>
      <c r="F4110" t="s">
        <v>45</v>
      </c>
      <c r="G4110" t="s">
        <v>21</v>
      </c>
      <c r="H4110" t="s">
        <v>15</v>
      </c>
      <c r="I4110" t="s">
        <v>46</v>
      </c>
      <c r="J4110">
        <v>0</v>
      </c>
      <c r="L4110">
        <v>45.940199999999997</v>
      </c>
      <c r="M4110">
        <v>3.9</v>
      </c>
    </row>
    <row r="4111" spans="1:13" x14ac:dyDescent="0.3">
      <c r="A4111" t="s">
        <v>17</v>
      </c>
      <c r="B4111" s="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s="1">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s="1">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s="1">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s="1">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s="1">
        <v>4115</v>
      </c>
      <c r="C4116" t="s">
        <v>1477</v>
      </c>
      <c r="D4116" t="s">
        <v>42</v>
      </c>
      <c r="E4116">
        <v>2018</v>
      </c>
      <c r="F4116" t="s">
        <v>45</v>
      </c>
      <c r="G4116" t="s">
        <v>21</v>
      </c>
      <c r="H4116" t="s">
        <v>15</v>
      </c>
      <c r="I4116" t="s">
        <v>46</v>
      </c>
      <c r="J4116">
        <v>0.134418705</v>
      </c>
      <c r="L4116">
        <v>99.67</v>
      </c>
      <c r="M4116">
        <v>3.9</v>
      </c>
    </row>
    <row r="4117" spans="1:13" x14ac:dyDescent="0.3">
      <c r="A4117" t="s">
        <v>17</v>
      </c>
      <c r="B4117" s="1">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s="1">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s="1">
        <v>4118</v>
      </c>
      <c r="C4119" t="s">
        <v>1537</v>
      </c>
      <c r="D4119" t="s">
        <v>32</v>
      </c>
      <c r="E4119">
        <v>2018</v>
      </c>
      <c r="F4119" t="s">
        <v>45</v>
      </c>
      <c r="G4119" t="s">
        <v>21</v>
      </c>
      <c r="H4119" t="s">
        <v>15</v>
      </c>
      <c r="I4119" t="s">
        <v>46</v>
      </c>
      <c r="J4119">
        <v>0</v>
      </c>
      <c r="L4119">
        <v>153.80240000000001</v>
      </c>
      <c r="M4119">
        <v>3.9</v>
      </c>
    </row>
    <row r="4120" spans="1:13" x14ac:dyDescent="0.3">
      <c r="A4120" t="s">
        <v>10</v>
      </c>
      <c r="B4120" s="1">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s="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s="1">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s="1">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s="1">
        <v>4123</v>
      </c>
      <c r="C4124" t="s">
        <v>1484</v>
      </c>
      <c r="D4124" t="s">
        <v>12</v>
      </c>
      <c r="E4124">
        <v>2018</v>
      </c>
      <c r="F4124" t="s">
        <v>45</v>
      </c>
      <c r="G4124" t="s">
        <v>21</v>
      </c>
      <c r="H4124" t="s">
        <v>15</v>
      </c>
      <c r="I4124" t="s">
        <v>46</v>
      </c>
      <c r="J4124">
        <v>2.2807826E-2</v>
      </c>
      <c r="L4124">
        <v>183.495</v>
      </c>
      <c r="M4124">
        <v>3.9</v>
      </c>
    </row>
    <row r="4125" spans="1:13" x14ac:dyDescent="0.3">
      <c r="A4125" t="s">
        <v>10</v>
      </c>
      <c r="B4125" s="1">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s="1">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s="1">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s="1">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s="1">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s="1">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s="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s="1">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s="1">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s="1">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s="1">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s="1">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s="1">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s="1">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s="1">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s="1">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s="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s="1">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s="1">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s="1">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s="1">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s="1">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s="1">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s="1">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s="1">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s="1">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s="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s="1">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s="1">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s="1">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s="1">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s="1">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s="1">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s="1">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s="1">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s="1">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s="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s="1">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s="1">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s="1">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s="1">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s="1">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s="1">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s="1">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s="1">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s="1">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s="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s="1">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s="1">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s="1">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s="1">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s="1">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s="1">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s="1">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s="1">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s="1">
        <v>4179</v>
      </c>
      <c r="C4180" t="s">
        <v>644</v>
      </c>
      <c r="D4180" t="s">
        <v>32</v>
      </c>
      <c r="E4180">
        <v>2018</v>
      </c>
      <c r="F4180" t="s">
        <v>138</v>
      </c>
      <c r="G4180" t="s">
        <v>14</v>
      </c>
      <c r="H4180" t="s">
        <v>26</v>
      </c>
      <c r="I4180" t="s">
        <v>40</v>
      </c>
      <c r="J4180">
        <v>3.3929133E-2</v>
      </c>
      <c r="L4180">
        <v>154.3972</v>
      </c>
      <c r="M4180">
        <v>3.8</v>
      </c>
    </row>
    <row r="4181" spans="1:13" x14ac:dyDescent="0.3">
      <c r="A4181" t="s">
        <v>17</v>
      </c>
      <c r="B4181" s="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s="1">
        <v>4181</v>
      </c>
      <c r="C4182" t="s">
        <v>1061</v>
      </c>
      <c r="D4182" t="s">
        <v>95</v>
      </c>
      <c r="E4182">
        <v>2018</v>
      </c>
      <c r="F4182" t="s">
        <v>138</v>
      </c>
      <c r="G4182" t="s">
        <v>14</v>
      </c>
      <c r="H4182" t="s">
        <v>26</v>
      </c>
      <c r="I4182" t="s">
        <v>40</v>
      </c>
      <c r="J4182">
        <v>0</v>
      </c>
      <c r="L4182">
        <v>81.861800000000002</v>
      </c>
      <c r="M4182">
        <v>3.8</v>
      </c>
    </row>
    <row r="4183" spans="1:13" x14ac:dyDescent="0.3">
      <c r="A4183" t="s">
        <v>17</v>
      </c>
      <c r="B4183" s="1">
        <v>4182</v>
      </c>
      <c r="C4183" t="s">
        <v>766</v>
      </c>
      <c r="D4183" t="s">
        <v>28</v>
      </c>
      <c r="E4183">
        <v>2018</v>
      </c>
      <c r="F4183" t="s">
        <v>138</v>
      </c>
      <c r="G4183" t="s">
        <v>14</v>
      </c>
      <c r="H4183" t="s">
        <v>26</v>
      </c>
      <c r="I4183" t="s">
        <v>40</v>
      </c>
      <c r="J4183">
        <v>1.9716846E-2</v>
      </c>
      <c r="L4183">
        <v>191.9188</v>
      </c>
      <c r="M4183">
        <v>3.8</v>
      </c>
    </row>
    <row r="4184" spans="1:13" x14ac:dyDescent="0.3">
      <c r="A4184" t="s">
        <v>17</v>
      </c>
      <c r="B4184" s="1">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s="1">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s="1">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s="1">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s="1">
        <v>4187</v>
      </c>
      <c r="C4188" t="s">
        <v>631</v>
      </c>
      <c r="D4188" t="s">
        <v>64</v>
      </c>
      <c r="E4188">
        <v>2018</v>
      </c>
      <c r="F4188" t="s">
        <v>138</v>
      </c>
      <c r="G4188" t="s">
        <v>14</v>
      </c>
      <c r="H4188" t="s">
        <v>26</v>
      </c>
      <c r="I4188" t="s">
        <v>40</v>
      </c>
      <c r="J4188">
        <v>1.1835436E-2</v>
      </c>
      <c r="L4188">
        <v>121.373</v>
      </c>
      <c r="M4188">
        <v>3.8</v>
      </c>
    </row>
    <row r="4189" spans="1:13" x14ac:dyDescent="0.3">
      <c r="A4189" t="s">
        <v>10</v>
      </c>
      <c r="B4189" s="1">
        <v>4188</v>
      </c>
      <c r="C4189" t="s">
        <v>420</v>
      </c>
      <c r="D4189" t="s">
        <v>95</v>
      </c>
      <c r="E4189">
        <v>2018</v>
      </c>
      <c r="F4189" t="s">
        <v>138</v>
      </c>
      <c r="G4189" t="s">
        <v>14</v>
      </c>
      <c r="H4189" t="s">
        <v>26</v>
      </c>
      <c r="I4189" t="s">
        <v>40</v>
      </c>
      <c r="J4189">
        <v>0</v>
      </c>
      <c r="L4189">
        <v>121.3098</v>
      </c>
      <c r="M4189">
        <v>3.8</v>
      </c>
    </row>
    <row r="4190" spans="1:13" x14ac:dyDescent="0.3">
      <c r="A4190" t="s">
        <v>10</v>
      </c>
      <c r="B4190" s="1">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s="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s="1">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s="1">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s="1">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s="1">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s="1">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s="1">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s="1">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s="1">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s="1">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s="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s="1">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s="1">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s="1">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s="1">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s="1">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s="1">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s="1">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s="1">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s="1">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s="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s="1">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s="1">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s="1">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s="1">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s="1">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s="1">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s="1">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s="1">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s="1">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s="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s="1">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s="1">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s="1">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s="1">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s="1">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s="1">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s="1">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s="1">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s="1">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s="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s="1">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s="1">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s="1">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s="1">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s="1">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s="1">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s="1">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s="1">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s="1">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s="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s="1">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s="1">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s="1">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s="1">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s="1">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s="1">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s="1">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s="1">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s="1">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s="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s="1">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s="1">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s="1">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s="1">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s="1">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s="1">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s="1">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s="1">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s="1">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s="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s="1">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s="1">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s="1">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s="1">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s="1">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s="1">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s="1">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s="1">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s="1">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s="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s="1">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s="1">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s="1">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s="1">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s="1">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s="1">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s="1">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s="1">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s="1">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s="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s="1">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s="1">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s="1">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s="1">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s="1">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s="1">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s="1">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s="1">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s="1">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s="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s="1">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s="1">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s="1">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s="1">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s="1">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s="1">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s="1">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s="1">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s="1">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s="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s="1">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s="1">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s="1">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s="1">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s="1">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s="1">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s="1">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s="1">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s="1">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s="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s="1">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s="1">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s="1">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s="1">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s="1">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s="1">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s="1">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s="1">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s="1">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s="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s="1">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s="1">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s="1">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s="1">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s="1">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s="1">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s="1">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s="1">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s="1">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s="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s="1">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s="1">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s="1">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s="1">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s="1">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s="1">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s="1">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s="1">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s="1">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s="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s="1">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s="1">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s="1">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s="1">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s="1">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s="1">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s="1">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s="1">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s="1">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s="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s="1">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s="1">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s="1">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s="1">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s="1">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s="1">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s="1">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s="1">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s="1">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s="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s="1">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s="1">
        <v>4362</v>
      </c>
      <c r="C4363" t="s">
        <v>143</v>
      </c>
      <c r="D4363" t="s">
        <v>12</v>
      </c>
      <c r="E4363">
        <v>2018</v>
      </c>
      <c r="F4363" t="s">
        <v>45</v>
      </c>
      <c r="G4363" t="s">
        <v>21</v>
      </c>
      <c r="H4363" t="s">
        <v>15</v>
      </c>
      <c r="I4363" t="s">
        <v>46</v>
      </c>
      <c r="J4363">
        <v>2.5612348E-2</v>
      </c>
      <c r="L4363">
        <v>168.2474</v>
      </c>
      <c r="M4363">
        <v>3.8</v>
      </c>
    </row>
    <row r="4364" spans="1:13" x14ac:dyDescent="0.3">
      <c r="A4364" t="s">
        <v>17</v>
      </c>
      <c r="B4364" s="1">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s="1">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s="1">
        <v>4365</v>
      </c>
      <c r="C4366" t="s">
        <v>58</v>
      </c>
      <c r="D4366" t="s">
        <v>42</v>
      </c>
      <c r="E4366">
        <v>2018</v>
      </c>
      <c r="F4366" t="s">
        <v>45</v>
      </c>
      <c r="G4366" t="s">
        <v>21</v>
      </c>
      <c r="H4366" t="s">
        <v>15</v>
      </c>
      <c r="I4366" t="s">
        <v>46</v>
      </c>
      <c r="J4366">
        <v>7.7132215000000004E-2</v>
      </c>
      <c r="L4366">
        <v>197.411</v>
      </c>
      <c r="M4366">
        <v>3.8</v>
      </c>
    </row>
    <row r="4367" spans="1:13" x14ac:dyDescent="0.3">
      <c r="A4367" t="s">
        <v>17</v>
      </c>
      <c r="B4367" s="1">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s="1">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s="1">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s="1">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s="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s="1">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s="1">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s="1">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s="1">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s="1">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s="1">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s="1">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s="1">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s="1">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s="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s="1">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s="1">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s="1">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s="1">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s="1">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s="1">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s="1">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s="1">
        <v>4388</v>
      </c>
      <c r="C4389" t="s">
        <v>609</v>
      </c>
      <c r="D4389" t="s">
        <v>42</v>
      </c>
      <c r="E4389">
        <v>2018</v>
      </c>
      <c r="F4389" t="s">
        <v>45</v>
      </c>
      <c r="G4389" t="s">
        <v>21</v>
      </c>
      <c r="H4389" t="s">
        <v>15</v>
      </c>
      <c r="I4389" t="s">
        <v>46</v>
      </c>
      <c r="J4389">
        <v>2.8459761E-2</v>
      </c>
      <c r="L4389">
        <v>149.9708</v>
      </c>
      <c r="M4389">
        <v>3.7</v>
      </c>
    </row>
    <row r="4390" spans="1:13" x14ac:dyDescent="0.3">
      <c r="A4390" t="s">
        <v>10</v>
      </c>
      <c r="B4390" s="1">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s="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s="1">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s="1">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s="1">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s="1">
        <v>4394</v>
      </c>
      <c r="C4395" t="s">
        <v>1511</v>
      </c>
      <c r="D4395" t="s">
        <v>28</v>
      </c>
      <c r="E4395">
        <v>2018</v>
      </c>
      <c r="F4395" t="s">
        <v>45</v>
      </c>
      <c r="G4395" t="s">
        <v>21</v>
      </c>
      <c r="H4395" t="s">
        <v>15</v>
      </c>
      <c r="I4395" t="s">
        <v>46</v>
      </c>
      <c r="J4395">
        <v>0.101338651</v>
      </c>
      <c r="L4395">
        <v>232.63</v>
      </c>
      <c r="M4395">
        <v>3.7</v>
      </c>
    </row>
    <row r="4396" spans="1:13" x14ac:dyDescent="0.3">
      <c r="A4396" t="s">
        <v>10</v>
      </c>
      <c r="B4396" s="1">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s="1">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s="1">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s="1">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s="1">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s="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s="1">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s="1">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s="1">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s="1">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s="1">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s="1">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s="1">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s="1">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s="1">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s="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s="1">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s="1">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s="1">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s="1">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s="1">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s="1">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s="1">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s="1">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s="1">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s="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s="1">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s="1">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s="1">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s="1">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s="1">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s="1">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s="1">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s="1">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s="1">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s="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s="1">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s="1">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s="1">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s="1">
        <v>4434</v>
      </c>
      <c r="C4435" t="s">
        <v>83</v>
      </c>
      <c r="D4435" t="s">
        <v>12</v>
      </c>
      <c r="E4435">
        <v>2018</v>
      </c>
      <c r="F4435" t="s">
        <v>138</v>
      </c>
      <c r="G4435" t="s">
        <v>14</v>
      </c>
      <c r="H4435" t="s">
        <v>26</v>
      </c>
      <c r="I4435" t="s">
        <v>40</v>
      </c>
      <c r="J4435">
        <v>0.100493148</v>
      </c>
      <c r="L4435">
        <v>123.1046</v>
      </c>
      <c r="M4435">
        <v>3.7</v>
      </c>
    </row>
    <row r="4436" spans="1:13" x14ac:dyDescent="0.3">
      <c r="A4436" t="s">
        <v>17</v>
      </c>
      <c r="B4436" s="1">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s="1">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s="1">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s="1">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s="1">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s="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s="1">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s="1">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s="1">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s="1">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s="1">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s="1">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s="1">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s="1">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s="1">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s="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s="1">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s="1">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s="1">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s="1">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s="1">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s="1">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s="1">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s="1">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s="1">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s="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s="1">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s="1">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s="1">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s="1">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s="1">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s="1">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s="1">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s="1">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s="1">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s="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s="1">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s="1">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s="1">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s="1">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s="1">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s="1">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s="1">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s="1">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s="1">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s="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s="1">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s="1">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s="1">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s="1">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s="1">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s="1">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s="1">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s="1">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s="1">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s="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s="1">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s="1">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s="1">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s="1">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s="1">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s="1">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s="1">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s="1">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s="1">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s="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s="1">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s="1">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s="1">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s="1">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s="1">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s="1">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s="1">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s="1">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s="1">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s="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s="1">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s="1">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s="1">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s="1">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s="1">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s="1">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s="1">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s="1">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s="1">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s="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s="1">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s="1">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s="1">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s="1">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s="1">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s="1">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s="1">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s="1">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s="1">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s="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s="1">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s="1">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s="1">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s="1">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s="1">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s="1">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s="1">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s="1">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s="1">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s="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s="1">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s="1">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s="1">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s="1">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s="1">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s="1">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s="1">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s="1">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s="1">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s="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s="1">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s="1">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s="1">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s="1">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s="1">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s="1">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s="1">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s="1">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s="1">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s="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s="1">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s="1">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s="1">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s="1">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s="1">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s="1">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s="1">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s="1">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s="1">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s="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s="1">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s="1">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s="1">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s="1">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s="1">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s="1">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s="1">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s="1">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s="1">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s="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s="1">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s="1">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s="1">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s="1">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s="1">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s="1">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s="1">
        <v>4587</v>
      </c>
      <c r="C4588" t="s">
        <v>135</v>
      </c>
      <c r="D4588" t="s">
        <v>95</v>
      </c>
      <c r="E4588">
        <v>2018</v>
      </c>
      <c r="F4588" t="s">
        <v>45</v>
      </c>
      <c r="G4588" t="s">
        <v>21</v>
      </c>
      <c r="H4588" t="s">
        <v>15</v>
      </c>
      <c r="I4588" t="s">
        <v>46</v>
      </c>
      <c r="J4588">
        <v>0</v>
      </c>
      <c r="L4588">
        <v>75.9328</v>
      </c>
      <c r="M4588">
        <v>3.7</v>
      </c>
    </row>
    <row r="4589" spans="1:13" x14ac:dyDescent="0.3">
      <c r="A4589" t="s">
        <v>10</v>
      </c>
      <c r="B4589" s="1">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s="1">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s="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s="1">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s="1">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s="1">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s="1">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s="1">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s="1">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s="1">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s="1">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s="1">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s="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s="1">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s="1">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s="1">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s="1">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s="1">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s="1">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s="1">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s="1">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s="1">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s="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s="1">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s="1">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s="1">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s="1">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s="1">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s="1">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s="1">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s="1">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s="1">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s="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s="1">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s="1">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s="1">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s="1">
        <v>4624</v>
      </c>
      <c r="C4625" t="s">
        <v>246</v>
      </c>
      <c r="D4625" t="s">
        <v>48</v>
      </c>
      <c r="E4625">
        <v>2018</v>
      </c>
      <c r="F4625" t="s">
        <v>138</v>
      </c>
      <c r="G4625" t="s">
        <v>14</v>
      </c>
      <c r="H4625" t="s">
        <v>26</v>
      </c>
      <c r="I4625" t="s">
        <v>40</v>
      </c>
      <c r="J4625">
        <v>0.160665697</v>
      </c>
      <c r="L4625">
        <v>227.5352</v>
      </c>
      <c r="M4625">
        <v>3.6</v>
      </c>
    </row>
    <row r="4626" spans="1:13" x14ac:dyDescent="0.3">
      <c r="A4626" t="s">
        <v>17</v>
      </c>
      <c r="B4626" s="1">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s="1">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s="1">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s="1">
        <v>4628</v>
      </c>
      <c r="C4629" t="s">
        <v>262</v>
      </c>
      <c r="D4629" t="s">
        <v>48</v>
      </c>
      <c r="E4629">
        <v>2018</v>
      </c>
      <c r="F4629" t="s">
        <v>138</v>
      </c>
      <c r="G4629" t="s">
        <v>14</v>
      </c>
      <c r="H4629" t="s">
        <v>26</v>
      </c>
      <c r="I4629" t="s">
        <v>40</v>
      </c>
      <c r="J4629">
        <v>0</v>
      </c>
      <c r="L4629">
        <v>262.89100000000002</v>
      </c>
      <c r="M4629">
        <v>3.6</v>
      </c>
    </row>
    <row r="4630" spans="1:13" x14ac:dyDescent="0.3">
      <c r="A4630" t="s">
        <v>17</v>
      </c>
      <c r="B4630" s="1">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s="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s="1">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s="1">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s="1">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s="1">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s="1">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s="1">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s="1">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s="1">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s="1">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s="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s="1">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s="1">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s="1">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s="1">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s="1">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s="1">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s="1">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s="1">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s="1">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s="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s="1">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s="1">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s="1">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s="1">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s="1">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s="1">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s="1">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s="1">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s="1">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s="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s="1">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s="1">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s="1">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s="1">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s="1">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s="1">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s="1">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s="1">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s="1">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s="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s="1">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s="1">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s="1">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s="1">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s="1">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s="1">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s="1">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s="1">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s="1">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s="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s="1">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s="1">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s="1">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s="1">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s="1">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s="1">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s="1">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s="1">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s="1">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s="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s="1">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s="1">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s="1">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s="1">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s="1">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s="1">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s="1">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s="1">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s="1">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s="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s="1">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s="1">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s="1">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s="1">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s="1">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s="1">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s="1">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s="1">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s="1">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s="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s="1">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s="1">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s="1">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s="1">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s="1">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s="1">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s="1">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s="1">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s="1">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s="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s="1">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s="1">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s="1">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s="1">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s="1">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s="1">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s="1">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s="1">
        <v>4728</v>
      </c>
      <c r="C4729" t="s">
        <v>502</v>
      </c>
      <c r="D4729" t="s">
        <v>67</v>
      </c>
      <c r="E4729">
        <v>2018</v>
      </c>
      <c r="F4729" t="s">
        <v>45</v>
      </c>
      <c r="G4729" t="s">
        <v>21</v>
      </c>
      <c r="H4729" t="s">
        <v>15</v>
      </c>
      <c r="I4729" t="s">
        <v>46</v>
      </c>
      <c r="J4729">
        <v>0</v>
      </c>
      <c r="L4729">
        <v>89.185599999999994</v>
      </c>
      <c r="M4729">
        <v>3.6</v>
      </c>
    </row>
    <row r="4730" spans="1:13" x14ac:dyDescent="0.3">
      <c r="A4730" t="s">
        <v>17</v>
      </c>
      <c r="B4730" s="1">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s="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s="1">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s="1">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s="1">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s="1">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s="1">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s="1">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s="1">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s="1">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s="1">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s="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s="1">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s="1">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s="1">
        <v>4743</v>
      </c>
      <c r="C4744" t="s">
        <v>901</v>
      </c>
      <c r="D4744" t="s">
        <v>24</v>
      </c>
      <c r="E4744">
        <v>2018</v>
      </c>
      <c r="F4744" t="s">
        <v>45</v>
      </c>
      <c r="G4744" t="s">
        <v>21</v>
      </c>
      <c r="H4744" t="s">
        <v>15</v>
      </c>
      <c r="I4744" t="s">
        <v>46</v>
      </c>
      <c r="J4744">
        <v>0.13511820199999999</v>
      </c>
      <c r="L4744">
        <v>52.564</v>
      </c>
      <c r="M4744">
        <v>3.6</v>
      </c>
    </row>
    <row r="4745" spans="1:13" x14ac:dyDescent="0.3">
      <c r="A4745" t="s">
        <v>10</v>
      </c>
      <c r="B4745" s="1">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s="1">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s="1">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s="1">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s="1">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s="1">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s="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s="1">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s="1">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s="1">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s="1">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s="1">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s="1">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s="1">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s="1">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s="1">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s="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s="1">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s="1">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s="1">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s="1">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s="1">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s="1">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s="1">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s="1">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s="1">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s="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s="1">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s="1">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s="1">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s="1">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s="1">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s="1">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s="1">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s="1">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s="1">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s="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s="1">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s="1">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s="1">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s="1">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s="1">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s="1">
        <v>4786</v>
      </c>
      <c r="C4787" t="s">
        <v>885</v>
      </c>
      <c r="D4787" t="s">
        <v>54</v>
      </c>
      <c r="E4787">
        <v>2018</v>
      </c>
      <c r="F4787" t="s">
        <v>138</v>
      </c>
      <c r="G4787" t="s">
        <v>14</v>
      </c>
      <c r="H4787" t="s">
        <v>26</v>
      </c>
      <c r="I4787" t="s">
        <v>40</v>
      </c>
      <c r="J4787">
        <v>0</v>
      </c>
      <c r="L4787">
        <v>98.2042</v>
      </c>
      <c r="M4787">
        <v>3.5</v>
      </c>
    </row>
    <row r="4788" spans="1:13" x14ac:dyDescent="0.3">
      <c r="A4788" t="s">
        <v>10</v>
      </c>
      <c r="B4788" s="1">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s="1">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s="1">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s="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s="1">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s="1">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s="1">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s="1">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s="1">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s="1">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s="1">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s="1">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s="1">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s="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s="1">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s="1">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s="1">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s="1">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s="1">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s="1">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s="1">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s="1">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s="1">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s="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s="1">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s="1">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s="1">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s="1">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s="1">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s="1">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s="1">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s="1">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s="1">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s="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s="1">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s="1">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s="1">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s="1">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s="1">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s="1">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s="1">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s="1">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s="1">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s="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s="1">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s="1">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s="1">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s="1">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s="1">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s="1">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s="1">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s="1">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s="1">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s="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s="1">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s="1">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s="1">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s="1">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s="1">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s="1">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s="1">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s="1">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s="1">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s="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s="1">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s="1">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s="1">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s="1">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s="1">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s="1">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s="1">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s="1">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s="1">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s="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s="1">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s="1">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s="1">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s="1">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s="1">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s="1">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s="1">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s="1">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s="1">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s="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s="1">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s="1">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s="1">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s="1">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s="1">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s="1">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s="1">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s="1">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s="1">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s="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s="1">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s="1">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s="1">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s="1">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s="1">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s="1">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s="1">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s="1">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s="1">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s="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s="1">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s="1">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s="1">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s="1">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s="1">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s="1">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s="1">
        <v>4897</v>
      </c>
      <c r="C4898" t="s">
        <v>874</v>
      </c>
      <c r="D4898" t="s">
        <v>57</v>
      </c>
      <c r="E4898">
        <v>2018</v>
      </c>
      <c r="F4898" t="s">
        <v>45</v>
      </c>
      <c r="G4898" t="s">
        <v>21</v>
      </c>
      <c r="H4898" t="s">
        <v>15</v>
      </c>
      <c r="I4898" t="s">
        <v>46</v>
      </c>
      <c r="J4898">
        <v>0.105324246</v>
      </c>
      <c r="L4898">
        <v>125.7046</v>
      </c>
      <c r="M4898">
        <v>3.5</v>
      </c>
    </row>
    <row r="4899" spans="1:13" x14ac:dyDescent="0.3">
      <c r="A4899" t="s">
        <v>17</v>
      </c>
      <c r="B4899" s="1">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s="1">
        <v>4899</v>
      </c>
      <c r="C4900" t="s">
        <v>827</v>
      </c>
      <c r="D4900" t="s">
        <v>67</v>
      </c>
      <c r="E4900">
        <v>2018</v>
      </c>
      <c r="F4900" t="s">
        <v>45</v>
      </c>
      <c r="G4900" t="s">
        <v>21</v>
      </c>
      <c r="H4900" t="s">
        <v>15</v>
      </c>
      <c r="I4900" t="s">
        <v>46</v>
      </c>
      <c r="J4900">
        <v>0.119371835</v>
      </c>
      <c r="L4900">
        <v>45.2744</v>
      </c>
      <c r="M4900">
        <v>3.5</v>
      </c>
    </row>
    <row r="4901" spans="1:13" x14ac:dyDescent="0.3">
      <c r="A4901" t="s">
        <v>17</v>
      </c>
      <c r="B4901" s="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s="1">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s="1">
        <v>4902</v>
      </c>
      <c r="C4903" t="s">
        <v>1576</v>
      </c>
      <c r="D4903" t="s">
        <v>12</v>
      </c>
      <c r="E4903">
        <v>2018</v>
      </c>
      <c r="F4903" t="s">
        <v>45</v>
      </c>
      <c r="G4903" t="s">
        <v>21</v>
      </c>
      <c r="H4903" t="s">
        <v>15</v>
      </c>
      <c r="I4903" t="s">
        <v>46</v>
      </c>
      <c r="J4903">
        <v>0</v>
      </c>
      <c r="L4903">
        <v>55.729799999999997</v>
      </c>
      <c r="M4903">
        <v>3.5</v>
      </c>
    </row>
    <row r="4904" spans="1:13" x14ac:dyDescent="0.3">
      <c r="A4904" t="s">
        <v>17</v>
      </c>
      <c r="B4904" s="1">
        <v>4903</v>
      </c>
      <c r="C4904" t="s">
        <v>1279</v>
      </c>
      <c r="D4904" t="s">
        <v>12</v>
      </c>
      <c r="E4904">
        <v>2018</v>
      </c>
      <c r="F4904" t="s">
        <v>45</v>
      </c>
      <c r="G4904" t="s">
        <v>21</v>
      </c>
      <c r="H4904" t="s">
        <v>15</v>
      </c>
      <c r="I4904" t="s">
        <v>46</v>
      </c>
      <c r="J4904">
        <v>1.2215675E-2</v>
      </c>
      <c r="L4904">
        <v>162.7894</v>
      </c>
      <c r="M4904">
        <v>3.5</v>
      </c>
    </row>
    <row r="4905" spans="1:13" x14ac:dyDescent="0.3">
      <c r="A4905" t="s">
        <v>17</v>
      </c>
      <c r="B4905" s="1">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s="1">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s="1">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s="1">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s="1">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s="1">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s="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s="1">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s="1">
        <v>4912</v>
      </c>
      <c r="C4913" t="s">
        <v>1577</v>
      </c>
      <c r="D4913" t="s">
        <v>67</v>
      </c>
      <c r="E4913">
        <v>2018</v>
      </c>
      <c r="F4913" t="s">
        <v>45</v>
      </c>
      <c r="G4913" t="s">
        <v>21</v>
      </c>
      <c r="H4913" t="s">
        <v>15</v>
      </c>
      <c r="I4913" t="s">
        <v>46</v>
      </c>
      <c r="J4913">
        <v>0</v>
      </c>
      <c r="L4913">
        <v>184.26079999999999</v>
      </c>
      <c r="M4913">
        <v>3.5</v>
      </c>
    </row>
    <row r="4914" spans="1:13" x14ac:dyDescent="0.3">
      <c r="A4914" t="s">
        <v>10</v>
      </c>
      <c r="B4914" s="1">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s="1">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s="1">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s="1">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s="1">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s="1">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s="1">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s="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s="1">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s="1">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s="1">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s="1">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s="1">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s="1">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s="1">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s="1">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s="1">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s="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s="1">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s="1">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s="1">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s="1">
        <v>4934</v>
      </c>
      <c r="C4935" t="s">
        <v>1057</v>
      </c>
      <c r="D4935" t="s">
        <v>48</v>
      </c>
      <c r="E4935">
        <v>2018</v>
      </c>
      <c r="F4935" t="s">
        <v>138</v>
      </c>
      <c r="G4935" t="s">
        <v>14</v>
      </c>
      <c r="H4935" t="s">
        <v>26</v>
      </c>
      <c r="I4935" t="s">
        <v>40</v>
      </c>
      <c r="J4935">
        <v>6.216667E-2</v>
      </c>
      <c r="L4935">
        <v>112.3518</v>
      </c>
      <c r="M4935">
        <v>3.4</v>
      </c>
    </row>
    <row r="4936" spans="1:13" x14ac:dyDescent="0.3">
      <c r="A4936" t="s">
        <v>17</v>
      </c>
      <c r="B4936" s="1">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s="1">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s="1">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s="1">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s="1">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s="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s="1">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s="1">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s="1">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s="1">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s="1">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s="1">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s="1">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s="1">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s="1">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s="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s="1">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s="1">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s="1">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s="1">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s="1">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s="1">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s="1">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s="1">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s="1">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s="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s="1">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s="1">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s="1">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s="1">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s="1">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s="1">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s="1">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s="1">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s="1">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s="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s="1">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s="1">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s="1">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s="1">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s="1">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s="1">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s="1">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s="1">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s="1">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s="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s="1">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s="1">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s="1">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s="1">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s="1">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s="1">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s="1">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s="1">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s="1">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s="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s="1">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s="1">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s="1">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s="1">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s="1">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s="1">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s="1">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s="1">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s="1">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s="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s="1">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s="1">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s="1">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s="1">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s="1">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s="1">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s="1">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s="1">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s="1">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s="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s="1">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s="1">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s="1">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s="1">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s="1">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s="1">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s="1">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s="1">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s="1">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s="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s="1">
        <v>5021</v>
      </c>
      <c r="C5022" t="s">
        <v>626</v>
      </c>
      <c r="D5022" t="s">
        <v>19</v>
      </c>
      <c r="E5022">
        <v>2018</v>
      </c>
      <c r="F5022" t="s">
        <v>138</v>
      </c>
      <c r="G5022" t="s">
        <v>14</v>
      </c>
      <c r="H5022" t="s">
        <v>26</v>
      </c>
      <c r="I5022" t="s">
        <v>40</v>
      </c>
      <c r="J5022">
        <v>9.1411749E-2</v>
      </c>
      <c r="L5022">
        <v>121.373</v>
      </c>
      <c r="M5022">
        <v>3.3</v>
      </c>
    </row>
    <row r="5023" spans="1:13" x14ac:dyDescent="0.3">
      <c r="A5023" t="s">
        <v>17</v>
      </c>
      <c r="B5023" s="1">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s="1">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s="1">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s="1">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s="1">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s="1">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s="1">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s="1">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s="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s="1">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s="1">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s="1">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s="1">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s="1">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s="1">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s="1">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s="1">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s="1">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s="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s="1">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s="1">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s="1">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s="1">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s="1">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s="1">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s="1">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s="1">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s="1">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s="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s="1">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s="1">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s="1">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s="1">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s="1">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s="1">
        <v>5056</v>
      </c>
      <c r="C5057" t="s">
        <v>656</v>
      </c>
      <c r="D5057" t="s">
        <v>48</v>
      </c>
      <c r="E5057">
        <v>2020</v>
      </c>
      <c r="F5057" t="s">
        <v>37</v>
      </c>
      <c r="G5057" t="s">
        <v>34</v>
      </c>
      <c r="H5057" t="s">
        <v>30</v>
      </c>
      <c r="I5057" t="s">
        <v>16</v>
      </c>
      <c r="J5057">
        <v>0</v>
      </c>
      <c r="K5057">
        <v>15.5</v>
      </c>
      <c r="L5057">
        <v>141.547</v>
      </c>
      <c r="M5057">
        <v>3.3</v>
      </c>
    </row>
    <row r="5058" spans="1:13" x14ac:dyDescent="0.3">
      <c r="A5058" t="s">
        <v>17</v>
      </c>
      <c r="B5058" s="1">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s="1">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s="1">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s="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s="1">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s="1">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s="1">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s="1">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s="1">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s="1">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s="1">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s="1">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s="1">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s="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s="1">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s="1">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s="1">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s="1">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s="1">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s="1">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s="1">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s="1">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s="1">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s="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s="1">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s="1">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s="1">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s="1">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s="1">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s="1">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s="1">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s="1">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s="1">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s="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s="1">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s="1">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s="1">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s="1">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s="1">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s="1">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s="1">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s="1">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s="1">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s="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s="1">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s="1">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s="1">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s="1">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s="1">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s="1">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s="1">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s="1">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s="1">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s="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s="1">
        <v>5111</v>
      </c>
      <c r="C5112" t="s">
        <v>495</v>
      </c>
      <c r="D5112" t="s">
        <v>67</v>
      </c>
      <c r="E5112">
        <v>2018</v>
      </c>
      <c r="F5112" t="s">
        <v>45</v>
      </c>
      <c r="G5112" t="s">
        <v>21</v>
      </c>
      <c r="H5112" t="s">
        <v>15</v>
      </c>
      <c r="I5112" t="s">
        <v>46</v>
      </c>
      <c r="J5112">
        <v>0</v>
      </c>
      <c r="L5112">
        <v>175.30279999999999</v>
      </c>
      <c r="M5112">
        <v>3.3</v>
      </c>
    </row>
    <row r="5113" spans="1:13" x14ac:dyDescent="0.3">
      <c r="A5113" t="s">
        <v>17</v>
      </c>
      <c r="B5113" s="1">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s="1">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s="1">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s="1">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s="1">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s="1">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s="1">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s="1">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s="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s="1">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s="1">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s="1">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s="1">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s="1">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s="1">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s="1">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s="1">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s="1">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s="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s="1">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s="1">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s="1">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s="1">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s="1">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s="1">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s="1">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s="1">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s="1">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s="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s="1">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s="1">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s="1">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s="1">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s="1">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s="1">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s="1">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s="1">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s="1">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s="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s="1">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s="1">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s="1">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s="1">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s="1">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s="1">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s="1">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s="1">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s="1">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s="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s="1">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s="1">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s="1">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s="1">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s="1">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s="1">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s="1">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s="1">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s="1">
        <v>5169</v>
      </c>
      <c r="C5170" t="s">
        <v>668</v>
      </c>
      <c r="D5170" t="s">
        <v>12</v>
      </c>
      <c r="E5170">
        <v>2018</v>
      </c>
      <c r="F5170" t="s">
        <v>45</v>
      </c>
      <c r="G5170" t="s">
        <v>21</v>
      </c>
      <c r="H5170" t="s">
        <v>15</v>
      </c>
      <c r="I5170" t="s">
        <v>46</v>
      </c>
      <c r="J5170">
        <v>0</v>
      </c>
      <c r="L5170">
        <v>255.7988</v>
      </c>
      <c r="M5170">
        <v>3.2</v>
      </c>
    </row>
    <row r="5171" spans="1:13" x14ac:dyDescent="0.3">
      <c r="A5171" t="s">
        <v>10</v>
      </c>
      <c r="B5171" s="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s="1">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s="1">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s="1">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s="1">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s="1">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s="1">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s="1">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s="1">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s="1">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s="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s="1">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s="1">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s="1">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s="1">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s="1">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s="1">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s="1">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s="1">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s="1">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s="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s="1">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s="1">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s="1">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s="1">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s="1">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s="1">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s="1">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s="1">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s="1">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s="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s="1">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s="1">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s="1">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s="1">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s="1">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s="1">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s="1">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s="1">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s="1">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s="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s="1">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s="1">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s="1">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s="1">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s="1">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s="1">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s="1">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s="1">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s="1">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s="1">
        <v>5220</v>
      </c>
      <c r="C5221" t="s">
        <v>807</v>
      </c>
      <c r="D5221" t="s">
        <v>12</v>
      </c>
      <c r="E5221">
        <v>2018</v>
      </c>
      <c r="F5221" t="s">
        <v>45</v>
      </c>
      <c r="G5221" t="s">
        <v>21</v>
      </c>
      <c r="H5221" t="s">
        <v>15</v>
      </c>
      <c r="I5221" t="s">
        <v>46</v>
      </c>
      <c r="J5221">
        <v>2.9510313E-2</v>
      </c>
      <c r="L5221">
        <v>141.9838</v>
      </c>
      <c r="M5221">
        <v>3.1</v>
      </c>
    </row>
    <row r="5222" spans="1:13" x14ac:dyDescent="0.3">
      <c r="A5222" t="s">
        <v>10</v>
      </c>
      <c r="B5222" s="1">
        <v>5221</v>
      </c>
      <c r="C5222" t="s">
        <v>457</v>
      </c>
      <c r="D5222" t="s">
        <v>54</v>
      </c>
      <c r="E5222">
        <v>2018</v>
      </c>
      <c r="F5222" t="s">
        <v>45</v>
      </c>
      <c r="G5222" t="s">
        <v>21</v>
      </c>
      <c r="H5222" t="s">
        <v>15</v>
      </c>
      <c r="I5222" t="s">
        <v>46</v>
      </c>
      <c r="J5222">
        <v>3.3276066E-2</v>
      </c>
      <c r="L5222">
        <v>153.8314</v>
      </c>
      <c r="M5222">
        <v>3.1</v>
      </c>
    </row>
    <row r="5223" spans="1:13" x14ac:dyDescent="0.3">
      <c r="A5223" t="s">
        <v>10</v>
      </c>
      <c r="B5223" s="1">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s="1">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s="1">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s="1">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s="1">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s="1">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s="1">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s="1">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s="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s="1">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s="1">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s="1">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s="1">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s="1">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s="1">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s="1">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s="1">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s="1">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s="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s="1">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s="1">
        <v>5242</v>
      </c>
      <c r="C5243" t="s">
        <v>391</v>
      </c>
      <c r="D5243" t="s">
        <v>48</v>
      </c>
      <c r="E5243">
        <v>2018</v>
      </c>
      <c r="F5243" t="s">
        <v>45</v>
      </c>
      <c r="G5243" t="s">
        <v>21</v>
      </c>
      <c r="H5243" t="s">
        <v>15</v>
      </c>
      <c r="I5243" t="s">
        <v>46</v>
      </c>
      <c r="J5243">
        <v>0.154627247</v>
      </c>
      <c r="L5243">
        <v>177.637</v>
      </c>
      <c r="M5243">
        <v>3</v>
      </c>
    </row>
    <row r="5244" spans="1:13" x14ac:dyDescent="0.3">
      <c r="A5244" t="s">
        <v>17</v>
      </c>
      <c r="B5244" s="1">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s="1">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s="1">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s="1">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s="1">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s="1">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s="1">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s="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s="1">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s="1">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s="1">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s="1">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s="1">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s="1">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s="1">
        <v>5257</v>
      </c>
      <c r="C5258" t="s">
        <v>1544</v>
      </c>
      <c r="D5258" t="s">
        <v>95</v>
      </c>
      <c r="E5258">
        <v>2012</v>
      </c>
      <c r="F5258" t="s">
        <v>13</v>
      </c>
      <c r="G5258" t="s">
        <v>14</v>
      </c>
      <c r="H5258" t="s">
        <v>15</v>
      </c>
      <c r="I5258" t="s">
        <v>16</v>
      </c>
      <c r="J5258">
        <v>0</v>
      </c>
      <c r="K5258">
        <v>19.7</v>
      </c>
      <c r="L5258">
        <v>194.411</v>
      </c>
      <c r="M5258">
        <v>3</v>
      </c>
    </row>
    <row r="5259" spans="1:13" x14ac:dyDescent="0.3">
      <c r="A5259" t="s">
        <v>10</v>
      </c>
      <c r="B5259" s="1">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s="1">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s="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s="1">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s="1">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s="1">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s="1">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s="1">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s="1">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s="1">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s="1">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s="1">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s="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s="1">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s="1">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s="1">
        <v>5273</v>
      </c>
      <c r="C5274" t="s">
        <v>854</v>
      </c>
      <c r="D5274" t="s">
        <v>67</v>
      </c>
      <c r="E5274">
        <v>2018</v>
      </c>
      <c r="F5274" t="s">
        <v>138</v>
      </c>
      <c r="G5274" t="s">
        <v>14</v>
      </c>
      <c r="H5274" t="s">
        <v>26</v>
      </c>
      <c r="I5274" t="s">
        <v>40</v>
      </c>
      <c r="J5274">
        <v>0</v>
      </c>
      <c r="L5274">
        <v>75.966999999999999</v>
      </c>
      <c r="M5274">
        <v>3</v>
      </c>
    </row>
    <row r="5275" spans="1:13" x14ac:dyDescent="0.3">
      <c r="A5275" t="s">
        <v>17</v>
      </c>
      <c r="B5275" s="1">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s="1">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s="1">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s="1">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s="1">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s="1">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s="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s="1">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s="1">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s="1">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s="1">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s="1">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s="1">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s="1">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s="1">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s="1">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s="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s="1">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s="1">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s="1">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s="1">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s="1">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s="1">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s="1">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s="1">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s="1">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s="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s="1">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s="1">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s="1">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s="1">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s="1">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s="1">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s="1">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s="1">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s="1">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s="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s="1">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s="1">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s="1">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s="1">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s="1">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s="1">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s="1">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s="1">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s="1">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s="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s="1">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s="1">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s="1">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s="1">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s="1">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s="1">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s="1">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s="1">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s="1">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s="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s="1">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s="1">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s="1">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s="1">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s="1">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s="1">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s="1">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s="1">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s="1">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s="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s="1">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s="1">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s="1">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s="1">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s="1">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s="1">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s="1">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s="1">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s="1">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s="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s="1">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s="1">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s="1">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s="1">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s="1">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s="1">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s="1">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s="1">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s="1">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s="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s="1">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s="1">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s="1">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s="1">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s="1">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s="1">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s="1">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s="1">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s="1">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s="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s="1">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s="1">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s="1">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s="1">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s="1">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s="1">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s="1">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s="1">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s="1">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s="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s="1">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s="1">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s="1">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s="1">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s="1">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s="1">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s="1">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s="1">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s="1">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s="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s="1">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s="1">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s="1">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s="1">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s="1">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s="1">
        <v>5396</v>
      </c>
      <c r="C5397" t="s">
        <v>1302</v>
      </c>
      <c r="D5397" t="s">
        <v>28</v>
      </c>
      <c r="E5397">
        <v>2018</v>
      </c>
      <c r="F5397" t="s">
        <v>45</v>
      </c>
      <c r="G5397" t="s">
        <v>21</v>
      </c>
      <c r="H5397" t="s">
        <v>15</v>
      </c>
      <c r="I5397" t="s">
        <v>46</v>
      </c>
      <c r="J5397">
        <v>0.14095631</v>
      </c>
      <c r="L5397">
        <v>167.7132</v>
      </c>
      <c r="M5397">
        <v>3</v>
      </c>
    </row>
    <row r="5398" spans="1:13" x14ac:dyDescent="0.3">
      <c r="A5398" t="s">
        <v>17</v>
      </c>
      <c r="B5398" s="1">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s="1">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s="1">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s="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s="1">
        <v>5401</v>
      </c>
      <c r="C5402" t="s">
        <v>41</v>
      </c>
      <c r="D5402" t="s">
        <v>42</v>
      </c>
      <c r="E5402">
        <v>2018</v>
      </c>
      <c r="F5402" t="s">
        <v>45</v>
      </c>
      <c r="G5402" t="s">
        <v>21</v>
      </c>
      <c r="H5402" t="s">
        <v>15</v>
      </c>
      <c r="I5402" t="s">
        <v>46</v>
      </c>
      <c r="J5402">
        <v>0</v>
      </c>
      <c r="L5402">
        <v>98.172600000000003</v>
      </c>
      <c r="M5402">
        <v>3</v>
      </c>
    </row>
    <row r="5403" spans="1:13" x14ac:dyDescent="0.3">
      <c r="A5403" t="s">
        <v>17</v>
      </c>
      <c r="B5403" s="1">
        <v>5402</v>
      </c>
      <c r="C5403" t="s">
        <v>1250</v>
      </c>
      <c r="D5403" t="s">
        <v>42</v>
      </c>
      <c r="E5403">
        <v>2018</v>
      </c>
      <c r="F5403" t="s">
        <v>45</v>
      </c>
      <c r="G5403" t="s">
        <v>21</v>
      </c>
      <c r="H5403" t="s">
        <v>15</v>
      </c>
      <c r="I5403" t="s">
        <v>46</v>
      </c>
      <c r="J5403">
        <v>0.111777297</v>
      </c>
      <c r="L5403">
        <v>124.6046</v>
      </c>
      <c r="M5403">
        <v>3</v>
      </c>
    </row>
    <row r="5404" spans="1:13" x14ac:dyDescent="0.3">
      <c r="A5404" t="s">
        <v>17</v>
      </c>
      <c r="B5404" s="1">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s="1">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s="1">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s="1">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s="1">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s="1">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s="1">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s="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s="1">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s="1">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s="1">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s="1">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s="1">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s="1">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s="1">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s="1">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s="1">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s="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s="1">
        <v>5421</v>
      </c>
      <c r="C5422" t="s">
        <v>568</v>
      </c>
      <c r="D5422" t="s">
        <v>32</v>
      </c>
      <c r="E5422">
        <v>2018</v>
      </c>
      <c r="F5422" t="s">
        <v>138</v>
      </c>
      <c r="G5422" t="s">
        <v>14</v>
      </c>
      <c r="H5422" t="s">
        <v>26</v>
      </c>
      <c r="I5422" t="s">
        <v>40</v>
      </c>
      <c r="J5422">
        <v>0</v>
      </c>
      <c r="L5422">
        <v>261.291</v>
      </c>
      <c r="M5422">
        <v>2.9</v>
      </c>
    </row>
    <row r="5423" spans="1:13" x14ac:dyDescent="0.3">
      <c r="A5423" t="s">
        <v>17</v>
      </c>
      <c r="B5423" s="1">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s="1">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s="1">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s="1">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s="1">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s="1">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s="1">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s="1">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s="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s="1">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s="1">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s="1">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s="1">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s="1">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s="1">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s="1">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s="1">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s="1">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s="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s="1">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s="1">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s="1">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s="1">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s="1">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s="1">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s="1">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s="1">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s="1">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s="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s="1">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s="1">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s="1">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s="1">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s="1">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s="1">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s="1">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s="1">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s="1">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s="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s="1">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s="1">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s="1">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s="1">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s="1">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s="1">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s="1">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s="1">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s="1">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s="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s="1">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s="1">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s="1">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s="1">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s="1">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s="1">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s="1">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s="1">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s="1">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s="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s="1">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s="1">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s="1">
        <v>5483</v>
      </c>
      <c r="C5484" t="s">
        <v>1085</v>
      </c>
      <c r="D5484" t="s">
        <v>19</v>
      </c>
      <c r="E5484">
        <v>2018</v>
      </c>
      <c r="F5484" t="s">
        <v>45</v>
      </c>
      <c r="G5484" t="s">
        <v>21</v>
      </c>
      <c r="H5484" t="s">
        <v>15</v>
      </c>
      <c r="I5484" t="s">
        <v>46</v>
      </c>
      <c r="J5484">
        <v>0.174336148</v>
      </c>
      <c r="L5484">
        <v>184.0608</v>
      </c>
      <c r="M5484">
        <v>2.8</v>
      </c>
    </row>
    <row r="5485" spans="1:13" x14ac:dyDescent="0.3">
      <c r="A5485" t="s">
        <v>17</v>
      </c>
      <c r="B5485" s="1">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s="1">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s="1">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s="1">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s="1">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s="1">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s="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s="1">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s="1">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s="1">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s="1">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s="1">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s="1">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s="1">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s="1">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s="1">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s="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s="1">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s="1">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s="1">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s="1">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s="1">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s="1">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s="1">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s="1">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s="1">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s="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s="1">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s="1">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s="1">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s="1">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s="1">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s="1">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s="1">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s="1">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s="1">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s="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s="1">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s="1">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s="1">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s="1">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s="1">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s="1">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s="1">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s="1">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s="1">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s="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s="1">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s="1">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s="1">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s="1">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s="1">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s="1">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s="1">
        <v>5537</v>
      </c>
      <c r="C5538" t="s">
        <v>1523</v>
      </c>
      <c r="D5538" t="s">
        <v>48</v>
      </c>
      <c r="E5538">
        <v>2018</v>
      </c>
      <c r="F5538" t="s">
        <v>138</v>
      </c>
      <c r="G5538" t="s">
        <v>14</v>
      </c>
      <c r="H5538" t="s">
        <v>26</v>
      </c>
      <c r="I5538" t="s">
        <v>40</v>
      </c>
      <c r="J5538">
        <v>0</v>
      </c>
      <c r="L5538">
        <v>154.53399999999999</v>
      </c>
      <c r="M5538">
        <v>2.5</v>
      </c>
    </row>
    <row r="5539" spans="1:13" x14ac:dyDescent="0.3">
      <c r="A5539" t="s">
        <v>10</v>
      </c>
      <c r="B5539" s="1">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s="1">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s="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s="1">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s="1">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s="1">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s="1">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s="1">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s="1">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s="1">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s="1">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s="1">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s="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s="1">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s="1">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s="1">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s="1">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s="1">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s="1">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s="1">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s="1">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s="1">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s="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s="1">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s="1">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s="1">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s="1">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s="1">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s="1">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s="1">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s="1">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s="1">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s="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s="1">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s="1">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s="1">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s="1">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s="1">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s="1">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s="1">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s="1">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s="1">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s="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s="1">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s="1">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s="1">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s="1">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s="1">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s="1">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s="1">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s="1">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s="1">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s="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s="1">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s="1">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s="1">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s="1">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s="1">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s="1">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s="1">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s="1">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s="1">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s="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s="1">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s="1">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s="1">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s="1">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s="1">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s="1">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s="1">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s="1">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s="1">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s="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s="1">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s="1">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s="1">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s="1">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s="1">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s="1">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s="1">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s="1">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s="1">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s="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s="1">
        <v>5621</v>
      </c>
      <c r="C5622" t="s">
        <v>1533</v>
      </c>
      <c r="D5622" t="s">
        <v>24</v>
      </c>
      <c r="E5622">
        <v>2018</v>
      </c>
      <c r="F5622" t="s">
        <v>45</v>
      </c>
      <c r="G5622" t="s">
        <v>21</v>
      </c>
      <c r="H5622" t="s">
        <v>15</v>
      </c>
      <c r="I5622" t="s">
        <v>46</v>
      </c>
      <c r="J5622">
        <v>0</v>
      </c>
      <c r="L5622">
        <v>37.050600000000003</v>
      </c>
      <c r="M5622">
        <v>2.1</v>
      </c>
    </row>
    <row r="5623" spans="1:13" x14ac:dyDescent="0.3">
      <c r="A5623" t="s">
        <v>10</v>
      </c>
      <c r="B5623" s="1">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s="1">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s="1">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s="1">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s="1">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s="1">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s="1">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s="1">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s="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s="1">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s="1">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s="1">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s="1">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s="1">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s="1">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s="1">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s="1">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s="1">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s="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s="1">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s="1">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s="1">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s="1">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s="1">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s="1">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s="1">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s="1">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s="1">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s="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s="1">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s="1">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s="1">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s="1">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s="1">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s="1">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s="1">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s="1">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s="1">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s="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s="1">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s="1">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s="1">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s="1">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s="1">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s="1">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s="1">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s="1">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s="1">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s="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s="1">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s="1">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s="1">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s="1">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s="1">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s="1">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s="1">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s="1">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s="1">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s="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s="1">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s="1">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s="1">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s="1">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s="1">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s="1">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s="1">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s="1">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s="1">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s="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s="1">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s="1">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s="1">
        <v>5693</v>
      </c>
      <c r="C5694" t="s">
        <v>1108</v>
      </c>
      <c r="D5694" t="s">
        <v>12</v>
      </c>
      <c r="E5694">
        <v>2018</v>
      </c>
      <c r="F5694" t="s">
        <v>45</v>
      </c>
      <c r="G5694" t="s">
        <v>21</v>
      </c>
      <c r="H5694" t="s">
        <v>15</v>
      </c>
      <c r="I5694" t="s">
        <v>46</v>
      </c>
      <c r="J5694">
        <v>0.11995987299999999</v>
      </c>
      <c r="L5694">
        <v>45.506</v>
      </c>
      <c r="M5694">
        <v>2</v>
      </c>
    </row>
    <row r="5695" spans="1:13" x14ac:dyDescent="0.3">
      <c r="A5695" t="s">
        <v>17</v>
      </c>
      <c r="B5695" s="1">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s="1">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s="1">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s="1">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s="1">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s="1">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s="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s="1">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s="1">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s="1">
        <v>5703</v>
      </c>
      <c r="C5704" t="s">
        <v>312</v>
      </c>
      <c r="D5704" t="s">
        <v>28</v>
      </c>
      <c r="E5704">
        <v>2018</v>
      </c>
      <c r="F5704" t="s">
        <v>138</v>
      </c>
      <c r="G5704" t="s">
        <v>14</v>
      </c>
      <c r="H5704" t="s">
        <v>26</v>
      </c>
      <c r="I5704" t="s">
        <v>40</v>
      </c>
      <c r="J5704">
        <v>0.1263349</v>
      </c>
      <c r="L5704">
        <v>184.0924</v>
      </c>
      <c r="M5704">
        <v>1.7</v>
      </c>
    </row>
    <row r="5705" spans="1:13" x14ac:dyDescent="0.3">
      <c r="A5705" t="s">
        <v>17</v>
      </c>
      <c r="B5705" s="1">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s="1">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s="1">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s="1">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s="1">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s="1">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s="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s="1">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s="1">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s="1">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s="1">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s="1">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s="1">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s="1">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s="1">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s="1">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s="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s="1">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s="1">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s="1">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s="1">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s="1">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s="1">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s="1">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s="1">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s="1">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s="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s="1">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s="1">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s="1">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s="1">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s="1">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s="1">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s="1">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s="1">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s="1">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s="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s="1">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s="1">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s="1">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s="1">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s="1">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s="1">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s="1">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s="1">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s="1">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s="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s="1">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s="1">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s="1">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s="1">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s="1">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s="1">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s="1">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s="1">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s="1">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s="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s="1">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s="1">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s="1">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s="1">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s="1">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s="1">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s="1">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s="1">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s="1">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s="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s="1">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s="1">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s="1">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s="1">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s="1">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s="1">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s="1">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s="1">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s="1">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s="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s="1">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s="1">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s="1">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s="1">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s="1">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s="1">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s="1">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s="1">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s="1">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s="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s="1">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s="1">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s="1">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s="1">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s="1">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s="1">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s="1">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s="1">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s="1">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s="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s="1">
        <v>5801</v>
      </c>
      <c r="C5802" t="s">
        <v>1291</v>
      </c>
      <c r="D5802" t="s">
        <v>48</v>
      </c>
      <c r="E5802">
        <v>2017</v>
      </c>
      <c r="F5802" t="s">
        <v>50</v>
      </c>
      <c r="G5802" t="s">
        <v>34</v>
      </c>
      <c r="H5802" t="s">
        <v>26</v>
      </c>
      <c r="I5802" t="s">
        <v>16</v>
      </c>
      <c r="J5802">
        <v>0</v>
      </c>
      <c r="K5802">
        <v>15</v>
      </c>
      <c r="L5802">
        <v>47.2744</v>
      </c>
      <c r="M5802">
        <v>1</v>
      </c>
    </row>
    <row r="5803" spans="1:13" x14ac:dyDescent="0.3">
      <c r="A5803" t="s">
        <v>17</v>
      </c>
      <c r="B5803" s="1">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s="1">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s="1">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s="1">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s="1">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s="1">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s="1">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s="1">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s="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s="1">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s="1">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s="1">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s="1">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s="1">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s="1">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s="1">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s="1">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s="1">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s="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s="1">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s="1">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s="1">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s="1">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s="1">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s="1">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s="1">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s="1">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s="1">
        <v>5829</v>
      </c>
      <c r="C5830" t="s">
        <v>1502</v>
      </c>
      <c r="D5830" t="s">
        <v>95</v>
      </c>
      <c r="E5830">
        <v>2018</v>
      </c>
      <c r="F5830" t="s">
        <v>45</v>
      </c>
      <c r="G5830" t="s">
        <v>21</v>
      </c>
      <c r="H5830" t="s">
        <v>15</v>
      </c>
      <c r="I5830" t="s">
        <v>46</v>
      </c>
      <c r="J5830">
        <v>0</v>
      </c>
      <c r="L5830">
        <v>196.50839999999999</v>
      </c>
      <c r="M5830">
        <v>1</v>
      </c>
    </row>
    <row r="5831" spans="1:13" x14ac:dyDescent="0.3">
      <c r="A5831" t="s">
        <v>17</v>
      </c>
      <c r="B5831" s="1">
        <v>5830</v>
      </c>
      <c r="C5831" t="s">
        <v>820</v>
      </c>
      <c r="D5831" t="s">
        <v>12</v>
      </c>
      <c r="E5831">
        <v>2018</v>
      </c>
      <c r="F5831" t="s">
        <v>45</v>
      </c>
      <c r="G5831" t="s">
        <v>21</v>
      </c>
      <c r="H5831" t="s">
        <v>15</v>
      </c>
      <c r="I5831" t="s">
        <v>46</v>
      </c>
      <c r="J5831">
        <v>2.5841875E-2</v>
      </c>
      <c r="L5831">
        <v>120.7414</v>
      </c>
      <c r="M5831">
        <v>1</v>
      </c>
    </row>
    <row r="5832" spans="1:13" x14ac:dyDescent="0.3">
      <c r="A5832" t="s">
        <v>17</v>
      </c>
      <c r="B5832" s="1">
        <v>5831</v>
      </c>
      <c r="C5832" t="s">
        <v>235</v>
      </c>
      <c r="D5832" t="s">
        <v>61</v>
      </c>
      <c r="E5832">
        <v>2018</v>
      </c>
      <c r="F5832" t="s">
        <v>45</v>
      </c>
      <c r="G5832" t="s">
        <v>21</v>
      </c>
      <c r="H5832" t="s">
        <v>15</v>
      </c>
      <c r="I5832" t="s">
        <v>46</v>
      </c>
      <c r="J5832">
        <v>0</v>
      </c>
      <c r="L5832">
        <v>171.7422</v>
      </c>
      <c r="M5832">
        <v>1</v>
      </c>
    </row>
    <row r="5833" spans="1:13" x14ac:dyDescent="0.3">
      <c r="A5833" t="s">
        <v>17</v>
      </c>
      <c r="B5833" s="1">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s="1">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s="1">
        <v>5834</v>
      </c>
      <c r="C5835" t="s">
        <v>306</v>
      </c>
      <c r="D5835" t="s">
        <v>48</v>
      </c>
      <c r="E5835">
        <v>2018</v>
      </c>
      <c r="F5835" t="s">
        <v>45</v>
      </c>
      <c r="G5835" t="s">
        <v>21</v>
      </c>
      <c r="H5835" t="s">
        <v>15</v>
      </c>
      <c r="I5835" t="s">
        <v>46</v>
      </c>
      <c r="J5835">
        <v>4.9066248E-2</v>
      </c>
      <c r="L5835">
        <v>192.4478</v>
      </c>
      <c r="M5835">
        <v>1</v>
      </c>
    </row>
    <row r="5836" spans="1:13" x14ac:dyDescent="0.3">
      <c r="A5836" t="s">
        <v>17</v>
      </c>
      <c r="B5836" s="1">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s="1">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s="1">
        <v>5837</v>
      </c>
      <c r="C5838" t="s">
        <v>190</v>
      </c>
      <c r="D5838" t="s">
        <v>24</v>
      </c>
      <c r="E5838">
        <v>2018</v>
      </c>
      <c r="F5838" t="s">
        <v>45</v>
      </c>
      <c r="G5838" t="s">
        <v>21</v>
      </c>
      <c r="H5838" t="s">
        <v>15</v>
      </c>
      <c r="I5838" t="s">
        <v>46</v>
      </c>
      <c r="J5838">
        <v>4.1370245E-2</v>
      </c>
      <c r="L5838">
        <v>46.2376</v>
      </c>
      <c r="M5838">
        <v>1</v>
      </c>
    </row>
    <row r="5839" spans="1:13" x14ac:dyDescent="0.3">
      <c r="A5839" t="s">
        <v>10</v>
      </c>
      <c r="B5839" s="1">
        <v>5838</v>
      </c>
      <c r="C5839" t="s">
        <v>1158</v>
      </c>
      <c r="D5839" t="s">
        <v>12</v>
      </c>
      <c r="E5839">
        <v>2018</v>
      </c>
      <c r="F5839" t="s">
        <v>45</v>
      </c>
      <c r="G5839" t="s">
        <v>21</v>
      </c>
      <c r="H5839" t="s">
        <v>15</v>
      </c>
      <c r="I5839" t="s">
        <v>46</v>
      </c>
      <c r="J5839">
        <v>0</v>
      </c>
      <c r="L5839">
        <v>120.5072</v>
      </c>
      <c r="M5839">
        <v>1</v>
      </c>
    </row>
    <row r="5840" spans="1:13" x14ac:dyDescent="0.3">
      <c r="A5840" t="s">
        <v>10</v>
      </c>
      <c r="B5840" s="1">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s="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s="1">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s="1">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s="1">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s="1">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s="1">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s="1">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s="1">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s="1">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s="1">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s="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s="1">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s="1">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s="1">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s="1">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s="1">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s="1">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s="1">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s="1">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s="1">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s="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s="1">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s="1">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s="1">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s="1">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s="1">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s="1">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s="1">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s="1">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s="1">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s="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s="1">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s="1">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s="1">
        <v>5873</v>
      </c>
      <c r="C5874" t="s">
        <v>1058</v>
      </c>
      <c r="D5874" t="s">
        <v>32</v>
      </c>
      <c r="E5874">
        <v>2018</v>
      </c>
      <c r="F5874" t="s">
        <v>45</v>
      </c>
      <c r="G5874" t="s">
        <v>21</v>
      </c>
      <c r="H5874" t="s">
        <v>15</v>
      </c>
      <c r="I5874" t="s">
        <v>46</v>
      </c>
      <c r="J5874">
        <v>4.1683481000000001E-2</v>
      </c>
      <c r="L5874">
        <v>31.29</v>
      </c>
      <c r="M5874">
        <v>4</v>
      </c>
    </row>
    <row r="5875" spans="1:13" x14ac:dyDescent="0.3">
      <c r="A5875" t="s">
        <v>17</v>
      </c>
      <c r="B5875" s="1">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s="1">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s="1">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s="1">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s="1">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s="1">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s="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s="1">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s="1">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s="1">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s="1">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s="1">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s="1">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s="1">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s="1">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s="1">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s="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s="1">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s="1">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s="1">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s="1">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s="1">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s="1">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s="1">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s="1">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s="1">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s="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s="1">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s="1">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s="1">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s="1">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s="1">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s="1">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s="1">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s="1">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s="1">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s="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s="1">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s="1">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s="1">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s="1">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s="1">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s="1">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s="1">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s="1">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s="1">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s="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s="1">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s="1">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s="1">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s="1">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s="1">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s="1">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s="1">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s="1">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s="1">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s="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s="1">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s="1">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s="1">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s="1">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s="1">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s="1">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s="1">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s="1">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s="1">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s="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s="1">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s="1">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s="1">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s="1">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s="1">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s="1">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s="1">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s="1">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s="1">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s="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s="1">
        <v>5951</v>
      </c>
      <c r="C5952" t="s">
        <v>939</v>
      </c>
      <c r="D5952" t="s">
        <v>24</v>
      </c>
      <c r="E5952">
        <v>2017</v>
      </c>
      <c r="F5952" t="s">
        <v>50</v>
      </c>
      <c r="G5952" t="s">
        <v>34</v>
      </c>
      <c r="H5952" t="s">
        <v>26</v>
      </c>
      <c r="I5952" t="s">
        <v>16</v>
      </c>
      <c r="J5952">
        <v>0</v>
      </c>
      <c r="K5952">
        <v>7.47</v>
      </c>
      <c r="L5952">
        <v>214.3218</v>
      </c>
      <c r="M5952">
        <v>4</v>
      </c>
    </row>
    <row r="5953" spans="1:13" x14ac:dyDescent="0.3">
      <c r="A5953" t="s">
        <v>10</v>
      </c>
      <c r="B5953" s="1">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s="1">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s="1">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s="1">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s="1">
        <v>5956</v>
      </c>
      <c r="C5957" t="s">
        <v>1495</v>
      </c>
      <c r="D5957" t="s">
        <v>48</v>
      </c>
      <c r="E5957">
        <v>2018</v>
      </c>
      <c r="F5957" t="s">
        <v>45</v>
      </c>
      <c r="G5957" t="s">
        <v>21</v>
      </c>
      <c r="H5957" t="s">
        <v>15</v>
      </c>
      <c r="I5957" t="s">
        <v>46</v>
      </c>
      <c r="J5957">
        <v>0</v>
      </c>
      <c r="L5957">
        <v>52.666600000000003</v>
      </c>
      <c r="M5957">
        <v>4</v>
      </c>
    </row>
    <row r="5958" spans="1:13" x14ac:dyDescent="0.3">
      <c r="A5958" t="s">
        <v>17</v>
      </c>
      <c r="B5958" s="1">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s="1">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s="1">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s="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s="1">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s="1">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s="1">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s="1">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s="1">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s="1">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s="1">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s="1">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s="1">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s="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s="1">
        <v>5971</v>
      </c>
      <c r="C5972" t="s">
        <v>1485</v>
      </c>
      <c r="D5972" t="s">
        <v>48</v>
      </c>
      <c r="E5972">
        <v>2018</v>
      </c>
      <c r="F5972" t="s">
        <v>138</v>
      </c>
      <c r="G5972" t="s">
        <v>14</v>
      </c>
      <c r="H5972" t="s">
        <v>26</v>
      </c>
      <c r="I5972" t="s">
        <v>40</v>
      </c>
      <c r="J5972">
        <v>0.141975462</v>
      </c>
      <c r="L5972">
        <v>49.6008</v>
      </c>
      <c r="M5972">
        <v>4</v>
      </c>
    </row>
    <row r="5973" spans="1:13" x14ac:dyDescent="0.3">
      <c r="A5973" t="s">
        <v>17</v>
      </c>
      <c r="B5973" s="1">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s="1">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s="1">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s="1">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s="1">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s="1">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s="1">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s="1">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s="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s="1">
        <v>5981</v>
      </c>
      <c r="C5982" t="s">
        <v>1593</v>
      </c>
      <c r="D5982" t="s">
        <v>12</v>
      </c>
      <c r="E5982">
        <v>2018</v>
      </c>
      <c r="F5982" t="s">
        <v>45</v>
      </c>
      <c r="G5982" t="s">
        <v>21</v>
      </c>
      <c r="H5982" t="s">
        <v>15</v>
      </c>
      <c r="I5982" t="s">
        <v>46</v>
      </c>
      <c r="J5982">
        <v>0</v>
      </c>
      <c r="L5982">
        <v>184.72659999999999</v>
      </c>
      <c r="M5982">
        <v>4</v>
      </c>
    </row>
    <row r="5983" spans="1:13" x14ac:dyDescent="0.3">
      <c r="A5983" t="s">
        <v>17</v>
      </c>
      <c r="B5983" s="1">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s="1">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s="1">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s="1">
        <v>5985</v>
      </c>
      <c r="C5986" t="s">
        <v>1417</v>
      </c>
      <c r="D5986" t="s">
        <v>12</v>
      </c>
      <c r="E5986">
        <v>2018</v>
      </c>
      <c r="F5986" t="s">
        <v>45</v>
      </c>
      <c r="G5986" t="s">
        <v>21</v>
      </c>
      <c r="H5986" t="s">
        <v>15</v>
      </c>
      <c r="I5986" t="s">
        <v>46</v>
      </c>
      <c r="J5986">
        <v>0.100277876</v>
      </c>
      <c r="L5986">
        <v>196.8768</v>
      </c>
      <c r="M5986">
        <v>4</v>
      </c>
    </row>
    <row r="5987" spans="1:13" x14ac:dyDescent="0.3">
      <c r="A5987" t="s">
        <v>17</v>
      </c>
      <c r="B5987" s="1">
        <v>5986</v>
      </c>
      <c r="C5987" t="s">
        <v>1239</v>
      </c>
      <c r="D5987" t="s">
        <v>42</v>
      </c>
      <c r="E5987">
        <v>2015</v>
      </c>
      <c r="F5987" t="s">
        <v>33</v>
      </c>
      <c r="G5987" t="s">
        <v>34</v>
      </c>
      <c r="H5987" t="s">
        <v>15</v>
      </c>
      <c r="I5987" t="s">
        <v>16</v>
      </c>
      <c r="J5987">
        <v>0</v>
      </c>
      <c r="K5987">
        <v>19.2</v>
      </c>
      <c r="L5987">
        <v>127.831</v>
      </c>
      <c r="M5987">
        <v>4</v>
      </c>
    </row>
    <row r="5988" spans="1:13" x14ac:dyDescent="0.3">
      <c r="A5988" t="s">
        <v>17</v>
      </c>
      <c r="B5988" s="1">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s="1">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s="1">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s="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s="1">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s="1">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s="1">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s="1">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s="1">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s="1">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s="1">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s="1">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s="1">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s="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s="1">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s="1">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s="1">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s="1">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s="1">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s="1">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s="1">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s="1">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s="1">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s="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s="1">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s="1">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s="1">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s="1">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s="1">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s="1">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s="1">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s="1">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s="1">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s="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s="1">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s="1">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s="1">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s="1">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s="1">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s="1">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s="1">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s="1">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s="1">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s="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s="1">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s="1">
        <v>6032</v>
      </c>
      <c r="C6033" t="s">
        <v>1270</v>
      </c>
      <c r="D6033" t="s">
        <v>24</v>
      </c>
      <c r="E6033">
        <v>2018</v>
      </c>
      <c r="F6033" t="s">
        <v>138</v>
      </c>
      <c r="G6033" t="s">
        <v>14</v>
      </c>
      <c r="H6033" t="s">
        <v>26</v>
      </c>
      <c r="I6033" t="s">
        <v>40</v>
      </c>
      <c r="J6033">
        <v>0</v>
      </c>
      <c r="L6033">
        <v>145.21019999999999</v>
      </c>
      <c r="M6033">
        <v>4</v>
      </c>
    </row>
    <row r="6034" spans="1:13" x14ac:dyDescent="0.3">
      <c r="A6034" t="s">
        <v>17</v>
      </c>
      <c r="B6034" s="1">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s="1">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s="1">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s="1">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s="1">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s="1">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s="1">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s="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s="1">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s="1">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s="1">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s="1">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s="1">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s="1">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s="1">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s="1">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s="1">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s="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s="1">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s="1">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s="1">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s="1">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s="1">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s="1">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s="1">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s="1">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s="1">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s="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s="1">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s="1">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s="1">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s="1">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s="1">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s="1">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s="1">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s="1">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s="1">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s="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s="1">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s="1">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s="1">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s="1">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s="1">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s="1">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s="1">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s="1">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s="1">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s="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s="1">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s="1">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s="1">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s="1">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s="1">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s="1">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s="1">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s="1">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s="1">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s="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s="1">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s="1">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s="1">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s="1">
        <v>6094</v>
      </c>
      <c r="C6095" t="s">
        <v>676</v>
      </c>
      <c r="D6095" t="s">
        <v>28</v>
      </c>
      <c r="E6095">
        <v>2018</v>
      </c>
      <c r="F6095" t="s">
        <v>45</v>
      </c>
      <c r="G6095" t="s">
        <v>21</v>
      </c>
      <c r="H6095" t="s">
        <v>15</v>
      </c>
      <c r="I6095" t="s">
        <v>46</v>
      </c>
      <c r="J6095">
        <v>9.0149779999999999E-3</v>
      </c>
      <c r="L6095">
        <v>102.699</v>
      </c>
      <c r="M6095">
        <v>4</v>
      </c>
    </row>
    <row r="6096" spans="1:13" x14ac:dyDescent="0.3">
      <c r="A6096" t="s">
        <v>17</v>
      </c>
      <c r="B6096" s="1">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s="1">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s="1">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s="1">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s="1">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s="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s="1">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s="1">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s="1">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s="1">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s="1">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s="1">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s="1">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s="1">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s="1">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s="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s="1">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s="1">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s="1">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s="1">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s="1">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s="1">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s="1">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s="1">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s="1">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s="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s="1">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s="1">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s="1">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s="1">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s="1">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s="1">
        <v>6126</v>
      </c>
      <c r="C6127" t="s">
        <v>1231</v>
      </c>
      <c r="D6127" t="s">
        <v>95</v>
      </c>
      <c r="E6127">
        <v>2018</v>
      </c>
      <c r="F6127" t="s">
        <v>138</v>
      </c>
      <c r="G6127" t="s">
        <v>14</v>
      </c>
      <c r="H6127" t="s">
        <v>26</v>
      </c>
      <c r="I6127" t="s">
        <v>40</v>
      </c>
      <c r="J6127">
        <v>0</v>
      </c>
      <c r="L6127">
        <v>144.84700000000001</v>
      </c>
      <c r="M6127">
        <v>4</v>
      </c>
    </row>
    <row r="6128" spans="1:13" x14ac:dyDescent="0.3">
      <c r="A6128" t="s">
        <v>17</v>
      </c>
      <c r="B6128" s="1">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s="1">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s="1">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s="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s="1">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s="1">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s="1">
        <v>6133</v>
      </c>
      <c r="C6134" t="s">
        <v>537</v>
      </c>
      <c r="D6134" t="s">
        <v>28</v>
      </c>
      <c r="E6134">
        <v>2018</v>
      </c>
      <c r="F6134" t="s">
        <v>138</v>
      </c>
      <c r="G6134" t="s">
        <v>14</v>
      </c>
      <c r="H6134" t="s">
        <v>26</v>
      </c>
      <c r="I6134" t="s">
        <v>40</v>
      </c>
      <c r="J6134">
        <v>0.14453827</v>
      </c>
      <c r="L6134">
        <v>180.6002</v>
      </c>
      <c r="M6134">
        <v>4</v>
      </c>
    </row>
    <row r="6135" spans="1:13" x14ac:dyDescent="0.3">
      <c r="A6135" t="s">
        <v>17</v>
      </c>
      <c r="B6135" s="1">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s="1">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s="1">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s="1">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s="1">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s="1">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s="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s="1">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s="1">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s="1">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s="1">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s="1">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s="1">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s="1">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s="1">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s="1">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s="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s="1">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s="1">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s="1">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s="1">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s="1">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s="1">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s="1">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s="1">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s="1">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s="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s="1">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s="1">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s="1">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s="1">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s="1">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s="1">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s="1">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s="1">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s="1">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s="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s="1">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s="1">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s="1">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s="1">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s="1">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s="1">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s="1">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s="1">
        <v>6178</v>
      </c>
      <c r="C6179" t="s">
        <v>164</v>
      </c>
      <c r="D6179" t="s">
        <v>28</v>
      </c>
      <c r="E6179">
        <v>2012</v>
      </c>
      <c r="F6179" t="s">
        <v>13</v>
      </c>
      <c r="G6179" t="s">
        <v>14</v>
      </c>
      <c r="H6179" t="s">
        <v>15</v>
      </c>
      <c r="I6179" t="s">
        <v>16</v>
      </c>
      <c r="J6179">
        <v>0</v>
      </c>
      <c r="K6179">
        <v>7</v>
      </c>
      <c r="L6179">
        <v>105.628</v>
      </c>
      <c r="M6179">
        <v>4</v>
      </c>
    </row>
    <row r="6180" spans="1:13" x14ac:dyDescent="0.3">
      <c r="A6180" t="s">
        <v>17</v>
      </c>
      <c r="B6180" s="1">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s="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s="1">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s="1">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s="1">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s="1">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s="1">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s="1">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s="1">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s="1">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s="1">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s="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s="1">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s="1">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s="1">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s="1">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s="1">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s="1">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s="1">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s="1">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s="1">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s="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s="1">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s="1">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s="1">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s="1">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s="1">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s="1">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s="1">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s="1">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s="1">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s="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s="1">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s="1">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s="1">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s="1">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s="1">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s="1">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s="1">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s="1">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s="1">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s="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s="1">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s="1">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s="1">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s="1">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s="1">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s="1">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s="1">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s="1">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s="1">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s="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s="1">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s="1">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s="1">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s="1">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s="1">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s="1">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s="1">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s="1">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s="1">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s="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s="1">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s="1">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s="1">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s="1">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s="1">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s="1">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s="1">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s="1">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s="1">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s="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s="1">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s="1">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s="1">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s="1">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s="1">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s="1">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s="1">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s="1">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s="1">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s="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s="1">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s="1">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s="1">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s="1">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s="1">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s="1">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s="1">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s="1">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s="1">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s="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s="1">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s="1">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s="1">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s="1">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s="1">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s="1">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s="1">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s="1">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s="1">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s="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s="1">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s="1">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s="1">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s="1">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s="1">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s="1">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s="1">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s="1">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s="1">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s="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s="1">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s="1">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s="1">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s="1">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s="1">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s="1">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s="1">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s="1">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s="1">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s="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s="1">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s="1">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s="1">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s="1">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s="1">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s="1">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s="1">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s="1">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s="1">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s="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s="1">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s="1">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s="1">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s="1">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s="1">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s="1">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s="1">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s="1">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s="1">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s="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s="1">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s="1">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s="1">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s="1">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s="1">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s="1">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s="1">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s="1">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s="1">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s="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s="1">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s="1">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s="1">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s="1">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s="1">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s="1">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s="1">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s="1">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s="1">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s="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s="1">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s="1">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s="1">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s="1">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s="1">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s="1">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s="1">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s="1">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s="1">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s="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s="1">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s="1">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s="1">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s="1">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s="1">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s="1">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s="1">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s="1">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s="1">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s="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s="1">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s="1">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s="1">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s="1">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s="1">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s="1">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s="1">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s="1">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s="1">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s="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s="1">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s="1">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s="1">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s="1">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s="1">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s="1">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s="1">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s="1">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s="1">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s="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s="1">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s="1">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s="1">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s="1">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s="1">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s="1">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s="1">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s="1">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s="1">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s="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s="1">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s="1">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s="1">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s="1">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s="1">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s="1">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s="1">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s="1">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s="1">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s="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s="1">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s="1">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s="1">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s="1">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s="1">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s="1">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s="1">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s="1">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s="1">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s="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s="1">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s="1">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s="1">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s="1">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s="1">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s="1">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s="1">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s="1">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s="1">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s="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s="1">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s="1">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s="1">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s="1">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s="1">
        <v>6425</v>
      </c>
      <c r="C6426" t="s">
        <v>668</v>
      </c>
      <c r="D6426" t="s">
        <v>12</v>
      </c>
      <c r="E6426">
        <v>2018</v>
      </c>
      <c r="F6426" t="s">
        <v>138</v>
      </c>
      <c r="G6426" t="s">
        <v>14</v>
      </c>
      <c r="H6426" t="s">
        <v>26</v>
      </c>
      <c r="I6426" t="s">
        <v>40</v>
      </c>
      <c r="J6426">
        <v>0</v>
      </c>
      <c r="L6426">
        <v>258.39879999999999</v>
      </c>
      <c r="M6426">
        <v>4</v>
      </c>
    </row>
    <row r="6427" spans="1:13" x14ac:dyDescent="0.3">
      <c r="A6427" t="s">
        <v>17</v>
      </c>
      <c r="B6427" s="1">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s="1">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s="1">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s="1">
        <v>6429</v>
      </c>
      <c r="C6430" t="s">
        <v>1242</v>
      </c>
      <c r="D6430" t="s">
        <v>32</v>
      </c>
      <c r="E6430">
        <v>2018</v>
      </c>
      <c r="F6430" t="s">
        <v>138</v>
      </c>
      <c r="G6430" t="s">
        <v>14</v>
      </c>
      <c r="H6430" t="s">
        <v>26</v>
      </c>
      <c r="I6430" t="s">
        <v>40</v>
      </c>
      <c r="J6430">
        <v>0</v>
      </c>
      <c r="L6430">
        <v>40.513800000000003</v>
      </c>
      <c r="M6430">
        <v>4</v>
      </c>
    </row>
    <row r="6431" spans="1:13" x14ac:dyDescent="0.3">
      <c r="A6431" t="s">
        <v>17</v>
      </c>
      <c r="B6431" s="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s="1">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s="1">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s="1">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s="1">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s="1">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s="1">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s="1">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s="1">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s="1">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s="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s="1">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s="1">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s="1">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s="1">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s="1">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s="1">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s="1">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s="1">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s="1">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s="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s="1">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s="1">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s="1">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s="1">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s="1">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s="1">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s="1">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s="1">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s="1">
        <v>6459</v>
      </c>
      <c r="C6460" t="s">
        <v>1278</v>
      </c>
      <c r="D6460" t="s">
        <v>24</v>
      </c>
      <c r="E6460">
        <v>2018</v>
      </c>
      <c r="F6460" t="s">
        <v>138</v>
      </c>
      <c r="G6460" t="s">
        <v>14</v>
      </c>
      <c r="H6460" t="s">
        <v>26</v>
      </c>
      <c r="I6460" t="s">
        <v>40</v>
      </c>
      <c r="J6460">
        <v>2.4546148E-2</v>
      </c>
      <c r="L6460">
        <v>34.619</v>
      </c>
      <c r="M6460">
        <v>4</v>
      </c>
    </row>
    <row r="6461" spans="1:13" x14ac:dyDescent="0.3">
      <c r="A6461" t="s">
        <v>17</v>
      </c>
      <c r="B6461" s="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s="1">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s="1">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s="1">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s="1">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s="1">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s="1">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s="1">
        <v>6467</v>
      </c>
      <c r="C6468" t="s">
        <v>59</v>
      </c>
      <c r="D6468" t="s">
        <v>12</v>
      </c>
      <c r="E6468">
        <v>2018</v>
      </c>
      <c r="F6468" t="s">
        <v>138</v>
      </c>
      <c r="G6468" t="s">
        <v>14</v>
      </c>
      <c r="H6468" t="s">
        <v>26</v>
      </c>
      <c r="I6468" t="s">
        <v>40</v>
      </c>
      <c r="J6468">
        <v>0.32111500999999998</v>
      </c>
      <c r="L6468">
        <v>100.77</v>
      </c>
      <c r="M6468">
        <v>4</v>
      </c>
    </row>
    <row r="6469" spans="1:13" x14ac:dyDescent="0.3">
      <c r="A6469" t="s">
        <v>17</v>
      </c>
      <c r="B6469" s="1">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s="1">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s="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s="1">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s="1">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s="1">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s="1">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s="1">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s="1">
        <v>6476</v>
      </c>
      <c r="C6477" t="s">
        <v>849</v>
      </c>
      <c r="D6477" t="s">
        <v>42</v>
      </c>
      <c r="E6477">
        <v>2018</v>
      </c>
      <c r="F6477" t="s">
        <v>138</v>
      </c>
      <c r="G6477" t="s">
        <v>14</v>
      </c>
      <c r="H6477" t="s">
        <v>26</v>
      </c>
      <c r="I6477" t="s">
        <v>40</v>
      </c>
      <c r="J6477">
        <v>2.8048877E-2</v>
      </c>
      <c r="L6477">
        <v>106.1964</v>
      </c>
      <c r="M6477">
        <v>4</v>
      </c>
    </row>
    <row r="6478" spans="1:13" x14ac:dyDescent="0.3">
      <c r="A6478" t="s">
        <v>17</v>
      </c>
      <c r="B6478" s="1">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s="1">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s="1">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s="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s="1">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s="1">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s="1">
        <v>6483</v>
      </c>
      <c r="C6484" t="s">
        <v>218</v>
      </c>
      <c r="D6484" t="s">
        <v>42</v>
      </c>
      <c r="E6484">
        <v>2018</v>
      </c>
      <c r="F6484" t="s">
        <v>138</v>
      </c>
      <c r="G6484" t="s">
        <v>14</v>
      </c>
      <c r="H6484" t="s">
        <v>26</v>
      </c>
      <c r="I6484" t="s">
        <v>40</v>
      </c>
      <c r="J6484">
        <v>2.5039776E-2</v>
      </c>
      <c r="L6484">
        <v>102.7332</v>
      </c>
      <c r="M6484">
        <v>4</v>
      </c>
    </row>
    <row r="6485" spans="1:13" x14ac:dyDescent="0.3">
      <c r="A6485" t="s">
        <v>17</v>
      </c>
      <c r="B6485" s="1">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s="1">
        <v>6485</v>
      </c>
      <c r="C6486" t="s">
        <v>1227</v>
      </c>
      <c r="D6486" t="s">
        <v>42</v>
      </c>
      <c r="E6486">
        <v>2018</v>
      </c>
      <c r="F6486" t="s">
        <v>138</v>
      </c>
      <c r="G6486" t="s">
        <v>14</v>
      </c>
      <c r="H6486" t="s">
        <v>26</v>
      </c>
      <c r="I6486" t="s">
        <v>40</v>
      </c>
      <c r="J6486">
        <v>0.124299531</v>
      </c>
      <c r="L6486">
        <v>73.4696</v>
      </c>
      <c r="M6486">
        <v>4</v>
      </c>
    </row>
    <row r="6487" spans="1:13" x14ac:dyDescent="0.3">
      <c r="A6487" t="s">
        <v>17</v>
      </c>
      <c r="B6487" s="1">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s="1">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s="1">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s="1">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s="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s="1">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s="1">
        <v>6492</v>
      </c>
      <c r="C6493" t="s">
        <v>53</v>
      </c>
      <c r="D6493" t="s">
        <v>54</v>
      </c>
      <c r="E6493">
        <v>2018</v>
      </c>
      <c r="F6493" t="s">
        <v>138</v>
      </c>
      <c r="G6493" t="s">
        <v>14</v>
      </c>
      <c r="H6493" t="s">
        <v>26</v>
      </c>
      <c r="I6493" t="s">
        <v>40</v>
      </c>
      <c r="J6493">
        <v>5.7933643E-2</v>
      </c>
      <c r="L6493">
        <v>175.1738</v>
      </c>
      <c r="M6493">
        <v>4</v>
      </c>
    </row>
    <row r="6494" spans="1:13" x14ac:dyDescent="0.3">
      <c r="A6494" t="s">
        <v>17</v>
      </c>
      <c r="B6494" s="1">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s="1">
        <v>6494</v>
      </c>
      <c r="C6495" t="s">
        <v>1369</v>
      </c>
      <c r="D6495" t="s">
        <v>54</v>
      </c>
      <c r="E6495">
        <v>2018</v>
      </c>
      <c r="F6495" t="s">
        <v>138</v>
      </c>
      <c r="G6495" t="s">
        <v>14</v>
      </c>
      <c r="H6495" t="s">
        <v>26</v>
      </c>
      <c r="I6495" t="s">
        <v>40</v>
      </c>
      <c r="J6495">
        <v>0</v>
      </c>
      <c r="L6495">
        <v>196.8426</v>
      </c>
      <c r="M6495">
        <v>4</v>
      </c>
    </row>
    <row r="6496" spans="1:13" x14ac:dyDescent="0.3">
      <c r="A6496" t="s">
        <v>17</v>
      </c>
      <c r="B6496" s="1">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s="1">
        <v>6496</v>
      </c>
      <c r="C6497" t="s">
        <v>245</v>
      </c>
      <c r="D6497" t="s">
        <v>64</v>
      </c>
      <c r="E6497">
        <v>2018</v>
      </c>
      <c r="F6497" t="s">
        <v>138</v>
      </c>
      <c r="G6497" t="s">
        <v>14</v>
      </c>
      <c r="H6497" t="s">
        <v>26</v>
      </c>
      <c r="I6497" t="s">
        <v>40</v>
      </c>
      <c r="J6497">
        <v>0.194874778</v>
      </c>
      <c r="L6497">
        <v>110.2912</v>
      </c>
      <c r="M6497">
        <v>4</v>
      </c>
    </row>
    <row r="6498" spans="1:13" x14ac:dyDescent="0.3">
      <c r="A6498" t="s">
        <v>17</v>
      </c>
      <c r="B6498" s="1">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s="1">
        <v>6498</v>
      </c>
      <c r="C6499" t="s">
        <v>1404</v>
      </c>
      <c r="D6499" t="s">
        <v>48</v>
      </c>
      <c r="E6499">
        <v>2018</v>
      </c>
      <c r="F6499" t="s">
        <v>138</v>
      </c>
      <c r="G6499" t="s">
        <v>14</v>
      </c>
      <c r="H6499" t="s">
        <v>26</v>
      </c>
      <c r="I6499" t="s">
        <v>40</v>
      </c>
      <c r="J6499">
        <v>0.10391811300000001</v>
      </c>
      <c r="L6499">
        <v>100.67</v>
      </c>
      <c r="M6499">
        <v>4</v>
      </c>
    </row>
    <row r="6500" spans="1:13" x14ac:dyDescent="0.3">
      <c r="A6500" t="s">
        <v>17</v>
      </c>
      <c r="B6500" s="1">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s="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s="1">
        <v>6501</v>
      </c>
      <c r="C6502" t="s">
        <v>1354</v>
      </c>
      <c r="D6502" t="s">
        <v>48</v>
      </c>
      <c r="E6502">
        <v>2018</v>
      </c>
      <c r="F6502" t="s">
        <v>138</v>
      </c>
      <c r="G6502" t="s">
        <v>14</v>
      </c>
      <c r="H6502" t="s">
        <v>26</v>
      </c>
      <c r="I6502" t="s">
        <v>40</v>
      </c>
      <c r="J6502">
        <v>9.4957079E-2</v>
      </c>
      <c r="L6502">
        <v>143.5154</v>
      </c>
      <c r="M6502">
        <v>4</v>
      </c>
    </row>
    <row r="6503" spans="1:13" x14ac:dyDescent="0.3">
      <c r="A6503" t="s">
        <v>17</v>
      </c>
      <c r="B6503" s="1">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s="1">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s="1">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s="1">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s="1">
        <v>6506</v>
      </c>
      <c r="C6507" t="s">
        <v>389</v>
      </c>
      <c r="D6507" t="s">
        <v>48</v>
      </c>
      <c r="E6507">
        <v>2018</v>
      </c>
      <c r="F6507" t="s">
        <v>138</v>
      </c>
      <c r="G6507" t="s">
        <v>14</v>
      </c>
      <c r="H6507" t="s">
        <v>26</v>
      </c>
      <c r="I6507" t="s">
        <v>40</v>
      </c>
      <c r="J6507">
        <v>0.117091213</v>
      </c>
      <c r="L6507">
        <v>197.9084</v>
      </c>
      <c r="M6507">
        <v>4</v>
      </c>
    </row>
    <row r="6508" spans="1:13" x14ac:dyDescent="0.3">
      <c r="A6508" t="s">
        <v>17</v>
      </c>
      <c r="B6508" s="1">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s="1">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s="1">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s="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s="1">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s="1">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s="1">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s="1">
        <v>6514</v>
      </c>
      <c r="C6515" t="s">
        <v>431</v>
      </c>
      <c r="D6515" t="s">
        <v>95</v>
      </c>
      <c r="E6515">
        <v>2018</v>
      </c>
      <c r="F6515" t="s">
        <v>138</v>
      </c>
      <c r="G6515" t="s">
        <v>14</v>
      </c>
      <c r="H6515" t="s">
        <v>26</v>
      </c>
      <c r="I6515" t="s">
        <v>40</v>
      </c>
      <c r="J6515">
        <v>0</v>
      </c>
      <c r="L6515">
        <v>38.184800000000003</v>
      </c>
      <c r="M6515">
        <v>4</v>
      </c>
    </row>
    <row r="6516" spans="1:13" x14ac:dyDescent="0.3">
      <c r="A6516" t="s">
        <v>10</v>
      </c>
      <c r="B6516" s="1">
        <v>6515</v>
      </c>
      <c r="C6516" t="s">
        <v>1603</v>
      </c>
      <c r="D6516" t="s">
        <v>95</v>
      </c>
      <c r="E6516">
        <v>2018</v>
      </c>
      <c r="F6516" t="s">
        <v>138</v>
      </c>
      <c r="G6516" t="s">
        <v>14</v>
      </c>
      <c r="H6516" t="s">
        <v>26</v>
      </c>
      <c r="I6516" t="s">
        <v>40</v>
      </c>
      <c r="J6516">
        <v>0.191500528</v>
      </c>
      <c r="L6516">
        <v>121.2098</v>
      </c>
      <c r="M6516">
        <v>4</v>
      </c>
    </row>
    <row r="6517" spans="1:13" x14ac:dyDescent="0.3">
      <c r="A6517" t="s">
        <v>10</v>
      </c>
      <c r="B6517" s="1">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s="1">
        <v>6517</v>
      </c>
      <c r="C6518" t="s">
        <v>904</v>
      </c>
      <c r="D6518" t="s">
        <v>95</v>
      </c>
      <c r="E6518">
        <v>2018</v>
      </c>
      <c r="F6518" t="s">
        <v>138</v>
      </c>
      <c r="G6518" t="s">
        <v>14</v>
      </c>
      <c r="H6518" t="s">
        <v>26</v>
      </c>
      <c r="I6518" t="s">
        <v>40</v>
      </c>
      <c r="J6518">
        <v>0.18212836299999999</v>
      </c>
      <c r="L6518">
        <v>165.65</v>
      </c>
      <c r="M6518">
        <v>4</v>
      </c>
    </row>
    <row r="6519" spans="1:13" x14ac:dyDescent="0.3">
      <c r="A6519" t="s">
        <v>10</v>
      </c>
      <c r="B6519" s="1">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s="1">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s="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s="1">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s="1">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s="1">
        <v>6523</v>
      </c>
      <c r="C6524" t="s">
        <v>423</v>
      </c>
      <c r="D6524" t="s">
        <v>28</v>
      </c>
      <c r="E6524">
        <v>2018</v>
      </c>
      <c r="F6524" t="s">
        <v>138</v>
      </c>
      <c r="G6524" t="s">
        <v>14</v>
      </c>
      <c r="H6524" t="s">
        <v>26</v>
      </c>
      <c r="I6524" t="s">
        <v>40</v>
      </c>
      <c r="J6524">
        <v>0</v>
      </c>
      <c r="L6524">
        <v>92.311999999999998</v>
      </c>
      <c r="M6524">
        <v>4</v>
      </c>
    </row>
    <row r="6525" spans="1:13" x14ac:dyDescent="0.3">
      <c r="A6525" t="s">
        <v>10</v>
      </c>
      <c r="B6525" s="1">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s="1">
        <v>6525</v>
      </c>
      <c r="C6526" t="s">
        <v>677</v>
      </c>
      <c r="D6526" t="s">
        <v>28</v>
      </c>
      <c r="E6526">
        <v>2018</v>
      </c>
      <c r="F6526" t="s">
        <v>138</v>
      </c>
      <c r="G6526" t="s">
        <v>14</v>
      </c>
      <c r="H6526" t="s">
        <v>26</v>
      </c>
      <c r="I6526" t="s">
        <v>40</v>
      </c>
      <c r="J6526">
        <v>0</v>
      </c>
      <c r="L6526">
        <v>78.896000000000001</v>
      </c>
      <c r="M6526">
        <v>4</v>
      </c>
    </row>
    <row r="6527" spans="1:13" x14ac:dyDescent="0.3">
      <c r="A6527" t="s">
        <v>10</v>
      </c>
      <c r="B6527" s="1">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s="1">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s="1">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s="1">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s="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s="1">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s="1">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s="1">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s="1">
        <v>6534</v>
      </c>
      <c r="C6535" t="s">
        <v>1493</v>
      </c>
      <c r="D6535" t="s">
        <v>24</v>
      </c>
      <c r="E6535">
        <v>2018</v>
      </c>
      <c r="F6535" t="s">
        <v>138</v>
      </c>
      <c r="G6535" t="s">
        <v>14</v>
      </c>
      <c r="H6535" t="s">
        <v>26</v>
      </c>
      <c r="I6535" t="s">
        <v>40</v>
      </c>
      <c r="J6535">
        <v>0</v>
      </c>
      <c r="L6535">
        <v>230.0668</v>
      </c>
      <c r="M6535">
        <v>4</v>
      </c>
    </row>
    <row r="6536" spans="1:13" x14ac:dyDescent="0.3">
      <c r="A6536" t="s">
        <v>10</v>
      </c>
      <c r="B6536" s="1">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s="1">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s="1">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s="1">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s="1">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s="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s="1">
        <v>6541</v>
      </c>
      <c r="C6542" t="s">
        <v>1520</v>
      </c>
      <c r="D6542" t="s">
        <v>12</v>
      </c>
      <c r="E6542">
        <v>2018</v>
      </c>
      <c r="F6542" t="s">
        <v>138</v>
      </c>
      <c r="G6542" t="s">
        <v>14</v>
      </c>
      <c r="H6542" t="s">
        <v>26</v>
      </c>
      <c r="I6542" t="s">
        <v>40</v>
      </c>
      <c r="J6542">
        <v>0.214423791</v>
      </c>
      <c r="L6542">
        <v>111.6544</v>
      </c>
      <c r="M6542">
        <v>4</v>
      </c>
    </row>
    <row r="6543" spans="1:13" x14ac:dyDescent="0.3">
      <c r="A6543" t="s">
        <v>10</v>
      </c>
      <c r="B6543" s="1">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s="1">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s="1">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s="1">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s="1">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s="1">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s="1">
        <v>6548</v>
      </c>
      <c r="C6549" t="s">
        <v>400</v>
      </c>
      <c r="D6549" t="s">
        <v>12</v>
      </c>
      <c r="E6549">
        <v>2018</v>
      </c>
      <c r="F6549" t="s">
        <v>138</v>
      </c>
      <c r="G6549" t="s">
        <v>14</v>
      </c>
      <c r="H6549" t="s">
        <v>26</v>
      </c>
      <c r="I6549" t="s">
        <v>40</v>
      </c>
      <c r="J6549">
        <v>0</v>
      </c>
      <c r="L6549">
        <v>234.79580000000001</v>
      </c>
      <c r="M6549">
        <v>4</v>
      </c>
    </row>
    <row r="6550" spans="1:13" x14ac:dyDescent="0.3">
      <c r="A6550" t="s">
        <v>10</v>
      </c>
      <c r="B6550" s="1">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s="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s="1">
        <v>6551</v>
      </c>
      <c r="C6552" t="s">
        <v>1013</v>
      </c>
      <c r="D6552" t="s">
        <v>54</v>
      </c>
      <c r="E6552">
        <v>2018</v>
      </c>
      <c r="F6552" t="s">
        <v>138</v>
      </c>
      <c r="G6552" t="s">
        <v>14</v>
      </c>
      <c r="H6552" t="s">
        <v>26</v>
      </c>
      <c r="I6552" t="s">
        <v>40</v>
      </c>
      <c r="J6552">
        <v>0.277459381</v>
      </c>
      <c r="L6552">
        <v>156.3946</v>
      </c>
      <c r="M6552">
        <v>4</v>
      </c>
    </row>
    <row r="6553" spans="1:13" x14ac:dyDescent="0.3">
      <c r="A6553" t="s">
        <v>10</v>
      </c>
      <c r="B6553" s="1">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s="1">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s="1">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s="1">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s="1">
        <v>6556</v>
      </c>
      <c r="C6557" t="s">
        <v>1335</v>
      </c>
      <c r="D6557" t="s">
        <v>54</v>
      </c>
      <c r="E6557">
        <v>2018</v>
      </c>
      <c r="F6557" t="s">
        <v>138</v>
      </c>
      <c r="G6557" t="s">
        <v>14</v>
      </c>
      <c r="H6557" t="s">
        <v>26</v>
      </c>
      <c r="I6557" t="s">
        <v>40</v>
      </c>
      <c r="J6557">
        <v>1.9117392E-2</v>
      </c>
      <c r="L6557">
        <v>110.6544</v>
      </c>
      <c r="M6557">
        <v>4</v>
      </c>
    </row>
    <row r="6558" spans="1:13" x14ac:dyDescent="0.3">
      <c r="A6558" t="s">
        <v>10</v>
      </c>
      <c r="B6558" s="1">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s="1">
        <v>6558</v>
      </c>
      <c r="C6559" t="s">
        <v>193</v>
      </c>
      <c r="D6559" t="s">
        <v>153</v>
      </c>
      <c r="E6559">
        <v>2018</v>
      </c>
      <c r="F6559" t="s">
        <v>138</v>
      </c>
      <c r="G6559" t="s">
        <v>14</v>
      </c>
      <c r="H6559" t="s">
        <v>26</v>
      </c>
      <c r="I6559" t="s">
        <v>40</v>
      </c>
      <c r="J6559">
        <v>0.256152243</v>
      </c>
      <c r="L6559">
        <v>151.005</v>
      </c>
      <c r="M6559">
        <v>4</v>
      </c>
    </row>
    <row r="6560" spans="1:13" x14ac:dyDescent="0.3">
      <c r="A6560" t="s">
        <v>10</v>
      </c>
      <c r="B6560" s="1">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s="1">
        <v>6560</v>
      </c>
      <c r="C6561" t="s">
        <v>192</v>
      </c>
      <c r="D6561" t="s">
        <v>153</v>
      </c>
      <c r="E6561">
        <v>2018</v>
      </c>
      <c r="F6561" t="s">
        <v>138</v>
      </c>
      <c r="G6561" t="s">
        <v>14</v>
      </c>
      <c r="H6561" t="s">
        <v>26</v>
      </c>
      <c r="I6561" t="s">
        <v>40</v>
      </c>
      <c r="J6561">
        <v>0</v>
      </c>
      <c r="L6561">
        <v>184.35820000000001</v>
      </c>
      <c r="M6561">
        <v>4</v>
      </c>
    </row>
    <row r="6562" spans="1:13" x14ac:dyDescent="0.3">
      <c r="A6562" t="s">
        <v>10</v>
      </c>
      <c r="B6562" s="1">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s="1">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s="1">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s="1">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s="1">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s="1">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s="1">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s="1">
        <v>6568</v>
      </c>
      <c r="C6569" t="s">
        <v>960</v>
      </c>
      <c r="D6569" t="s">
        <v>32</v>
      </c>
      <c r="E6569">
        <v>2018</v>
      </c>
      <c r="F6569" t="s">
        <v>138</v>
      </c>
      <c r="G6569" t="s">
        <v>14</v>
      </c>
      <c r="H6569" t="s">
        <v>26</v>
      </c>
      <c r="I6569" t="s">
        <v>40</v>
      </c>
      <c r="J6569">
        <v>0.13511877</v>
      </c>
      <c r="L6569">
        <v>232.9958</v>
      </c>
      <c r="M6569">
        <v>4</v>
      </c>
    </row>
    <row r="6570" spans="1:13" x14ac:dyDescent="0.3">
      <c r="A6570" t="s">
        <v>10</v>
      </c>
      <c r="B6570" s="1">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s="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s="1">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s="1">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s="1">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s="1">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s="1">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s="1">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s="1">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s="1">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s="1">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s="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s="1">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s="1">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s="1">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s="1">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s="1">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s="1">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s="1">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s="1">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s="1">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s="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s="1">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s="1">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s="1">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s="1">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s="1">
        <v>6595</v>
      </c>
      <c r="C6596" t="s">
        <v>704</v>
      </c>
      <c r="D6596" t="s">
        <v>57</v>
      </c>
      <c r="E6596">
        <v>2016</v>
      </c>
      <c r="F6596" t="s">
        <v>25</v>
      </c>
      <c r="G6596" t="s">
        <v>14</v>
      </c>
      <c r="H6596" t="s">
        <v>26</v>
      </c>
      <c r="I6596" t="s">
        <v>16</v>
      </c>
      <c r="J6596">
        <v>0</v>
      </c>
      <c r="K6596">
        <v>6.44</v>
      </c>
      <c r="L6596">
        <v>98.27</v>
      </c>
      <c r="M6596">
        <v>4</v>
      </c>
    </row>
    <row r="6597" spans="1:13" x14ac:dyDescent="0.3">
      <c r="A6597" t="s">
        <v>17</v>
      </c>
      <c r="B6597" s="1">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s="1">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s="1">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s="1">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s="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s="1">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s="1">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s="1">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s="1">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s="1">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s="1">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s="1">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s="1">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s="1">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s="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s="1">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s="1">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s="1">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s="1">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s="1">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s="1">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s="1">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s="1">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s="1">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s="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s="1">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s="1">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s="1">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s="1">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s="1">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s="1">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s="1">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s="1">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s="1">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s="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s="1">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s="1">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s="1">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s="1">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s="1">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s="1">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s="1">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s="1">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s="1">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s="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s="1">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s="1">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s="1">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s="1">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s="1">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s="1">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s="1">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s="1">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s="1">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s="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s="1">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s="1">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s="1">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s="1">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s="1">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s="1">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s="1">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s="1">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s="1">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s="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s="1">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s="1">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s="1">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s="1">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s="1">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s="1">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s="1">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s="1">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s="1">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s="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s="1">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s="1">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s="1">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s="1">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s="1">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s="1">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s="1">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s="1">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s="1">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s="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s="1">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s="1">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s="1">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s="1">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s="1">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s="1">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s="1">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s="1">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s="1">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s="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s="1">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s="1">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s="1">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s="1">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s="1">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s="1">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s="1">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s="1">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s="1">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s="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s="1">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s="1">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s="1">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s="1">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s="1">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s="1">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s="1">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s="1">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s="1">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s="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s="1">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s="1">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s="1">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s="1">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s="1">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s="1">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s="1">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s="1">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s="1">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s="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s="1">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s="1">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s="1">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s="1">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s="1">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s="1">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s="1">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s="1">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s="1">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s="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s="1">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s="1">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s="1">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s="1">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s="1">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s="1">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s="1">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s="1">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s="1">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s="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s="1">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s="1">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s="1">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s="1">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s="1">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s="1">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s="1">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s="1">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s="1">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s="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s="1">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s="1">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s="1">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s="1">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s="1">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s="1">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s="1">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s="1">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s="1">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s="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s="1">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s="1">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s="1">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s="1">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s="1">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s="1">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s="1">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s="1">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s="1">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s="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s="1">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s="1">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s="1">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s="1">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s="1">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s="1">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s="1">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s="1">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s="1">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s="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s="1">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s="1">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s="1">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s="1">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s="1">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s="1">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s="1">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s="1">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s="1">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s="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s="1">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s="1">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s="1">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s="1">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s="1">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s="1">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s="1">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s="1">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s="1">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s="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s="1">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s="1">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s="1">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s="1">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s="1">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s="1">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s="1">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s="1">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s="1">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s="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s="1">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s="1">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s="1">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s="1">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s="1">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s="1">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s="1">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s="1">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s="1">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s="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s="1">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s="1">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s="1">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s="1">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s="1">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s="1">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s="1">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s="1">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s="1">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s="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s="1">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s="1">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s="1">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s="1">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s="1">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s="1">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s="1">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s="1">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s="1">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s="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s="1">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s="1">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s="1">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s="1">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s="1">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s="1">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s="1">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s="1">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s="1">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s="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s="1">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s="1">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s="1">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s="1">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s="1">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s="1">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s="1">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s="1">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s="1">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s="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s="1">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s="1">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s="1">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s="1">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s="1">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s="1">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s="1">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s="1">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s="1">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s="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s="1">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s="1">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s="1">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s="1">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s="1">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s="1">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s="1">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s="1">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s="1">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s="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s="1">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s="1">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s="1">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s="1">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s="1">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s="1">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s="1">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s="1">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s="1">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s="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s="1">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s="1">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s="1">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s="1">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s="1">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s="1">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s="1">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s="1">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s="1">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s="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s="1">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s="1">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s="1">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s="1">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s="1">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s="1">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s="1">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s="1">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s="1">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s="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s="1">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s="1">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s="1">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s="1">
        <v>6914</v>
      </c>
      <c r="C6915" t="s">
        <v>1326</v>
      </c>
      <c r="D6915" t="s">
        <v>61</v>
      </c>
      <c r="E6915">
        <v>2015</v>
      </c>
      <c r="F6915" t="s">
        <v>33</v>
      </c>
      <c r="G6915" t="s">
        <v>34</v>
      </c>
      <c r="H6915" t="s">
        <v>15</v>
      </c>
      <c r="I6915" t="s">
        <v>16</v>
      </c>
      <c r="J6915">
        <v>0</v>
      </c>
      <c r="K6915">
        <v>9.5</v>
      </c>
      <c r="L6915">
        <v>190.9872</v>
      </c>
      <c r="M6915">
        <v>4</v>
      </c>
    </row>
    <row r="6916" spans="1:13" x14ac:dyDescent="0.3">
      <c r="A6916" t="s">
        <v>17</v>
      </c>
      <c r="B6916" s="1">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s="1">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s="1">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s="1">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s="1">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s="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s="1">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s="1">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s="1">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s="1">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s="1">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s="1">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s="1">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s="1">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s="1">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s="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s="1">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s="1">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s="1">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s="1">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s="1">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s="1">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s="1">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s="1">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s="1">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s="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s="1">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s="1">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s="1">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s="1">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s="1">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s="1">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s="1">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s="1">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s="1">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s="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s="1">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s="1">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s="1">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s="1">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s="1">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s="1">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s="1">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s="1">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s="1">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s="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s="1">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s="1">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s="1">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s="1">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s="1">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s="1">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s="1">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s="1">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s="1">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s="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s="1">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s="1">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s="1">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s="1">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s="1">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s="1">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s="1">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s="1">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s="1">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s="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s="1">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s="1">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s="1">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s="1">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s="1">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s="1">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s="1">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s="1">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s="1">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s="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s="1">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s="1">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s="1">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s="1">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s="1">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s="1">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s="1">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s="1">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s="1">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s="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s="1">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s="1">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s="1">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s="1">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s="1">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s="1">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s="1">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s="1">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s="1">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s="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s="1">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s="1">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s="1">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s="1">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s="1">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s="1">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s="1">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s="1">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s="1">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s="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s="1">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s="1">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s="1">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s="1">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s="1">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s="1">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s="1">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s="1">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s="1">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s="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s="1">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s="1">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s="1">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s="1">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s="1">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s="1">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s="1">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s="1">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s="1">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s="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s="1">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s="1">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s="1">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s="1">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s="1">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s="1">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s="1">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s="1">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s="1">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s="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s="1">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s="1">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s="1">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s="1">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s="1">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s="1">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s="1">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s="1">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s="1">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s="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s="1">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s="1">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s="1">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s="1">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s="1">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s="1">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s="1">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s="1">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s="1">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s="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s="1">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s="1">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s="1">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s="1">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s="1">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s="1">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s="1">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s="1">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s="1">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s="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s="1">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s="1">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s="1">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s="1">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s="1">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s="1">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s="1">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s="1">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s="1">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s="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s="1">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s="1">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s="1">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s="1">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s="1">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s="1">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s="1">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s="1">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s="1">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s="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s="1">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s="1">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s="1">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s="1">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s="1">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s="1">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s="1">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s="1">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s="1">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s="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s="1">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s="1">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s="1">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s="1">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s="1">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s="1">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s="1">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s="1">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s="1">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s="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s="1">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s="1">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s="1">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s="1">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s="1">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s="1">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s="1">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s="1">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s="1">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s="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s="1">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s="1">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s="1">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s="1">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s="1">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s="1">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s="1">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s="1">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s="1">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s="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s="1">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s="1">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s="1">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s="1">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s="1">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s="1">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s="1">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s="1">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s="1">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s="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s="1">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s="1">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s="1">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s="1">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s="1">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s="1">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s="1">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s="1">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s="1">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s="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s="1">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s="1">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s="1">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s="1">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s="1">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s="1">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s="1">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s="1">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s="1">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s="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s="1">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s="1">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s="1">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s="1">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s="1">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s="1">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s="1">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s="1">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s="1">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s="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s="1">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s="1">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s="1">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s="1">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s="1">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s="1">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s="1">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s="1">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s="1">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s="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s="1">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s="1">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s="1">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s="1">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s="1">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s="1">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s="1">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s="1">
        <v>7198</v>
      </c>
      <c r="C7199" t="s">
        <v>939</v>
      </c>
      <c r="D7199" t="s">
        <v>24</v>
      </c>
      <c r="E7199">
        <v>2015</v>
      </c>
      <c r="F7199" t="s">
        <v>33</v>
      </c>
      <c r="G7199" t="s">
        <v>34</v>
      </c>
      <c r="H7199" t="s">
        <v>30</v>
      </c>
      <c r="I7199" t="s">
        <v>16</v>
      </c>
      <c r="J7199">
        <v>0</v>
      </c>
      <c r="K7199">
        <v>7.47</v>
      </c>
      <c r="L7199">
        <v>211.8218</v>
      </c>
      <c r="M7199">
        <v>4</v>
      </c>
    </row>
    <row r="7200" spans="1:13" x14ac:dyDescent="0.3">
      <c r="A7200" t="s">
        <v>10</v>
      </c>
      <c r="B7200" s="1">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s="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s="1">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s="1">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s="1">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s="1">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s="1">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s="1">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s="1">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s="1">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s="1">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s="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s="1">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s="1">
        <v>7212</v>
      </c>
      <c r="C7213" t="s">
        <v>868</v>
      </c>
      <c r="D7213" t="s">
        <v>12</v>
      </c>
      <c r="E7213">
        <v>2015</v>
      </c>
      <c r="F7213" t="s">
        <v>33</v>
      </c>
      <c r="G7213" t="s">
        <v>34</v>
      </c>
      <c r="H7213" t="s">
        <v>30</v>
      </c>
      <c r="I7213" t="s">
        <v>16</v>
      </c>
      <c r="J7213">
        <v>0</v>
      </c>
      <c r="K7213">
        <v>10.3</v>
      </c>
      <c r="L7213">
        <v>189.053</v>
      </c>
      <c r="M7213">
        <v>4</v>
      </c>
    </row>
    <row r="7214" spans="1:13" x14ac:dyDescent="0.3">
      <c r="A7214" t="s">
        <v>10</v>
      </c>
      <c r="B7214" s="1">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s="1">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s="1">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s="1">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s="1">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s="1">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s="1">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s="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s="1">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s="1">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s="1">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s="1">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s="1">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s="1">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s="1">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s="1">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s="1">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s="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s="1">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s="1">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s="1">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s="1">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s="1">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s="1">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s="1">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s="1">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s="1">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s="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s="1">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s="1">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s="1">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s="1">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s="1">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s="1">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s="1">
        <v>7247</v>
      </c>
      <c r="C7248" t="s">
        <v>600</v>
      </c>
      <c r="D7248" t="s">
        <v>48</v>
      </c>
      <c r="E7248">
        <v>2015</v>
      </c>
      <c r="F7248" t="s">
        <v>33</v>
      </c>
      <c r="G7248" t="s">
        <v>34</v>
      </c>
      <c r="H7248" t="s">
        <v>30</v>
      </c>
      <c r="I7248" t="s">
        <v>16</v>
      </c>
      <c r="J7248">
        <v>0</v>
      </c>
      <c r="K7248">
        <v>15.25</v>
      </c>
      <c r="L7248">
        <v>178.166</v>
      </c>
      <c r="M7248">
        <v>4</v>
      </c>
    </row>
    <row r="7249" spans="1:13" x14ac:dyDescent="0.3">
      <c r="A7249" t="s">
        <v>10</v>
      </c>
      <c r="B7249" s="1">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s="1">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s="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s="1">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s="1">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s="1">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s="1">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s="1">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s="1">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s="1">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s="1">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s="1">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s="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s="1">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s="1">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s="1">
        <v>7263</v>
      </c>
      <c r="C7264" t="s">
        <v>121</v>
      </c>
      <c r="D7264" t="s">
        <v>95</v>
      </c>
      <c r="E7264">
        <v>2020</v>
      </c>
      <c r="F7264" t="s">
        <v>37</v>
      </c>
      <c r="G7264" t="s">
        <v>34</v>
      </c>
      <c r="H7264" t="s">
        <v>30</v>
      </c>
      <c r="I7264" t="s">
        <v>16</v>
      </c>
      <c r="J7264">
        <v>0</v>
      </c>
      <c r="K7264">
        <v>20.7</v>
      </c>
      <c r="L7264">
        <v>98.7042</v>
      </c>
      <c r="M7264">
        <v>4</v>
      </c>
    </row>
    <row r="7265" spans="1:13" x14ac:dyDescent="0.3">
      <c r="A7265" t="s">
        <v>10</v>
      </c>
      <c r="B7265" s="1">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s="1">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s="1">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s="1">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s="1">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s="1">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s="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s="1">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s="1">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s="1">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s="1">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s="1">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s="1">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s="1">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s="1">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s="1">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s="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s="1">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s="1">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s="1">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s="1">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s="1">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s="1">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s="1">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s="1">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s="1">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s="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s="1">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s="1">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s="1">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s="1">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s="1">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s="1">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s="1">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s="1">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s="1">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s="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s="1">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s="1">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s="1">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s="1">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s="1">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s="1">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s="1">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s="1">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s="1">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s="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s="1">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s="1">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s="1">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s="1">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s="1">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s="1">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s="1">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s="1">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s="1">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s="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s="1">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s="1">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s="1">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s="1">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s="1">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s="1">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s="1">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s="1">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s="1">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s="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s="1">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s="1">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s="1">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s="1">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s="1">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s="1">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s="1">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s="1">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s="1">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s="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s="1">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s="1">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s="1">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s="1">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s="1">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s="1">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s="1">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s="1">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s="1">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s="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s="1">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s="1">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s="1">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s="1">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s="1">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s="1">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s="1">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s="1">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s="1">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s="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s="1">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s="1">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s="1">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s="1">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s="1">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s="1">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s="1">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s="1">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s="1">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s="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s="1">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s="1">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s="1">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s="1">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s="1">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s="1">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s="1">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s="1">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s="1">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s="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s="1">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s="1">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s="1">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s="1">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s="1">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s="1">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s="1">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s="1">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s="1">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s="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s="1">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s="1">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s="1">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s="1">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s="1">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s="1">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s="1">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s="1">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s="1">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s="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s="1">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s="1">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s="1">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s="1">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s="1">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s="1">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s="1">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s="1">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s="1">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s="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s="1">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s="1">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s="1">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s="1">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s="1">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s="1">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s="1">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s="1">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s="1">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s="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s="1">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s="1">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s="1">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s="1">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s="1">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s="1">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s="1">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s="1">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s="1">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s="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s="1">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s="1">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s="1">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s="1">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s="1">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s="1">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s="1">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s="1">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s="1">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s="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s="1">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s="1">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s="1">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s="1">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s="1">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s="1">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s="1">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s="1">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s="1">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s="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s="1">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s="1">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s="1">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s="1">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s="1">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s="1">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s="1">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s="1">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s="1">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s="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s="1">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s="1">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s="1">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s="1">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s="1">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s="1">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s="1">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s="1">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s="1">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s="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s="1">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s="1">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s="1">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s="1">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s="1">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s="1">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s="1">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s="1">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s="1">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s="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s="1">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s="1">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s="1">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s="1">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s="1">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s="1">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s="1">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s="1">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s="1">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s="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s="1">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s="1">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s="1">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s="1">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s="1">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s="1">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s="1">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s="1">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s="1">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s="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s="1">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s="1">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s="1">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s="1">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s="1">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s="1">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s="1">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s="1">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s="1">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s="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s="1">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s="1">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s="1">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s="1">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s="1">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s="1">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s="1">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s="1">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s="1">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s="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s="1">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s="1">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s="1">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s="1">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s="1">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s="1">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s="1">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s="1">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s="1">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s="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s="1">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s="1">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s="1">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s="1">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s="1">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s="1">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s="1">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s="1">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s="1">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s="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s="1">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s="1">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s="1">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s="1">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s="1">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s="1">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s="1">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s="1">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s="1">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s="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s="1">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s="1">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s="1">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s="1">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s="1">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s="1">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s="1">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s="1">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s="1">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s="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s="1">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s="1">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s="1">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s="1">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s="1">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s="1">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s="1">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s="1">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s="1">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s="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s="1">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s="1">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s="1">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s="1">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s="1">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s="1">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s="1">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s="1">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s="1">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s="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s="1">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s="1">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s="1">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s="1">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s="1">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s="1">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s="1">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s="1">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s="1">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s="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s="1">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s="1">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s="1">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s="1">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s="1">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s="1">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s="1">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s="1">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s="1">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s="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s="1">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s="1">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s="1">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s="1">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s="1">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s="1">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s="1">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s="1">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s="1">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s="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s="1">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s="1">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s="1">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s="1">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s="1">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s="1">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s="1">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s="1">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s="1">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s="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s="1">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s="1">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s="1">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s="1">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s="1">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s="1">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s="1">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s="1">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s="1">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s="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s="1">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s="1">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s="1">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s="1">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s="1">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s="1">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s="1">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s="1">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s="1">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s="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s="1">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s="1">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s="1">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s="1">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s="1">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s="1">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s="1">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s="1">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s="1">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s="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s="1">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s="1">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s="1">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s="1">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s="1">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s="1">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s="1">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s="1">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s="1">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s="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s="1">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s="1">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s="1">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s="1">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s="1">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s="1">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s="1">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s="1">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s="1">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s="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s="1">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s="1">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s="1">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s="1">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s="1">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s="1">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s="1">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s="1">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s="1">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s="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s="1">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s="1">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s="1">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s="1">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s="1">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s="1">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s="1">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s="1">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s="1">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s="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s="1">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s="1">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s="1">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s="1">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s="1">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s="1">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s="1">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s="1">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s="1">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s="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s="1">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s="1">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s="1">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s="1">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s="1">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s="1">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s="1">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s="1">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s="1">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s="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s="1">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s="1">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s="1">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s="1">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s="1">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s="1">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s="1">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s="1">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s="1">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s="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s="1">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s="1">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s="1">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s="1">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s="1">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s="1">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s="1">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s="1">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s="1">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s="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s="1">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s="1">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s="1">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s="1">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s="1">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s="1">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s="1">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s="1">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s="1">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s="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s="1">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s="1">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s="1">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s="1">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s="1">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s="1">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s="1">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s="1">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s="1">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s="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s="1">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s="1">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s="1">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s="1">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s="1">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s="1">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s="1">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s="1">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s="1">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s="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s="1">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s="1">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s="1">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s="1">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s="1">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s="1">
        <v>7766</v>
      </c>
      <c r="C7767" t="s">
        <v>875</v>
      </c>
      <c r="D7767" t="s">
        <v>28</v>
      </c>
      <c r="E7767">
        <v>2014</v>
      </c>
      <c r="F7767" t="s">
        <v>29</v>
      </c>
      <c r="G7767" t="s">
        <v>21</v>
      </c>
      <c r="H7767" t="s">
        <v>30</v>
      </c>
      <c r="I7767" t="s">
        <v>16</v>
      </c>
      <c r="J7767">
        <v>0</v>
      </c>
      <c r="K7767">
        <v>16.2</v>
      </c>
      <c r="L7767">
        <v>100.57</v>
      </c>
      <c r="M7767">
        <v>4</v>
      </c>
    </row>
    <row r="7768" spans="1:13" x14ac:dyDescent="0.3">
      <c r="A7768" t="s">
        <v>17</v>
      </c>
      <c r="B7768" s="1">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s="1">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s="1">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s="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s="1">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s="1">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s="1">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s="1">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s="1">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s="1">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s="1">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s="1">
        <v>7778</v>
      </c>
      <c r="C7779" t="s">
        <v>845</v>
      </c>
      <c r="D7779" t="s">
        <v>67</v>
      </c>
      <c r="E7779">
        <v>2014</v>
      </c>
      <c r="F7779" t="s">
        <v>29</v>
      </c>
      <c r="G7779" t="s">
        <v>21</v>
      </c>
      <c r="H7779" t="s">
        <v>30</v>
      </c>
      <c r="I7779" t="s">
        <v>16</v>
      </c>
      <c r="J7779">
        <v>0</v>
      </c>
      <c r="K7779">
        <v>17.7</v>
      </c>
      <c r="L7779">
        <v>182.5292</v>
      </c>
      <c r="M7779">
        <v>4</v>
      </c>
    </row>
    <row r="7780" spans="1:13" x14ac:dyDescent="0.3">
      <c r="A7780" t="s">
        <v>17</v>
      </c>
      <c r="B7780" s="1">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s="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s="1">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s="1">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s="1">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s="1">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s="1">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s="1">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s="1">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s="1">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s="1">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s="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s="1">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s="1">
        <v>7792</v>
      </c>
      <c r="C7793" t="s">
        <v>92</v>
      </c>
      <c r="D7793" t="s">
        <v>24</v>
      </c>
      <c r="E7793">
        <v>2014</v>
      </c>
      <c r="F7793" t="s">
        <v>29</v>
      </c>
      <c r="G7793" t="s">
        <v>21</v>
      </c>
      <c r="H7793" t="s">
        <v>30</v>
      </c>
      <c r="I7793" t="s">
        <v>16</v>
      </c>
      <c r="J7793">
        <v>0</v>
      </c>
      <c r="K7793">
        <v>17.5</v>
      </c>
      <c r="L7793">
        <v>258.3304</v>
      </c>
      <c r="M7793">
        <v>4</v>
      </c>
    </row>
    <row r="7794" spans="1:13" x14ac:dyDescent="0.3">
      <c r="A7794" t="s">
        <v>17</v>
      </c>
      <c r="B7794" s="1">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s="1">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s="1">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s="1">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s="1">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s="1">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s="1">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s="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s="1">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s="1">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s="1">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s="1">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s="1">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s="1">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s="1">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s="1">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s="1">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s="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s="1">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s="1">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s="1">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s="1">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s="1">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s="1">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s="1">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s="1">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s="1">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s="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s="1">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s="1">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s="1">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s="1">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s="1">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s="1">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s="1">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s="1">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s="1">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s="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s="1">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s="1">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s="1">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s="1">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s="1">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s="1">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s="1">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s="1">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s="1">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s="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s="1">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s="1">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s="1">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s="1">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s="1">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s="1">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s="1">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s="1">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s="1">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s="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s="1">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s="1">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s="1">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s="1">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s="1">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s="1">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s="1">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s="1">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s="1">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s="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s="1">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s="1">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s="1">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s="1">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s="1">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s="1">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s="1">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s="1">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s="1">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s="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s="1">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s="1">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s="1">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s="1">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s="1">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s="1">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s="1">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s="1">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s="1">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s="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s="1">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s="1">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s="1">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s="1">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s="1">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s="1">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s="1">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s="1">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s="1">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s="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s="1">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s="1">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s="1">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s="1">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s="1">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s="1">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s="1">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s="1">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s="1">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s="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s="1">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s="1">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s="1">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s="1">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s="1">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s="1">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s="1">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s="1">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s="1">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s="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s="1">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s="1">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s="1">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s="1">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s="1">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s="1">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s="1">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s="1">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s="1">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s="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s="1">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s="1">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s="1">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s="1">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s="1">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s="1">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s="1">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s="1">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s="1">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s="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s="1">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s="1">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s="1">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s="1">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s="1">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s="1">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s="1">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s="1">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s="1">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s="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s="1">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s="1">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s="1">
        <v>7943</v>
      </c>
      <c r="C7944" t="s">
        <v>257</v>
      </c>
      <c r="D7944" t="s">
        <v>12</v>
      </c>
      <c r="E7944">
        <v>2014</v>
      </c>
      <c r="F7944" t="s">
        <v>29</v>
      </c>
      <c r="G7944" t="s">
        <v>21</v>
      </c>
      <c r="H7944" t="s">
        <v>30</v>
      </c>
      <c r="I7944" t="s">
        <v>16</v>
      </c>
      <c r="J7944">
        <v>0</v>
      </c>
      <c r="K7944">
        <v>10.1</v>
      </c>
      <c r="L7944">
        <v>225.1088</v>
      </c>
      <c r="M7944">
        <v>4</v>
      </c>
    </row>
    <row r="7945" spans="1:13" x14ac:dyDescent="0.3">
      <c r="A7945" t="s">
        <v>10</v>
      </c>
      <c r="B7945" s="1">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s="1">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s="1">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s="1">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s="1">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s="1">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s="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s="1">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s="1">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s="1">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s="1">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s="1">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s="1">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s="1">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s="1">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s="1">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s="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s="1">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s="1">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s="1">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s="1">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s="1">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s="1">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s="1">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s="1">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s="1">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s="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s="1">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s="1">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s="1">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s="1">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s="1">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s="1">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s="1">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s="1">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s="1">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s="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s="1">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s="1">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s="1">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s="1">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s="1">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s="1">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s="1">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s="1">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s="1">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s="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s="1">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s="1">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s="1">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s="1">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s="1">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s="1">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s="1">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s="1">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s="1">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s="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s="1">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s="1">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s="1">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s="1">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s="1">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s="1">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s="1">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s="1">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s="1">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s="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s="1">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s="1">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s="1">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s="1">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s="1">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s="1">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s="1">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s="1">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s="1">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s="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s="1">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s="1">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s="1">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s="1">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s="1">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s="1">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s="1">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s="1">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s="1">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s="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s="1">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s="1">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s="1">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s="1">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s="1">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s="1">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s="1">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s="1">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s="1">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s="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s="1">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s="1">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s="1">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s="1">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s="1">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s="1">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s="1">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s="1">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s="1">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s="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s="1">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s="1">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s="1">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s="1">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s="1">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s="1">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s="1">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s="1">
        <v>8058</v>
      </c>
      <c r="C8059" t="s">
        <v>532</v>
      </c>
      <c r="D8059" t="s">
        <v>19</v>
      </c>
      <c r="E8059">
        <v>2022</v>
      </c>
      <c r="F8059" t="s">
        <v>20</v>
      </c>
      <c r="G8059" t="s">
        <v>21</v>
      </c>
      <c r="H8059" t="s">
        <v>15</v>
      </c>
      <c r="I8059" t="s">
        <v>22</v>
      </c>
      <c r="J8059">
        <v>0</v>
      </c>
      <c r="K8059">
        <v>5.51</v>
      </c>
      <c r="L8059">
        <v>98.9726</v>
      </c>
      <c r="M8059">
        <v>4</v>
      </c>
    </row>
    <row r="8060" spans="1:13" x14ac:dyDescent="0.3">
      <c r="A8060" t="s">
        <v>17</v>
      </c>
      <c r="B8060" s="1">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s="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s="1">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s="1">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s="1">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s="1">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s="1">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s="1">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s="1">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s="1">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s="1">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s="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s="1">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s="1">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s="1">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s="1">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s="1">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s="1">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s="1">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s="1">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s="1">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s="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s="1">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s="1">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s="1">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s="1">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s="1">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s="1">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s="1">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s="1">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s="1">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s="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s="1">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s="1">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s="1">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s="1">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s="1">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s="1">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s="1">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s="1">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s="1">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s="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s="1">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s="1">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s="1">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s="1">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s="1">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s="1">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s="1">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s="1">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s="1">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s="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s="1">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s="1">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s="1">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s="1">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s="1">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s="1">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s="1">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s="1">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s="1">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s="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s="1">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s="1">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s="1">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s="1">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s="1">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s="1">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s="1">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s="1">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s="1">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s="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s="1">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s="1">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s="1">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s="1">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s="1">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s="1">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s="1">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s="1">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s="1">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s="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s="1">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s="1">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s="1">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s="1">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s="1">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s="1">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s="1">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s="1">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s="1">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s="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s="1">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s="1">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s="1">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s="1">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s="1">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s="1">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s="1">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s="1">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s="1">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s="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s="1">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s="1">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s="1">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s="1">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s="1">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s="1">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s="1">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s="1">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s="1">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s="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s="1">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s="1">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s="1">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s="1">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s="1">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s="1">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s="1">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s="1">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s="1">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s="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s="1">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s="1">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s="1">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s="1">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s="1">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s="1">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s="1">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s="1">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s="1">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s="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s="1">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s="1">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s="1">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s="1">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s="1">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s="1">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s="1">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s="1">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s="1">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s="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s="1">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s="1">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s="1">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s="1">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s="1">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s="1">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s="1">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s="1">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s="1">
        <v>8209</v>
      </c>
      <c r="C8210" t="s">
        <v>1484</v>
      </c>
      <c r="D8210" t="s">
        <v>12</v>
      </c>
      <c r="E8210">
        <v>2022</v>
      </c>
      <c r="F8210" t="s">
        <v>20</v>
      </c>
      <c r="G8210" t="s">
        <v>21</v>
      </c>
      <c r="H8210" t="s">
        <v>15</v>
      </c>
      <c r="I8210" t="s">
        <v>22</v>
      </c>
      <c r="J8210">
        <v>0</v>
      </c>
      <c r="K8210">
        <v>19.2</v>
      </c>
      <c r="L8210">
        <v>184.595</v>
      </c>
      <c r="M8210">
        <v>4</v>
      </c>
    </row>
    <row r="8211" spans="1:13" x14ac:dyDescent="0.3">
      <c r="A8211" t="s">
        <v>10</v>
      </c>
      <c r="B8211" s="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s="1">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s="1">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s="1">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s="1">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s="1">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s="1">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s="1">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s="1">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s="1">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s="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s="1">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s="1">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s="1">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s="1">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s="1">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s="1">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s="1">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s="1">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s="1">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s="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s="1">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s="1">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s="1">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s="1">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s="1">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s="1">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s="1">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s="1">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s="1">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s="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s="1">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s="1">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s="1">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s="1">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s="1">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s="1">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s="1">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s="1">
        <v>8248</v>
      </c>
      <c r="C8249" t="s">
        <v>662</v>
      </c>
      <c r="D8249" t="s">
        <v>57</v>
      </c>
      <c r="E8249">
        <v>2018</v>
      </c>
      <c r="F8249" t="s">
        <v>45</v>
      </c>
      <c r="G8249" t="s">
        <v>21</v>
      </c>
      <c r="H8249" t="s">
        <v>15</v>
      </c>
      <c r="I8249" t="s">
        <v>46</v>
      </c>
      <c r="J8249">
        <v>0</v>
      </c>
      <c r="L8249">
        <v>87.685599999999994</v>
      </c>
      <c r="M8249">
        <v>4</v>
      </c>
    </row>
    <row r="8250" spans="1:13" x14ac:dyDescent="0.3">
      <c r="A8250" t="s">
        <v>17</v>
      </c>
      <c r="B8250" s="1">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s="1">
        <v>8250</v>
      </c>
      <c r="C8251" t="s">
        <v>718</v>
      </c>
      <c r="D8251" t="s">
        <v>19</v>
      </c>
      <c r="E8251">
        <v>2018</v>
      </c>
      <c r="F8251" t="s">
        <v>45</v>
      </c>
      <c r="G8251" t="s">
        <v>21</v>
      </c>
      <c r="H8251" t="s">
        <v>15</v>
      </c>
      <c r="I8251" t="s">
        <v>46</v>
      </c>
      <c r="J8251">
        <v>0</v>
      </c>
      <c r="L8251">
        <v>64.216800000000006</v>
      </c>
      <c r="M8251">
        <v>4</v>
      </c>
    </row>
    <row r="8252" spans="1:13" x14ac:dyDescent="0.3">
      <c r="A8252" t="s">
        <v>17</v>
      </c>
      <c r="B8252" s="1">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s="1">
        <v>8252</v>
      </c>
      <c r="C8253" t="s">
        <v>1134</v>
      </c>
      <c r="D8253" t="s">
        <v>42</v>
      </c>
      <c r="E8253">
        <v>2018</v>
      </c>
      <c r="F8253" t="s">
        <v>45</v>
      </c>
      <c r="G8253" t="s">
        <v>21</v>
      </c>
      <c r="H8253" t="s">
        <v>15</v>
      </c>
      <c r="I8253" t="s">
        <v>46</v>
      </c>
      <c r="J8253">
        <v>0.102941345</v>
      </c>
      <c r="L8253">
        <v>171.2448</v>
      </c>
      <c r="M8253">
        <v>4</v>
      </c>
    </row>
    <row r="8254" spans="1:13" x14ac:dyDescent="0.3">
      <c r="A8254" t="s">
        <v>17</v>
      </c>
      <c r="B8254" s="1">
        <v>8253</v>
      </c>
      <c r="C8254" t="s">
        <v>75</v>
      </c>
      <c r="D8254" t="s">
        <v>42</v>
      </c>
      <c r="E8254">
        <v>2018</v>
      </c>
      <c r="F8254" t="s">
        <v>45</v>
      </c>
      <c r="G8254" t="s">
        <v>21</v>
      </c>
      <c r="H8254" t="s">
        <v>15</v>
      </c>
      <c r="I8254" t="s">
        <v>46</v>
      </c>
      <c r="J8254">
        <v>8.0249973000000002E-2</v>
      </c>
      <c r="L8254">
        <v>168.679</v>
      </c>
      <c r="M8254">
        <v>4</v>
      </c>
    </row>
    <row r="8255" spans="1:13" x14ac:dyDescent="0.3">
      <c r="A8255" t="s">
        <v>17</v>
      </c>
      <c r="B8255" s="1">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s="1">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s="1">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s="1">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s="1">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s="1">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s="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s="1">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s="1">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s="1">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s="1">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s="1">
        <v>8265</v>
      </c>
      <c r="C8266" t="s">
        <v>453</v>
      </c>
      <c r="D8266" t="s">
        <v>95</v>
      </c>
      <c r="E8266">
        <v>2018</v>
      </c>
      <c r="F8266" t="s">
        <v>45</v>
      </c>
      <c r="G8266" t="s">
        <v>21</v>
      </c>
      <c r="H8266" t="s">
        <v>15</v>
      </c>
      <c r="I8266" t="s">
        <v>46</v>
      </c>
      <c r="J8266">
        <v>3.5239270000000003E-2</v>
      </c>
      <c r="L8266">
        <v>231.601</v>
      </c>
      <c r="M8266">
        <v>4</v>
      </c>
    </row>
    <row r="8267" spans="1:13" x14ac:dyDescent="0.3">
      <c r="A8267" t="s">
        <v>17</v>
      </c>
      <c r="B8267" s="1">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s="1">
        <v>8267</v>
      </c>
      <c r="C8268" t="s">
        <v>986</v>
      </c>
      <c r="D8268" t="s">
        <v>95</v>
      </c>
      <c r="E8268">
        <v>2018</v>
      </c>
      <c r="F8268" t="s">
        <v>45</v>
      </c>
      <c r="G8268" t="s">
        <v>21</v>
      </c>
      <c r="H8268" t="s">
        <v>15</v>
      </c>
      <c r="I8268" t="s">
        <v>46</v>
      </c>
      <c r="J8268">
        <v>0</v>
      </c>
      <c r="L8268">
        <v>100.1384</v>
      </c>
      <c r="M8268">
        <v>4</v>
      </c>
    </row>
    <row r="8269" spans="1:13" x14ac:dyDescent="0.3">
      <c r="A8269" t="s">
        <v>17</v>
      </c>
      <c r="B8269" s="1">
        <v>8268</v>
      </c>
      <c r="C8269" t="s">
        <v>1471</v>
      </c>
      <c r="D8269" t="s">
        <v>95</v>
      </c>
      <c r="E8269">
        <v>2018</v>
      </c>
      <c r="F8269" t="s">
        <v>45</v>
      </c>
      <c r="G8269" t="s">
        <v>21</v>
      </c>
      <c r="H8269" t="s">
        <v>15</v>
      </c>
      <c r="I8269" t="s">
        <v>46</v>
      </c>
      <c r="J8269">
        <v>9.3649570000000001E-3</v>
      </c>
      <c r="L8269">
        <v>74.238</v>
      </c>
      <c r="M8269">
        <v>4</v>
      </c>
    </row>
    <row r="8270" spans="1:13" x14ac:dyDescent="0.3">
      <c r="A8270" t="s">
        <v>17</v>
      </c>
      <c r="B8270" s="1">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s="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s="1">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s="1">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s="1">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s="1">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s="1">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s="1">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s="1">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s="1">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s="1">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s="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s="1">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s="1">
        <v>8282</v>
      </c>
      <c r="C8283" t="s">
        <v>97</v>
      </c>
      <c r="D8283" t="s">
        <v>28</v>
      </c>
      <c r="E8283">
        <v>2018</v>
      </c>
      <c r="F8283" t="s">
        <v>45</v>
      </c>
      <c r="G8283" t="s">
        <v>21</v>
      </c>
      <c r="H8283" t="s">
        <v>15</v>
      </c>
      <c r="I8283" t="s">
        <v>46</v>
      </c>
      <c r="J8283">
        <v>2.4047319000000001E-2</v>
      </c>
      <c r="L8283">
        <v>115.515</v>
      </c>
      <c r="M8283">
        <v>4</v>
      </c>
    </row>
    <row r="8284" spans="1:13" x14ac:dyDescent="0.3">
      <c r="A8284" t="s">
        <v>17</v>
      </c>
      <c r="B8284" s="1">
        <v>8283</v>
      </c>
      <c r="C8284" t="s">
        <v>875</v>
      </c>
      <c r="D8284" t="s">
        <v>28</v>
      </c>
      <c r="E8284">
        <v>2018</v>
      </c>
      <c r="F8284" t="s">
        <v>45</v>
      </c>
      <c r="G8284" t="s">
        <v>21</v>
      </c>
      <c r="H8284" t="s">
        <v>15</v>
      </c>
      <c r="I8284" t="s">
        <v>46</v>
      </c>
      <c r="J8284">
        <v>6.2724116999999996E-2</v>
      </c>
      <c r="L8284">
        <v>100.57</v>
      </c>
      <c r="M8284">
        <v>4</v>
      </c>
    </row>
    <row r="8285" spans="1:13" x14ac:dyDescent="0.3">
      <c r="A8285" t="s">
        <v>17</v>
      </c>
      <c r="B8285" s="1">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s="1">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s="1">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s="1">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s="1">
        <v>8288</v>
      </c>
      <c r="C8289" t="s">
        <v>1517</v>
      </c>
      <c r="D8289" t="s">
        <v>67</v>
      </c>
      <c r="E8289">
        <v>2018</v>
      </c>
      <c r="F8289" t="s">
        <v>45</v>
      </c>
      <c r="G8289" t="s">
        <v>21</v>
      </c>
      <c r="H8289" t="s">
        <v>15</v>
      </c>
      <c r="I8289" t="s">
        <v>46</v>
      </c>
      <c r="J8289">
        <v>5.3211728E-2</v>
      </c>
      <c r="L8289">
        <v>177.6002</v>
      </c>
      <c r="M8289">
        <v>4</v>
      </c>
    </row>
    <row r="8290" spans="1:13" x14ac:dyDescent="0.3">
      <c r="A8290" t="s">
        <v>17</v>
      </c>
      <c r="B8290" s="1">
        <v>8289</v>
      </c>
      <c r="C8290" t="s">
        <v>535</v>
      </c>
      <c r="D8290" t="s">
        <v>67</v>
      </c>
      <c r="E8290">
        <v>2018</v>
      </c>
      <c r="F8290" t="s">
        <v>45</v>
      </c>
      <c r="G8290" t="s">
        <v>21</v>
      </c>
      <c r="H8290" t="s">
        <v>15</v>
      </c>
      <c r="I8290" t="s">
        <v>46</v>
      </c>
      <c r="J8290">
        <v>0.101281</v>
      </c>
      <c r="L8290">
        <v>55.095599999999997</v>
      </c>
      <c r="M8290">
        <v>4</v>
      </c>
    </row>
    <row r="8291" spans="1:13" x14ac:dyDescent="0.3">
      <c r="A8291" t="s">
        <v>17</v>
      </c>
      <c r="B8291" s="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s="1">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s="1">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s="1">
        <v>8293</v>
      </c>
      <c r="C8294" t="s">
        <v>777</v>
      </c>
      <c r="D8294" t="s">
        <v>67</v>
      </c>
      <c r="E8294">
        <v>2018</v>
      </c>
      <c r="F8294" t="s">
        <v>45</v>
      </c>
      <c r="G8294" t="s">
        <v>21</v>
      </c>
      <c r="H8294" t="s">
        <v>15</v>
      </c>
      <c r="I8294" t="s">
        <v>46</v>
      </c>
      <c r="J8294">
        <v>2.0769677E-2</v>
      </c>
      <c r="L8294">
        <v>117.5782</v>
      </c>
      <c r="M8294">
        <v>4</v>
      </c>
    </row>
    <row r="8295" spans="1:13" x14ac:dyDescent="0.3">
      <c r="A8295" t="s">
        <v>17</v>
      </c>
      <c r="B8295" s="1">
        <v>8294</v>
      </c>
      <c r="C8295" t="s">
        <v>1018</v>
      </c>
      <c r="D8295" t="s">
        <v>24</v>
      </c>
      <c r="E8295">
        <v>2018</v>
      </c>
      <c r="F8295" t="s">
        <v>45</v>
      </c>
      <c r="G8295" t="s">
        <v>21</v>
      </c>
      <c r="H8295" t="s">
        <v>15</v>
      </c>
      <c r="I8295" t="s">
        <v>46</v>
      </c>
      <c r="J8295">
        <v>5.4720642E-2</v>
      </c>
      <c r="L8295">
        <v>107.8254</v>
      </c>
      <c r="M8295">
        <v>4</v>
      </c>
    </row>
    <row r="8296" spans="1:13" x14ac:dyDescent="0.3">
      <c r="A8296" t="s">
        <v>17</v>
      </c>
      <c r="B8296" s="1">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s="1">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s="1">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s="1">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s="1">
        <v>8299</v>
      </c>
      <c r="C8300" t="s">
        <v>167</v>
      </c>
      <c r="D8300" t="s">
        <v>24</v>
      </c>
      <c r="E8300">
        <v>2018</v>
      </c>
      <c r="F8300" t="s">
        <v>45</v>
      </c>
      <c r="G8300" t="s">
        <v>21</v>
      </c>
      <c r="H8300" t="s">
        <v>15</v>
      </c>
      <c r="I8300" t="s">
        <v>46</v>
      </c>
      <c r="J8300">
        <v>2.6740766999999999E-2</v>
      </c>
      <c r="L8300">
        <v>261.291</v>
      </c>
      <c r="M8300">
        <v>4</v>
      </c>
    </row>
    <row r="8301" spans="1:13" x14ac:dyDescent="0.3">
      <c r="A8301" t="s">
        <v>17</v>
      </c>
      <c r="B8301" s="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s="1">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s="1">
        <v>8302</v>
      </c>
      <c r="C8303" t="s">
        <v>229</v>
      </c>
      <c r="D8303" t="s">
        <v>24</v>
      </c>
      <c r="E8303">
        <v>2018</v>
      </c>
      <c r="F8303" t="s">
        <v>45</v>
      </c>
      <c r="G8303" t="s">
        <v>21</v>
      </c>
      <c r="H8303" t="s">
        <v>15</v>
      </c>
      <c r="I8303" t="s">
        <v>46</v>
      </c>
      <c r="J8303">
        <v>0</v>
      </c>
      <c r="L8303">
        <v>190.9162</v>
      </c>
      <c r="M8303">
        <v>4</v>
      </c>
    </row>
    <row r="8304" spans="1:13" x14ac:dyDescent="0.3">
      <c r="A8304" t="s">
        <v>17</v>
      </c>
      <c r="B8304" s="1">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s="1">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s="1">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s="1">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s="1">
        <v>8307</v>
      </c>
      <c r="C8308" t="s">
        <v>1144</v>
      </c>
      <c r="D8308" t="s">
        <v>24</v>
      </c>
      <c r="E8308">
        <v>2018</v>
      </c>
      <c r="F8308" t="s">
        <v>45</v>
      </c>
      <c r="G8308" t="s">
        <v>21</v>
      </c>
      <c r="H8308" t="s">
        <v>15</v>
      </c>
      <c r="I8308" t="s">
        <v>46</v>
      </c>
      <c r="J8308">
        <v>1.1556919000000001E-2</v>
      </c>
      <c r="L8308">
        <v>94.741</v>
      </c>
      <c r="M8308">
        <v>4</v>
      </c>
    </row>
    <row r="8309" spans="1:13" x14ac:dyDescent="0.3">
      <c r="A8309" t="s">
        <v>17</v>
      </c>
      <c r="B8309" s="1">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s="1">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s="1">
        <v>8310</v>
      </c>
      <c r="C8311" t="s">
        <v>738</v>
      </c>
      <c r="D8311" t="s">
        <v>24</v>
      </c>
      <c r="E8311">
        <v>2018</v>
      </c>
      <c r="F8311" t="s">
        <v>45</v>
      </c>
      <c r="G8311" t="s">
        <v>21</v>
      </c>
      <c r="H8311" t="s">
        <v>15</v>
      </c>
      <c r="I8311" t="s">
        <v>46</v>
      </c>
      <c r="J8311">
        <v>0.118806857</v>
      </c>
      <c r="L8311">
        <v>248.8434</v>
      </c>
      <c r="M8311">
        <v>4</v>
      </c>
    </row>
    <row r="8312" spans="1:13" x14ac:dyDescent="0.3">
      <c r="A8312" t="s">
        <v>17</v>
      </c>
      <c r="B8312" s="1">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s="1">
        <v>8312</v>
      </c>
      <c r="C8313" t="s">
        <v>36</v>
      </c>
      <c r="D8313" t="s">
        <v>24</v>
      </c>
      <c r="E8313">
        <v>2018</v>
      </c>
      <c r="F8313" t="s">
        <v>45</v>
      </c>
      <c r="G8313" t="s">
        <v>21</v>
      </c>
      <c r="H8313" t="s">
        <v>15</v>
      </c>
      <c r="I8313" t="s">
        <v>46</v>
      </c>
      <c r="J8313">
        <v>5.4480049999999997E-3</v>
      </c>
      <c r="L8313">
        <v>102.1016</v>
      </c>
      <c r="M8313">
        <v>4</v>
      </c>
    </row>
    <row r="8314" spans="1:13" x14ac:dyDescent="0.3">
      <c r="A8314" t="s">
        <v>17</v>
      </c>
      <c r="B8314" s="1">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s="1">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s="1">
        <v>8315</v>
      </c>
      <c r="C8316" t="s">
        <v>1168</v>
      </c>
      <c r="D8316" t="s">
        <v>12</v>
      </c>
      <c r="E8316">
        <v>2018</v>
      </c>
      <c r="F8316" t="s">
        <v>45</v>
      </c>
      <c r="G8316" t="s">
        <v>21</v>
      </c>
      <c r="H8316" t="s">
        <v>15</v>
      </c>
      <c r="I8316" t="s">
        <v>46</v>
      </c>
      <c r="J8316">
        <v>0</v>
      </c>
      <c r="L8316">
        <v>242.9854</v>
      </c>
      <c r="M8316">
        <v>4</v>
      </c>
    </row>
    <row r="8317" spans="1:13" x14ac:dyDescent="0.3">
      <c r="A8317" t="s">
        <v>17</v>
      </c>
      <c r="B8317" s="1">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s="1">
        <v>8317</v>
      </c>
      <c r="C8318" t="s">
        <v>1169</v>
      </c>
      <c r="D8318" t="s">
        <v>12</v>
      </c>
      <c r="E8318">
        <v>2018</v>
      </c>
      <c r="F8318" t="s">
        <v>45</v>
      </c>
      <c r="G8318" t="s">
        <v>21</v>
      </c>
      <c r="H8318" t="s">
        <v>15</v>
      </c>
      <c r="I8318" t="s">
        <v>46</v>
      </c>
      <c r="J8318">
        <v>2.1392306E-2</v>
      </c>
      <c r="L8318">
        <v>182.0976</v>
      </c>
      <c r="M8318">
        <v>4</v>
      </c>
    </row>
    <row r="8319" spans="1:13" x14ac:dyDescent="0.3">
      <c r="A8319" t="s">
        <v>17</v>
      </c>
      <c r="B8319" s="1">
        <v>8318</v>
      </c>
      <c r="C8319" t="s">
        <v>1447</v>
      </c>
      <c r="D8319" t="s">
        <v>12</v>
      </c>
      <c r="E8319">
        <v>2018</v>
      </c>
      <c r="F8319" t="s">
        <v>45</v>
      </c>
      <c r="G8319" t="s">
        <v>21</v>
      </c>
      <c r="H8319" t="s">
        <v>15</v>
      </c>
      <c r="I8319" t="s">
        <v>46</v>
      </c>
      <c r="J8319">
        <v>0</v>
      </c>
      <c r="L8319">
        <v>115.3492</v>
      </c>
      <c r="M8319">
        <v>4</v>
      </c>
    </row>
    <row r="8320" spans="1:13" x14ac:dyDescent="0.3">
      <c r="A8320" t="s">
        <v>17</v>
      </c>
      <c r="B8320" s="1">
        <v>8319</v>
      </c>
      <c r="C8320" t="s">
        <v>447</v>
      </c>
      <c r="D8320" t="s">
        <v>12</v>
      </c>
      <c r="E8320">
        <v>2018</v>
      </c>
      <c r="F8320" t="s">
        <v>45</v>
      </c>
      <c r="G8320" t="s">
        <v>21</v>
      </c>
      <c r="H8320" t="s">
        <v>15</v>
      </c>
      <c r="I8320" t="s">
        <v>46</v>
      </c>
      <c r="J8320">
        <v>3.3059299E-2</v>
      </c>
      <c r="L8320">
        <v>196.4768</v>
      </c>
      <c r="M8320">
        <v>4</v>
      </c>
    </row>
    <row r="8321" spans="1:13" x14ac:dyDescent="0.3">
      <c r="A8321" t="s">
        <v>17</v>
      </c>
      <c r="B8321" s="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s="1">
        <v>8321</v>
      </c>
      <c r="C8322" t="s">
        <v>1238</v>
      </c>
      <c r="D8322" t="s">
        <v>12</v>
      </c>
      <c r="E8322">
        <v>2018</v>
      </c>
      <c r="F8322" t="s">
        <v>45</v>
      </c>
      <c r="G8322" t="s">
        <v>21</v>
      </c>
      <c r="H8322" t="s">
        <v>15</v>
      </c>
      <c r="I8322" t="s">
        <v>46</v>
      </c>
      <c r="J8322">
        <v>0.173529036</v>
      </c>
      <c r="L8322">
        <v>113.2834</v>
      </c>
      <c r="M8322">
        <v>4</v>
      </c>
    </row>
    <row r="8323" spans="1:13" x14ac:dyDescent="0.3">
      <c r="A8323" t="s">
        <v>17</v>
      </c>
      <c r="B8323" s="1">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s="1">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s="1">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s="1">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s="1">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s="1">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s="1">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s="1">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s="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s="1">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s="1">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s="1">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s="1">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s="1">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s="1">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s="1">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s="1">
        <v>8338</v>
      </c>
      <c r="C8339" t="s">
        <v>497</v>
      </c>
      <c r="D8339" t="s">
        <v>19</v>
      </c>
      <c r="E8339">
        <v>2018</v>
      </c>
      <c r="F8339" t="s">
        <v>45</v>
      </c>
      <c r="G8339" t="s">
        <v>21</v>
      </c>
      <c r="H8339" t="s">
        <v>15</v>
      </c>
      <c r="I8339" t="s">
        <v>46</v>
      </c>
      <c r="J8339">
        <v>0</v>
      </c>
      <c r="L8339">
        <v>37.3506</v>
      </c>
      <c r="M8339">
        <v>4</v>
      </c>
    </row>
    <row r="8340" spans="1:13" x14ac:dyDescent="0.3">
      <c r="A8340" t="s">
        <v>17</v>
      </c>
      <c r="B8340" s="1">
        <v>8339</v>
      </c>
      <c r="C8340" t="s">
        <v>992</v>
      </c>
      <c r="D8340" t="s">
        <v>19</v>
      </c>
      <c r="E8340">
        <v>2018</v>
      </c>
      <c r="F8340" t="s">
        <v>45</v>
      </c>
      <c r="G8340" t="s">
        <v>21</v>
      </c>
      <c r="H8340" t="s">
        <v>15</v>
      </c>
      <c r="I8340" t="s">
        <v>46</v>
      </c>
      <c r="J8340">
        <v>0</v>
      </c>
      <c r="L8340">
        <v>100.80419999999999</v>
      </c>
      <c r="M8340">
        <v>4</v>
      </c>
    </row>
    <row r="8341" spans="1:13" x14ac:dyDescent="0.3">
      <c r="A8341" t="s">
        <v>17</v>
      </c>
      <c r="B8341" s="1">
        <v>8340</v>
      </c>
      <c r="C8341" t="s">
        <v>473</v>
      </c>
      <c r="D8341" t="s">
        <v>19</v>
      </c>
      <c r="E8341">
        <v>2018</v>
      </c>
      <c r="F8341" t="s">
        <v>45</v>
      </c>
      <c r="G8341" t="s">
        <v>21</v>
      </c>
      <c r="H8341" t="s">
        <v>15</v>
      </c>
      <c r="I8341" t="s">
        <v>46</v>
      </c>
      <c r="J8341">
        <v>4.7665717000000003E-2</v>
      </c>
      <c r="L8341">
        <v>42.177</v>
      </c>
      <c r="M8341">
        <v>4</v>
      </c>
    </row>
    <row r="8342" spans="1:13" x14ac:dyDescent="0.3">
      <c r="A8342" t="s">
        <v>17</v>
      </c>
      <c r="B8342" s="1">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s="1">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s="1">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s="1">
        <v>8344</v>
      </c>
      <c r="C8345" t="s">
        <v>238</v>
      </c>
      <c r="D8345" t="s">
        <v>19</v>
      </c>
      <c r="E8345">
        <v>2018</v>
      </c>
      <c r="F8345" t="s">
        <v>45</v>
      </c>
      <c r="G8345" t="s">
        <v>21</v>
      </c>
      <c r="H8345" t="s">
        <v>15</v>
      </c>
      <c r="I8345" t="s">
        <v>46</v>
      </c>
      <c r="J8345">
        <v>0</v>
      </c>
      <c r="L8345">
        <v>152.07079999999999</v>
      </c>
      <c r="M8345">
        <v>4</v>
      </c>
    </row>
    <row r="8346" spans="1:13" x14ac:dyDescent="0.3">
      <c r="A8346" t="s">
        <v>17</v>
      </c>
      <c r="B8346" s="1">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s="1">
        <v>8346</v>
      </c>
      <c r="C8347" t="s">
        <v>211</v>
      </c>
      <c r="D8347" t="s">
        <v>19</v>
      </c>
      <c r="E8347">
        <v>2018</v>
      </c>
      <c r="F8347" t="s">
        <v>45</v>
      </c>
      <c r="G8347" t="s">
        <v>21</v>
      </c>
      <c r="H8347" t="s">
        <v>15</v>
      </c>
      <c r="I8347" t="s">
        <v>46</v>
      </c>
      <c r="J8347">
        <v>2.426524E-2</v>
      </c>
      <c r="L8347">
        <v>114.0492</v>
      </c>
      <c r="M8347">
        <v>4</v>
      </c>
    </row>
    <row r="8348" spans="1:13" x14ac:dyDescent="0.3">
      <c r="A8348" t="s">
        <v>17</v>
      </c>
      <c r="B8348" s="1">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s="1">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s="1">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s="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s="1">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s="1">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s="1">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s="1">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s="1">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s="1">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s="1">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s="1">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s="1">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s="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s="1">
        <v>8361</v>
      </c>
      <c r="C8362" t="s">
        <v>1151</v>
      </c>
      <c r="D8362" t="s">
        <v>42</v>
      </c>
      <c r="E8362">
        <v>2018</v>
      </c>
      <c r="F8362" t="s">
        <v>45</v>
      </c>
      <c r="G8362" t="s">
        <v>21</v>
      </c>
      <c r="H8362" t="s">
        <v>15</v>
      </c>
      <c r="I8362" t="s">
        <v>46</v>
      </c>
      <c r="J8362">
        <v>8.8551694E-2</v>
      </c>
      <c r="L8362">
        <v>191.5504</v>
      </c>
      <c r="M8362">
        <v>4</v>
      </c>
    </row>
    <row r="8363" spans="1:13" x14ac:dyDescent="0.3">
      <c r="A8363" t="s">
        <v>17</v>
      </c>
      <c r="B8363" s="1">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s="1">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s="1">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s="1">
        <v>8365</v>
      </c>
      <c r="C8366" t="s">
        <v>930</v>
      </c>
      <c r="D8366" t="s">
        <v>42</v>
      </c>
      <c r="E8366">
        <v>2018</v>
      </c>
      <c r="F8366" t="s">
        <v>45</v>
      </c>
      <c r="G8366" t="s">
        <v>21</v>
      </c>
      <c r="H8366" t="s">
        <v>15</v>
      </c>
      <c r="I8366" t="s">
        <v>46</v>
      </c>
      <c r="J8366">
        <v>3.6360386000000001E-2</v>
      </c>
      <c r="L8366">
        <v>231.601</v>
      </c>
      <c r="M8366">
        <v>4</v>
      </c>
    </row>
    <row r="8367" spans="1:13" x14ac:dyDescent="0.3">
      <c r="A8367" t="s">
        <v>17</v>
      </c>
      <c r="B8367" s="1">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s="1">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s="1">
        <v>8368</v>
      </c>
      <c r="C8369" t="s">
        <v>672</v>
      </c>
      <c r="D8369" t="s">
        <v>42</v>
      </c>
      <c r="E8369">
        <v>2018</v>
      </c>
      <c r="F8369" t="s">
        <v>45</v>
      </c>
      <c r="G8369" t="s">
        <v>21</v>
      </c>
      <c r="H8369" t="s">
        <v>15</v>
      </c>
      <c r="I8369" t="s">
        <v>46</v>
      </c>
      <c r="J8369">
        <v>2.6938317E-2</v>
      </c>
      <c r="L8369">
        <v>174.1396</v>
      </c>
      <c r="M8369">
        <v>4</v>
      </c>
    </row>
    <row r="8370" spans="1:13" x14ac:dyDescent="0.3">
      <c r="A8370" t="s">
        <v>17</v>
      </c>
      <c r="B8370" s="1">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s="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s="1">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s="1">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s="1">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s="1">
        <v>8374</v>
      </c>
      <c r="C8375" t="s">
        <v>742</v>
      </c>
      <c r="D8375" t="s">
        <v>42</v>
      </c>
      <c r="E8375">
        <v>2018</v>
      </c>
      <c r="F8375" t="s">
        <v>45</v>
      </c>
      <c r="G8375" t="s">
        <v>21</v>
      </c>
      <c r="H8375" t="s">
        <v>15</v>
      </c>
      <c r="I8375" t="s">
        <v>46</v>
      </c>
      <c r="J8375">
        <v>0</v>
      </c>
      <c r="L8375">
        <v>115.2176</v>
      </c>
      <c r="M8375">
        <v>4</v>
      </c>
    </row>
    <row r="8376" spans="1:13" x14ac:dyDescent="0.3">
      <c r="A8376" t="s">
        <v>17</v>
      </c>
      <c r="B8376" s="1">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s="1">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s="1">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s="1">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s="1">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s="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s="1">
        <v>8381</v>
      </c>
      <c r="C8382" t="s">
        <v>996</v>
      </c>
      <c r="D8382" t="s">
        <v>42</v>
      </c>
      <c r="E8382">
        <v>2018</v>
      </c>
      <c r="F8382" t="s">
        <v>45</v>
      </c>
      <c r="G8382" t="s">
        <v>21</v>
      </c>
      <c r="H8382" t="s">
        <v>15</v>
      </c>
      <c r="I8382" t="s">
        <v>46</v>
      </c>
      <c r="J8382">
        <v>0.176834351</v>
      </c>
      <c r="L8382">
        <v>172.1422</v>
      </c>
      <c r="M8382">
        <v>4</v>
      </c>
    </row>
    <row r="8383" spans="1:13" x14ac:dyDescent="0.3">
      <c r="A8383" t="s">
        <v>17</v>
      </c>
      <c r="B8383" s="1">
        <v>8382</v>
      </c>
      <c r="C8383" t="s">
        <v>565</v>
      </c>
      <c r="D8383" t="s">
        <v>54</v>
      </c>
      <c r="E8383">
        <v>2018</v>
      </c>
      <c r="F8383" t="s">
        <v>45</v>
      </c>
      <c r="G8383" t="s">
        <v>21</v>
      </c>
      <c r="H8383" t="s">
        <v>15</v>
      </c>
      <c r="I8383" t="s">
        <v>46</v>
      </c>
      <c r="J8383">
        <v>1.4353675999999999E-2</v>
      </c>
      <c r="L8383">
        <v>115.515</v>
      </c>
      <c r="M8383">
        <v>4</v>
      </c>
    </row>
    <row r="8384" spans="1:13" x14ac:dyDescent="0.3">
      <c r="A8384" t="s">
        <v>17</v>
      </c>
      <c r="B8384" s="1">
        <v>8383</v>
      </c>
      <c r="C8384" t="s">
        <v>1117</v>
      </c>
      <c r="D8384" t="s">
        <v>54</v>
      </c>
      <c r="E8384">
        <v>2018</v>
      </c>
      <c r="F8384" t="s">
        <v>45</v>
      </c>
      <c r="G8384" t="s">
        <v>21</v>
      </c>
      <c r="H8384" t="s">
        <v>15</v>
      </c>
      <c r="I8384" t="s">
        <v>46</v>
      </c>
      <c r="J8384">
        <v>3.9370913E-2</v>
      </c>
      <c r="L8384">
        <v>116.9808</v>
      </c>
      <c r="M8384">
        <v>4</v>
      </c>
    </row>
    <row r="8385" spans="1:13" x14ac:dyDescent="0.3">
      <c r="A8385" t="s">
        <v>17</v>
      </c>
      <c r="B8385" s="1">
        <v>8384</v>
      </c>
      <c r="C8385" t="s">
        <v>861</v>
      </c>
      <c r="D8385" t="s">
        <v>54</v>
      </c>
      <c r="E8385">
        <v>2018</v>
      </c>
      <c r="F8385" t="s">
        <v>45</v>
      </c>
      <c r="G8385" t="s">
        <v>21</v>
      </c>
      <c r="H8385" t="s">
        <v>15</v>
      </c>
      <c r="I8385" t="s">
        <v>46</v>
      </c>
      <c r="J8385">
        <v>6.9088769999999994E-2</v>
      </c>
      <c r="L8385">
        <v>52.3324</v>
      </c>
      <c r="M8385">
        <v>4</v>
      </c>
    </row>
    <row r="8386" spans="1:13" x14ac:dyDescent="0.3">
      <c r="A8386" t="s">
        <v>17</v>
      </c>
      <c r="B8386" s="1">
        <v>8385</v>
      </c>
      <c r="C8386" t="s">
        <v>631</v>
      </c>
      <c r="D8386" t="s">
        <v>64</v>
      </c>
      <c r="E8386">
        <v>2018</v>
      </c>
      <c r="F8386" t="s">
        <v>45</v>
      </c>
      <c r="G8386" t="s">
        <v>21</v>
      </c>
      <c r="H8386" t="s">
        <v>15</v>
      </c>
      <c r="I8386" t="s">
        <v>46</v>
      </c>
      <c r="J8386">
        <v>6.7270079999999996E-3</v>
      </c>
      <c r="L8386">
        <v>125.173</v>
      </c>
      <c r="M8386">
        <v>4</v>
      </c>
    </row>
    <row r="8387" spans="1:13" x14ac:dyDescent="0.3">
      <c r="A8387" t="s">
        <v>17</v>
      </c>
      <c r="B8387" s="1">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s="1">
        <v>8387</v>
      </c>
      <c r="C8388" t="s">
        <v>1299</v>
      </c>
      <c r="D8388" t="s">
        <v>153</v>
      </c>
      <c r="E8388">
        <v>2018</v>
      </c>
      <c r="F8388" t="s">
        <v>45</v>
      </c>
      <c r="G8388" t="s">
        <v>21</v>
      </c>
      <c r="H8388" t="s">
        <v>15</v>
      </c>
      <c r="I8388" t="s">
        <v>46</v>
      </c>
      <c r="J8388">
        <v>0</v>
      </c>
      <c r="L8388">
        <v>109.45959999999999</v>
      </c>
      <c r="M8388">
        <v>4</v>
      </c>
    </row>
    <row r="8389" spans="1:13" x14ac:dyDescent="0.3">
      <c r="A8389" t="s">
        <v>17</v>
      </c>
      <c r="B8389" s="1">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s="1">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s="1">
        <v>8390</v>
      </c>
      <c r="C8391" t="s">
        <v>469</v>
      </c>
      <c r="D8391" t="s">
        <v>48</v>
      </c>
      <c r="E8391">
        <v>2018</v>
      </c>
      <c r="F8391" t="s">
        <v>45</v>
      </c>
      <c r="G8391" t="s">
        <v>21</v>
      </c>
      <c r="H8391" t="s">
        <v>15</v>
      </c>
      <c r="I8391" t="s">
        <v>46</v>
      </c>
      <c r="J8391">
        <v>9.3217569E-2</v>
      </c>
      <c r="L8391">
        <v>116.7834</v>
      </c>
      <c r="M8391">
        <v>4</v>
      </c>
    </row>
    <row r="8392" spans="1:13" x14ac:dyDescent="0.3">
      <c r="A8392" t="s">
        <v>17</v>
      </c>
      <c r="B8392" s="1">
        <v>8391</v>
      </c>
      <c r="C8392" t="s">
        <v>1042</v>
      </c>
      <c r="D8392" t="s">
        <v>48</v>
      </c>
      <c r="E8392">
        <v>2018</v>
      </c>
      <c r="F8392" t="s">
        <v>45</v>
      </c>
      <c r="G8392" t="s">
        <v>21</v>
      </c>
      <c r="H8392" t="s">
        <v>15</v>
      </c>
      <c r="I8392" t="s">
        <v>46</v>
      </c>
      <c r="J8392">
        <v>0</v>
      </c>
      <c r="L8392">
        <v>44.142800000000001</v>
      </c>
      <c r="M8392">
        <v>4</v>
      </c>
    </row>
    <row r="8393" spans="1:13" x14ac:dyDescent="0.3">
      <c r="A8393" t="s">
        <v>17</v>
      </c>
      <c r="B8393" s="1">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s="1">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s="1">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s="1">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s="1">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s="1">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s="1">
        <v>8398</v>
      </c>
      <c r="C8399" t="s">
        <v>615</v>
      </c>
      <c r="D8399" t="s">
        <v>48</v>
      </c>
      <c r="E8399">
        <v>2018</v>
      </c>
      <c r="F8399" t="s">
        <v>45</v>
      </c>
      <c r="G8399" t="s">
        <v>21</v>
      </c>
      <c r="H8399" t="s">
        <v>15</v>
      </c>
      <c r="I8399" t="s">
        <v>46</v>
      </c>
      <c r="J8399">
        <v>3.6213953E-2</v>
      </c>
      <c r="L8399">
        <v>92.5488</v>
      </c>
      <c r="M8399">
        <v>4</v>
      </c>
    </row>
    <row r="8400" spans="1:13" x14ac:dyDescent="0.3">
      <c r="A8400" t="s">
        <v>17</v>
      </c>
      <c r="B8400" s="1">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s="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s="1">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s="1">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s="1">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s="1">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s="1">
        <v>8405</v>
      </c>
      <c r="C8406" t="s">
        <v>1601</v>
      </c>
      <c r="D8406" t="s">
        <v>48</v>
      </c>
      <c r="E8406">
        <v>2018</v>
      </c>
      <c r="F8406" t="s">
        <v>45</v>
      </c>
      <c r="G8406" t="s">
        <v>21</v>
      </c>
      <c r="H8406" t="s">
        <v>15</v>
      </c>
      <c r="I8406" t="s">
        <v>46</v>
      </c>
      <c r="J8406">
        <v>0</v>
      </c>
      <c r="L8406">
        <v>151.67080000000001</v>
      </c>
      <c r="M8406">
        <v>4</v>
      </c>
    </row>
    <row r="8407" spans="1:13" x14ac:dyDescent="0.3">
      <c r="A8407" t="s">
        <v>17</v>
      </c>
      <c r="B8407" s="1">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s="1">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s="1">
        <v>8408</v>
      </c>
      <c r="C8409" t="s">
        <v>593</v>
      </c>
      <c r="D8409" t="s">
        <v>48</v>
      </c>
      <c r="E8409">
        <v>2018</v>
      </c>
      <c r="F8409" t="s">
        <v>45</v>
      </c>
      <c r="G8409" t="s">
        <v>21</v>
      </c>
      <c r="H8409" t="s">
        <v>15</v>
      </c>
      <c r="I8409" t="s">
        <v>46</v>
      </c>
      <c r="J8409">
        <v>0.13874251800000001</v>
      </c>
      <c r="L8409">
        <v>147.476</v>
      </c>
      <c r="M8409">
        <v>4</v>
      </c>
    </row>
    <row r="8410" spans="1:13" x14ac:dyDescent="0.3">
      <c r="A8410" t="s">
        <v>17</v>
      </c>
      <c r="B8410" s="1">
        <v>8409</v>
      </c>
      <c r="C8410" t="s">
        <v>656</v>
      </c>
      <c r="D8410" t="s">
        <v>48</v>
      </c>
      <c r="E8410">
        <v>2018</v>
      </c>
      <c r="F8410" t="s">
        <v>45</v>
      </c>
      <c r="G8410" t="s">
        <v>21</v>
      </c>
      <c r="H8410" t="s">
        <v>15</v>
      </c>
      <c r="I8410" t="s">
        <v>46</v>
      </c>
      <c r="J8410">
        <v>0.102941345</v>
      </c>
      <c r="L8410">
        <v>142.047</v>
      </c>
      <c r="M8410">
        <v>4</v>
      </c>
    </row>
    <row r="8411" spans="1:13" x14ac:dyDescent="0.3">
      <c r="A8411" t="s">
        <v>17</v>
      </c>
      <c r="B8411" s="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s="1">
        <v>8411</v>
      </c>
      <c r="C8412" t="s">
        <v>476</v>
      </c>
      <c r="D8412" t="s">
        <v>48</v>
      </c>
      <c r="E8412">
        <v>2018</v>
      </c>
      <c r="F8412" t="s">
        <v>45</v>
      </c>
      <c r="G8412" t="s">
        <v>21</v>
      </c>
      <c r="H8412" t="s">
        <v>15</v>
      </c>
      <c r="I8412" t="s">
        <v>46</v>
      </c>
      <c r="J8412">
        <v>4.3551752999999999E-2</v>
      </c>
      <c r="L8412">
        <v>184.495</v>
      </c>
      <c r="M8412">
        <v>4</v>
      </c>
    </row>
    <row r="8413" spans="1:13" x14ac:dyDescent="0.3">
      <c r="A8413" t="s">
        <v>17</v>
      </c>
      <c r="B8413" s="1">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s="1">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s="1">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s="1">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s="1">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s="1">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s="1">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s="1">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s="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s="1">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s="1">
        <v>8422</v>
      </c>
      <c r="C8423" t="s">
        <v>221</v>
      </c>
      <c r="D8423" t="s">
        <v>32</v>
      </c>
      <c r="E8423">
        <v>2018</v>
      </c>
      <c r="F8423" t="s">
        <v>45</v>
      </c>
      <c r="G8423" t="s">
        <v>21</v>
      </c>
      <c r="H8423" t="s">
        <v>15</v>
      </c>
      <c r="I8423" t="s">
        <v>46</v>
      </c>
      <c r="J8423">
        <v>4.3791579999999997E-2</v>
      </c>
      <c r="L8423">
        <v>189.053</v>
      </c>
      <c r="M8423">
        <v>4</v>
      </c>
    </row>
    <row r="8424" spans="1:13" x14ac:dyDescent="0.3">
      <c r="A8424" t="s">
        <v>17</v>
      </c>
      <c r="B8424" s="1">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s="1">
        <v>8424</v>
      </c>
      <c r="C8425" t="s">
        <v>834</v>
      </c>
      <c r="D8425" t="s">
        <v>159</v>
      </c>
      <c r="E8425">
        <v>2018</v>
      </c>
      <c r="F8425" t="s">
        <v>45</v>
      </c>
      <c r="G8425" t="s">
        <v>21</v>
      </c>
      <c r="H8425" t="s">
        <v>15</v>
      </c>
      <c r="I8425" t="s">
        <v>46</v>
      </c>
      <c r="J8425">
        <v>0</v>
      </c>
      <c r="L8425">
        <v>167.51580000000001</v>
      </c>
      <c r="M8425">
        <v>4</v>
      </c>
    </row>
    <row r="8426" spans="1:13" x14ac:dyDescent="0.3">
      <c r="A8426" t="s">
        <v>17</v>
      </c>
      <c r="B8426" s="1">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s="1">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s="1">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s="1">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s="1">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s="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s="1">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s="1">
        <v>8432</v>
      </c>
      <c r="C8433" t="s">
        <v>904</v>
      </c>
      <c r="D8433" t="s">
        <v>95</v>
      </c>
      <c r="E8433">
        <v>2018</v>
      </c>
      <c r="F8433" t="s">
        <v>45</v>
      </c>
      <c r="G8433" t="s">
        <v>21</v>
      </c>
      <c r="H8433" t="s">
        <v>15</v>
      </c>
      <c r="I8433" t="s">
        <v>46</v>
      </c>
      <c r="J8433">
        <v>0.10351785300000001</v>
      </c>
      <c r="L8433">
        <v>164.95</v>
      </c>
      <c r="M8433">
        <v>4</v>
      </c>
    </row>
    <row r="8434" spans="1:13" x14ac:dyDescent="0.3">
      <c r="A8434" t="s">
        <v>10</v>
      </c>
      <c r="B8434" s="1">
        <v>8433</v>
      </c>
      <c r="C8434" t="s">
        <v>1046</v>
      </c>
      <c r="D8434" t="s">
        <v>57</v>
      </c>
      <c r="E8434">
        <v>2018</v>
      </c>
      <c r="F8434" t="s">
        <v>45</v>
      </c>
      <c r="G8434" t="s">
        <v>21</v>
      </c>
      <c r="H8434" t="s">
        <v>15</v>
      </c>
      <c r="I8434" t="s">
        <v>46</v>
      </c>
      <c r="J8434">
        <v>0</v>
      </c>
      <c r="L8434">
        <v>84.590800000000002</v>
      </c>
      <c r="M8434">
        <v>4</v>
      </c>
    </row>
    <row r="8435" spans="1:13" x14ac:dyDescent="0.3">
      <c r="A8435" t="s">
        <v>10</v>
      </c>
      <c r="B8435" s="1">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s="1">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s="1">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s="1">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s="1">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s="1">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s="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s="1">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s="1">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s="1">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s="1">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s="1">
        <v>8445</v>
      </c>
      <c r="C8446" t="s">
        <v>511</v>
      </c>
      <c r="D8446" t="s">
        <v>28</v>
      </c>
      <c r="E8446">
        <v>2018</v>
      </c>
      <c r="F8446" t="s">
        <v>45</v>
      </c>
      <c r="G8446" t="s">
        <v>21</v>
      </c>
      <c r="H8446" t="s">
        <v>15</v>
      </c>
      <c r="I8446" t="s">
        <v>46</v>
      </c>
      <c r="J8446">
        <v>0.13933055699999999</v>
      </c>
      <c r="L8446">
        <v>109.5228</v>
      </c>
      <c r="M8446">
        <v>4</v>
      </c>
    </row>
    <row r="8447" spans="1:13" x14ac:dyDescent="0.3">
      <c r="A8447" t="s">
        <v>10</v>
      </c>
      <c r="B8447" s="1">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s="1">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s="1">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s="1">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s="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s="1">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s="1">
        <v>8452</v>
      </c>
      <c r="C8453" t="s">
        <v>397</v>
      </c>
      <c r="D8453" t="s">
        <v>67</v>
      </c>
      <c r="E8453">
        <v>2018</v>
      </c>
      <c r="F8453" t="s">
        <v>45</v>
      </c>
      <c r="G8453" t="s">
        <v>21</v>
      </c>
      <c r="H8453" t="s">
        <v>15</v>
      </c>
      <c r="I8453" t="s">
        <v>46</v>
      </c>
      <c r="J8453">
        <v>0.18240726600000001</v>
      </c>
      <c r="L8453">
        <v>109.157</v>
      </c>
      <c r="M8453">
        <v>4</v>
      </c>
    </row>
    <row r="8454" spans="1:13" x14ac:dyDescent="0.3">
      <c r="A8454" t="s">
        <v>10</v>
      </c>
      <c r="B8454" s="1">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s="1">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s="1">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s="1">
        <v>8456</v>
      </c>
      <c r="C8457" t="s">
        <v>1400</v>
      </c>
      <c r="D8457" t="s">
        <v>67</v>
      </c>
      <c r="E8457">
        <v>2018</v>
      </c>
      <c r="F8457" t="s">
        <v>45</v>
      </c>
      <c r="G8457" t="s">
        <v>21</v>
      </c>
      <c r="H8457" t="s">
        <v>15</v>
      </c>
      <c r="I8457" t="s">
        <v>46</v>
      </c>
      <c r="J8457">
        <v>0</v>
      </c>
      <c r="L8457">
        <v>196.4794</v>
      </c>
      <c r="M8457">
        <v>4</v>
      </c>
    </row>
    <row r="8458" spans="1:13" x14ac:dyDescent="0.3">
      <c r="A8458" t="s">
        <v>10</v>
      </c>
      <c r="B8458" s="1">
        <v>8457</v>
      </c>
      <c r="C8458" t="s">
        <v>1308</v>
      </c>
      <c r="D8458" t="s">
        <v>67</v>
      </c>
      <c r="E8458">
        <v>2018</v>
      </c>
      <c r="F8458" t="s">
        <v>45</v>
      </c>
      <c r="G8458" t="s">
        <v>21</v>
      </c>
      <c r="H8458" t="s">
        <v>15</v>
      </c>
      <c r="I8458" t="s">
        <v>46</v>
      </c>
      <c r="J8458">
        <v>0.127108578</v>
      </c>
      <c r="L8458">
        <v>120.744</v>
      </c>
      <c r="M8458">
        <v>4</v>
      </c>
    </row>
    <row r="8459" spans="1:13" x14ac:dyDescent="0.3">
      <c r="A8459" t="s">
        <v>10</v>
      </c>
      <c r="B8459" s="1">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s="1">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s="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s="1">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s="1">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s="1">
        <v>8463</v>
      </c>
      <c r="C8464" t="s">
        <v>702</v>
      </c>
      <c r="D8464" t="s">
        <v>67</v>
      </c>
      <c r="E8464">
        <v>2018</v>
      </c>
      <c r="F8464" t="s">
        <v>45</v>
      </c>
      <c r="G8464" t="s">
        <v>21</v>
      </c>
      <c r="H8464" t="s">
        <v>15</v>
      </c>
      <c r="I8464" t="s">
        <v>46</v>
      </c>
      <c r="J8464">
        <v>4.7358246E-2</v>
      </c>
      <c r="L8464">
        <v>123.1756</v>
      </c>
      <c r="M8464">
        <v>4</v>
      </c>
    </row>
    <row r="8465" spans="1:13" x14ac:dyDescent="0.3">
      <c r="A8465" t="s">
        <v>10</v>
      </c>
      <c r="B8465" s="1">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s="1">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s="1">
        <v>8466</v>
      </c>
      <c r="C8467" t="s">
        <v>503</v>
      </c>
      <c r="D8467" t="s">
        <v>24</v>
      </c>
      <c r="E8467">
        <v>2018</v>
      </c>
      <c r="F8467" t="s">
        <v>45</v>
      </c>
      <c r="G8467" t="s">
        <v>21</v>
      </c>
      <c r="H8467" t="s">
        <v>15</v>
      </c>
      <c r="I8467" t="s">
        <v>46</v>
      </c>
      <c r="J8467">
        <v>4.3690499000000001E-2</v>
      </c>
      <c r="L8467">
        <v>60.2194</v>
      </c>
      <c r="M8467">
        <v>4</v>
      </c>
    </row>
    <row r="8468" spans="1:13" x14ac:dyDescent="0.3">
      <c r="A8468" t="s">
        <v>10</v>
      </c>
      <c r="B8468" s="1">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s="1">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s="1">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s="1">
        <v>8470</v>
      </c>
      <c r="C8471" t="s">
        <v>1487</v>
      </c>
      <c r="D8471" t="s">
        <v>24</v>
      </c>
      <c r="E8471">
        <v>2018</v>
      </c>
      <c r="F8471" t="s">
        <v>45</v>
      </c>
      <c r="G8471" t="s">
        <v>21</v>
      </c>
      <c r="H8471" t="s">
        <v>15</v>
      </c>
      <c r="I8471" t="s">
        <v>46</v>
      </c>
      <c r="J8471">
        <v>0</v>
      </c>
      <c r="L8471">
        <v>145.27600000000001</v>
      </c>
      <c r="M8471">
        <v>4</v>
      </c>
    </row>
    <row r="8472" spans="1:13" x14ac:dyDescent="0.3">
      <c r="A8472" t="s">
        <v>10</v>
      </c>
      <c r="B8472" s="1">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s="1">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s="1">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s="1">
        <v>8474</v>
      </c>
      <c r="C8475" t="s">
        <v>340</v>
      </c>
      <c r="D8475" t="s">
        <v>24</v>
      </c>
      <c r="E8475">
        <v>2018</v>
      </c>
      <c r="F8475" t="s">
        <v>45</v>
      </c>
      <c r="G8475" t="s">
        <v>21</v>
      </c>
      <c r="H8475" t="s">
        <v>15</v>
      </c>
      <c r="I8475" t="s">
        <v>46</v>
      </c>
      <c r="J8475">
        <v>0.159081735</v>
      </c>
      <c r="L8475">
        <v>193.5478</v>
      </c>
      <c r="M8475">
        <v>4</v>
      </c>
    </row>
    <row r="8476" spans="1:13" x14ac:dyDescent="0.3">
      <c r="A8476" t="s">
        <v>10</v>
      </c>
      <c r="B8476" s="1">
        <v>8475</v>
      </c>
      <c r="C8476" t="s">
        <v>1157</v>
      </c>
      <c r="D8476" t="s">
        <v>12</v>
      </c>
      <c r="E8476">
        <v>2018</v>
      </c>
      <c r="F8476" t="s">
        <v>45</v>
      </c>
      <c r="G8476" t="s">
        <v>21</v>
      </c>
      <c r="H8476" t="s">
        <v>15</v>
      </c>
      <c r="I8476" t="s">
        <v>46</v>
      </c>
      <c r="J8476">
        <v>3.0794774E-2</v>
      </c>
      <c r="L8476">
        <v>122.9072</v>
      </c>
      <c r="M8476">
        <v>4</v>
      </c>
    </row>
    <row r="8477" spans="1:13" x14ac:dyDescent="0.3">
      <c r="A8477" t="s">
        <v>10</v>
      </c>
      <c r="B8477" s="1">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s="1">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s="1">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s="1">
        <v>8479</v>
      </c>
      <c r="C8480" t="s">
        <v>1536</v>
      </c>
      <c r="D8480" t="s">
        <v>12</v>
      </c>
      <c r="E8480">
        <v>2018</v>
      </c>
      <c r="F8480" t="s">
        <v>45</v>
      </c>
      <c r="G8480" t="s">
        <v>21</v>
      </c>
      <c r="H8480" t="s">
        <v>15</v>
      </c>
      <c r="I8480" t="s">
        <v>46</v>
      </c>
      <c r="J8480">
        <v>0.106538757</v>
      </c>
      <c r="L8480">
        <v>145.4786</v>
      </c>
      <c r="M8480">
        <v>4</v>
      </c>
    </row>
    <row r="8481" spans="1:13" x14ac:dyDescent="0.3">
      <c r="A8481" t="s">
        <v>10</v>
      </c>
      <c r="B8481" s="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s="1">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s="1">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s="1">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s="1">
        <v>8484</v>
      </c>
      <c r="C8485" t="s">
        <v>581</v>
      </c>
      <c r="D8485" t="s">
        <v>12</v>
      </c>
      <c r="E8485">
        <v>2018</v>
      </c>
      <c r="F8485" t="s">
        <v>45</v>
      </c>
      <c r="G8485" t="s">
        <v>21</v>
      </c>
      <c r="H8485" t="s">
        <v>15</v>
      </c>
      <c r="I8485" t="s">
        <v>46</v>
      </c>
      <c r="J8485">
        <v>0.115032648</v>
      </c>
      <c r="L8485">
        <v>58.0246</v>
      </c>
      <c r="M8485">
        <v>4</v>
      </c>
    </row>
    <row r="8486" spans="1:13" x14ac:dyDescent="0.3">
      <c r="A8486" t="s">
        <v>10</v>
      </c>
      <c r="B8486" s="1">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s="1">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s="1">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s="1">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s="1">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s="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s="1">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s="1">
        <v>8492</v>
      </c>
      <c r="C8493" t="s">
        <v>1013</v>
      </c>
      <c r="D8493" t="s">
        <v>54</v>
      </c>
      <c r="E8493">
        <v>2018</v>
      </c>
      <c r="F8493" t="s">
        <v>45</v>
      </c>
      <c r="G8493" t="s">
        <v>21</v>
      </c>
      <c r="H8493" t="s">
        <v>15</v>
      </c>
      <c r="I8493" t="s">
        <v>46</v>
      </c>
      <c r="J8493">
        <v>0.157701958</v>
      </c>
      <c r="L8493">
        <v>158.7946</v>
      </c>
      <c r="M8493">
        <v>4</v>
      </c>
    </row>
    <row r="8494" spans="1:13" x14ac:dyDescent="0.3">
      <c r="A8494" t="s">
        <v>10</v>
      </c>
      <c r="B8494" s="1">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s="1">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s="1">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s="1">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s="1">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s="1">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s="1">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s="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s="1">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s="1">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s="1">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s="1">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s="1">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s="1">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s="1">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s="1">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s="1">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s="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s="1">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s="1">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s="1">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s="1">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s="1">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s="1">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s="1">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s="1">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s="1">
        <v>8519</v>
      </c>
      <c r="C8520" t="s">
        <v>237</v>
      </c>
      <c r="D8520" t="s">
        <v>19</v>
      </c>
      <c r="E8520">
        <v>2018</v>
      </c>
      <c r="F8520" t="s">
        <v>45</v>
      </c>
      <c r="G8520" t="s">
        <v>21</v>
      </c>
      <c r="H8520" t="s">
        <v>15</v>
      </c>
      <c r="I8520" t="s">
        <v>46</v>
      </c>
      <c r="J8520">
        <v>0</v>
      </c>
      <c r="L8520">
        <v>164.55260000000001</v>
      </c>
      <c r="M8520">
        <v>4</v>
      </c>
    </row>
    <row r="8521" spans="1:13" x14ac:dyDescent="0.3">
      <c r="A8521" t="s">
        <v>35</v>
      </c>
      <c r="B8521" s="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s="1">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s="1">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s="1">
        <v>8523</v>
      </c>
      <c r="C8524" t="s">
        <v>559</v>
      </c>
      <c r="D8524" t="s">
        <v>48</v>
      </c>
      <c r="E8524">
        <v>2018</v>
      </c>
      <c r="F8524" t="s">
        <v>45</v>
      </c>
      <c r="G8524" t="s">
        <v>21</v>
      </c>
      <c r="H8524" t="s">
        <v>15</v>
      </c>
      <c r="I8524" t="s">
        <v>46</v>
      </c>
      <c r="J8524">
        <v>0</v>
      </c>
      <c r="L8524">
        <v>112.2544</v>
      </c>
      <c r="M8524">
        <v>4</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opLeftCell="D1" zoomScale="81" zoomScaleNormal="70" workbookViewId="0">
      <selection activeCell="V37" sqref="V3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KPI's</vt:lpstr>
      <vt:lpstr>BlinkIT Grocery Raw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Raunak Kumar</cp:lastModifiedBy>
  <dcterms:created xsi:type="dcterms:W3CDTF">2024-06-23T13:11:17Z</dcterms:created>
  <dcterms:modified xsi:type="dcterms:W3CDTF">2025-05-16T17:51:02Z</dcterms:modified>
</cp:coreProperties>
</file>