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M\Ubuntu2004\shared\lisp-ical-cli\docs\timesheet\"/>
    </mc:Choice>
  </mc:AlternateContent>
  <xr:revisionPtr revIDLastSave="0" documentId="13_ncr:1_{B36D434D-F05D-43CB-A812-2144A67C046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L6" i="1" l="1"/>
  <c r="L2" i="1"/>
  <c r="L12" i="1"/>
  <c r="L11" i="1"/>
  <c r="L13" i="1"/>
  <c r="L9" i="1"/>
  <c r="L10" i="1"/>
  <c r="L8" i="1"/>
  <c r="L7" i="1"/>
  <c r="L5" i="1"/>
  <c r="L4" i="1"/>
  <c r="L3" i="1"/>
  <c r="L15" i="1" l="1"/>
  <c r="L16" i="1" s="1"/>
</calcChain>
</file>

<file path=xl/sharedStrings.xml><?xml version="1.0" encoding="utf-8"?>
<sst xmlns="http://schemas.openxmlformats.org/spreadsheetml/2006/main" count="31" uniqueCount="29">
  <si>
    <t>KW</t>
  </si>
  <si>
    <t>Datum</t>
  </si>
  <si>
    <t>Zeit in Stunden</t>
  </si>
  <si>
    <t>Grund</t>
  </si>
  <si>
    <t>Gesamt</t>
  </si>
  <si>
    <t>Einrichten der Entwicklungsumgebung (Ubuntu VM, Emacs Setup, Quicklisp)</t>
  </si>
  <si>
    <t>Einrichten des ASDF-Systems mit clingon package</t>
  </si>
  <si>
    <t>Implementieren der Befehlsstruktur, File Structuring</t>
  </si>
  <si>
    <t>ICS-Datei Check implementieren</t>
  </si>
  <si>
    <t>VEVENT-property erkennen</t>
  </si>
  <si>
    <t>Einfaches Start- und Endzeitpunkt Parsing</t>
  </si>
  <si>
    <t>Struktur der Dateien anpassen (parse.lisp)</t>
  </si>
  <si>
    <t>Erkennen von ganztägigen Events</t>
  </si>
  <si>
    <t>Zeitstempel dekodieren, manuell parsen</t>
  </si>
  <si>
    <t>Einrichten des local-time-Packages + cl-date-time-parser</t>
  </si>
  <si>
    <t>Berechnen des Endzeitstempels bei gegebenem Startzeitpunkt und Dauer</t>
  </si>
  <si>
    <t>per Week</t>
  </si>
  <si>
    <t>Bugfix starttime timestamp</t>
  </si>
  <si>
    <t>Bugfixing / Recherche format Probleme (Linewrapping)</t>
  </si>
  <si>
    <t>Simples Anzeigen der Termine aus CSV-Datei</t>
  </si>
  <si>
    <t>Simples Speichern von Terminen in CSV-Dateien</t>
  </si>
  <si>
    <t>Überarbeiten des Parsens und Speicherns der Events</t>
  </si>
  <si>
    <t>Verbessern der Lesbarkeit beim Anzeigen von (mehrtägigen) Events</t>
  </si>
  <si>
    <t>Umstrukturierung der Dateien, Entfernen alter Events</t>
  </si>
  <si>
    <t>Implementierung MergeSort der Datenbank</t>
  </si>
  <si>
    <t>Importieren mehrerer Events aus einer ICS-Datei</t>
  </si>
  <si>
    <t>Implementierung delete-command (leeren der Datenbank)</t>
  </si>
  <si>
    <t>Bugfixing (last char is removed)</t>
  </si>
  <si>
    <t>Implementierung inspect command (iterating through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</si>
</sst>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D25" sqref="D25"/>
    </sheetView>
  </sheetViews>
  <sheetFormatPr baseColWidth="10" defaultColWidth="9.140625" defaultRowHeight="15" x14ac:dyDescent="0.25"/>
  <cols>
    <col min="2" max="2" width="10.140625" bestFit="1" customWidth="1"/>
    <col min="3" max="3" width="22.28515625" customWidth="1"/>
    <col min="4" max="4" width="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</row>
    <row r="2" spans="1:13" x14ac:dyDescent="0.25">
      <c r="A2">
        <f>_xlfn.ISOWEEKNUM(B2)</f>
        <v>47</v>
      </c>
      <c r="B2" s="1">
        <v>45254</v>
      </c>
      <c r="C2">
        <v>2</v>
      </c>
      <c r="D2" t="s">
        <v>5</v>
      </c>
      <c r="K2">
        <v>47</v>
      </c>
      <c r="L2">
        <f>SUMIF($A$2:$A$100,K2,$C$2:$C$100)</f>
        <v>8</v>
      </c>
    </row>
    <row r="3" spans="1:13" x14ac:dyDescent="0.25">
      <c r="A3">
        <f t="shared" ref="A3:A55" si="0">_xlfn.ISOWEEKNUM(B3)</f>
        <v>47</v>
      </c>
      <c r="B3" s="1">
        <v>45255</v>
      </c>
      <c r="C3">
        <v>2</v>
      </c>
      <c r="D3" t="s">
        <v>6</v>
      </c>
      <c r="K3">
        <v>48</v>
      </c>
      <c r="L3">
        <f t="shared" ref="L3:L13" si="1">SUMIF($A$2:$A$100,K3,$C$2:$C$100)</f>
        <v>5</v>
      </c>
    </row>
    <row r="4" spans="1:13" x14ac:dyDescent="0.25">
      <c r="A4">
        <f t="shared" si="0"/>
        <v>47</v>
      </c>
      <c r="B4" s="1">
        <v>45255</v>
      </c>
      <c r="C4">
        <v>3</v>
      </c>
      <c r="D4" t="s">
        <v>7</v>
      </c>
      <c r="K4">
        <v>49</v>
      </c>
      <c r="L4">
        <f t="shared" si="1"/>
        <v>11</v>
      </c>
    </row>
    <row r="5" spans="1:13" x14ac:dyDescent="0.25">
      <c r="A5">
        <f t="shared" si="0"/>
        <v>47</v>
      </c>
      <c r="B5" s="1">
        <v>45256</v>
      </c>
      <c r="C5">
        <v>1</v>
      </c>
      <c r="D5" t="s">
        <v>8</v>
      </c>
      <c r="K5">
        <v>50</v>
      </c>
      <c r="L5">
        <f t="shared" si="1"/>
        <v>10.5</v>
      </c>
    </row>
    <row r="6" spans="1:13" x14ac:dyDescent="0.25">
      <c r="A6">
        <f t="shared" si="0"/>
        <v>48</v>
      </c>
      <c r="B6" s="1">
        <v>45257</v>
      </c>
      <c r="C6">
        <v>2</v>
      </c>
      <c r="D6" t="s">
        <v>9</v>
      </c>
      <c r="K6">
        <v>51</v>
      </c>
      <c r="L6">
        <f t="shared" si="1"/>
        <v>5</v>
      </c>
    </row>
    <row r="7" spans="1:13" x14ac:dyDescent="0.25">
      <c r="A7">
        <f t="shared" si="0"/>
        <v>48</v>
      </c>
      <c r="B7" s="1">
        <v>45259</v>
      </c>
      <c r="C7">
        <v>1</v>
      </c>
      <c r="D7" t="s">
        <v>10</v>
      </c>
      <c r="K7">
        <v>52</v>
      </c>
      <c r="L7">
        <f t="shared" si="1"/>
        <v>0</v>
      </c>
    </row>
    <row r="8" spans="1:13" x14ac:dyDescent="0.25">
      <c r="A8">
        <f t="shared" si="0"/>
        <v>48</v>
      </c>
      <c r="B8" s="1">
        <v>45262</v>
      </c>
      <c r="C8">
        <v>1</v>
      </c>
      <c r="D8" t="s">
        <v>12</v>
      </c>
      <c r="K8">
        <v>1</v>
      </c>
      <c r="L8">
        <f t="shared" si="1"/>
        <v>0</v>
      </c>
    </row>
    <row r="9" spans="1:13" x14ac:dyDescent="0.25">
      <c r="A9">
        <f t="shared" si="0"/>
        <v>48</v>
      </c>
      <c r="B9" s="1">
        <v>45263</v>
      </c>
      <c r="C9">
        <v>1</v>
      </c>
      <c r="D9" t="s">
        <v>11</v>
      </c>
      <c r="K9">
        <v>2</v>
      </c>
      <c r="L9">
        <f t="shared" si="1"/>
        <v>0</v>
      </c>
    </row>
    <row r="10" spans="1:13" x14ac:dyDescent="0.25">
      <c r="A10">
        <f t="shared" si="0"/>
        <v>49</v>
      </c>
      <c r="B10" s="1">
        <v>45266</v>
      </c>
      <c r="C10">
        <v>2</v>
      </c>
      <c r="D10" t="s">
        <v>13</v>
      </c>
      <c r="K10">
        <v>3</v>
      </c>
      <c r="L10">
        <f t="shared" si="1"/>
        <v>0</v>
      </c>
    </row>
    <row r="11" spans="1:13" x14ac:dyDescent="0.25">
      <c r="A11">
        <f t="shared" si="0"/>
        <v>49</v>
      </c>
      <c r="B11" s="1">
        <v>45268</v>
      </c>
      <c r="C11">
        <v>5</v>
      </c>
      <c r="D11" t="s">
        <v>14</v>
      </c>
      <c r="K11">
        <v>4</v>
      </c>
      <c r="L11">
        <f t="shared" si="1"/>
        <v>0</v>
      </c>
    </row>
    <row r="12" spans="1:13" x14ac:dyDescent="0.25">
      <c r="A12">
        <f t="shared" si="0"/>
        <v>49</v>
      </c>
      <c r="B12" s="1">
        <v>45269</v>
      </c>
      <c r="C12">
        <v>2</v>
      </c>
      <c r="D12" t="s">
        <v>15</v>
      </c>
      <c r="K12">
        <v>5</v>
      </c>
      <c r="L12">
        <f t="shared" si="1"/>
        <v>0</v>
      </c>
    </row>
    <row r="13" spans="1:13" x14ac:dyDescent="0.25">
      <c r="A13">
        <f t="shared" si="0"/>
        <v>49</v>
      </c>
      <c r="B13" s="1">
        <v>45269</v>
      </c>
      <c r="C13">
        <v>1</v>
      </c>
      <c r="D13" t="s">
        <v>17</v>
      </c>
      <c r="K13">
        <v>6</v>
      </c>
      <c r="L13">
        <f t="shared" si="1"/>
        <v>0</v>
      </c>
    </row>
    <row r="14" spans="1:13" x14ac:dyDescent="0.25">
      <c r="A14">
        <f t="shared" si="0"/>
        <v>49</v>
      </c>
      <c r="B14" s="1">
        <v>45270</v>
      </c>
      <c r="C14">
        <v>1</v>
      </c>
      <c r="D14" t="s">
        <v>20</v>
      </c>
    </row>
    <row r="15" spans="1:13" x14ac:dyDescent="0.25">
      <c r="A15">
        <f t="shared" si="0"/>
        <v>50</v>
      </c>
      <c r="B15" s="1">
        <v>45271</v>
      </c>
      <c r="C15">
        <v>2</v>
      </c>
      <c r="D15" t="s">
        <v>18</v>
      </c>
      <c r="K15" t="s">
        <v>4</v>
      </c>
      <c r="L15">
        <f>SUM(L2:L13)</f>
        <v>39.5</v>
      </c>
    </row>
    <row r="16" spans="1:13" x14ac:dyDescent="0.25">
      <c r="A16">
        <f t="shared" si="0"/>
        <v>50</v>
      </c>
      <c r="B16" s="1">
        <v>45273</v>
      </c>
      <c r="C16">
        <v>2</v>
      </c>
      <c r="D16" t="s">
        <v>19</v>
      </c>
      <c r="K16" t="s">
        <v>16</v>
      </c>
      <c r="L16">
        <f ca="1">ROUNDDOWN(L15/M16,1)</f>
        <v>7.9</v>
      </c>
      <c r="M16">
        <f ca="1">ROUNDDOWN((DATEDIF($B$2,TODAY(),"d")/7)+1,0)</f>
        <v>5</v>
      </c>
    </row>
    <row r="17" spans="1:4" x14ac:dyDescent="0.25">
      <c r="A17">
        <f t="shared" si="0"/>
        <v>50</v>
      </c>
      <c r="B17" s="1">
        <v>45274</v>
      </c>
      <c r="C17">
        <v>2</v>
      </c>
      <c r="D17" t="s">
        <v>21</v>
      </c>
    </row>
    <row r="18" spans="1:4" x14ac:dyDescent="0.25">
      <c r="A18">
        <f t="shared" si="0"/>
        <v>50</v>
      </c>
      <c r="B18" s="1">
        <v>45275</v>
      </c>
      <c r="C18">
        <v>1</v>
      </c>
      <c r="D18" t="s">
        <v>22</v>
      </c>
    </row>
    <row r="19" spans="1:4" x14ac:dyDescent="0.25">
      <c r="A19">
        <f t="shared" si="0"/>
        <v>50</v>
      </c>
      <c r="B19" s="1">
        <v>45275</v>
      </c>
      <c r="C19">
        <v>1</v>
      </c>
      <c r="D19" t="s">
        <v>23</v>
      </c>
    </row>
    <row r="20" spans="1:4" x14ac:dyDescent="0.25">
      <c r="A20">
        <f t="shared" si="0"/>
        <v>50</v>
      </c>
      <c r="B20" s="1">
        <v>45275</v>
      </c>
      <c r="C20">
        <v>2</v>
      </c>
      <c r="D20" t="s">
        <v>24</v>
      </c>
    </row>
    <row r="21" spans="1:4" x14ac:dyDescent="0.25">
      <c r="A21">
        <f t="shared" si="0"/>
        <v>50</v>
      </c>
      <c r="B21" s="1">
        <v>45276</v>
      </c>
      <c r="C21">
        <v>0.5</v>
      </c>
      <c r="D21" t="s">
        <v>25</v>
      </c>
    </row>
    <row r="22" spans="1:4" x14ac:dyDescent="0.25">
      <c r="A22">
        <f t="shared" si="0"/>
        <v>51</v>
      </c>
      <c r="B22" s="1">
        <v>45279</v>
      </c>
      <c r="C22">
        <v>2</v>
      </c>
      <c r="D22" t="s">
        <v>26</v>
      </c>
    </row>
    <row r="23" spans="1:4" x14ac:dyDescent="0.25">
      <c r="A23">
        <f t="shared" si="0"/>
        <v>51</v>
      </c>
      <c r="B23" s="1">
        <v>45281</v>
      </c>
      <c r="C23">
        <v>1</v>
      </c>
      <c r="D23" t="s">
        <v>27</v>
      </c>
    </row>
    <row r="24" spans="1:4" x14ac:dyDescent="0.25">
      <c r="A24">
        <f t="shared" si="0"/>
        <v>51</v>
      </c>
      <c r="B24" s="1">
        <v>45282</v>
      </c>
      <c r="C24">
        <v>2</v>
      </c>
      <c r="D24" t="s">
        <v>28</v>
      </c>
    </row>
    <row r="25" spans="1:4" x14ac:dyDescent="0.25">
      <c r="A25">
        <f t="shared" si="0"/>
        <v>52</v>
      </c>
    </row>
    <row r="26" spans="1:4" x14ac:dyDescent="0.25">
      <c r="A26">
        <f t="shared" si="0"/>
        <v>52</v>
      </c>
    </row>
    <row r="27" spans="1:4" x14ac:dyDescent="0.25">
      <c r="A27">
        <f t="shared" si="0"/>
        <v>52</v>
      </c>
    </row>
    <row r="28" spans="1:4" x14ac:dyDescent="0.25">
      <c r="A28">
        <f t="shared" si="0"/>
        <v>52</v>
      </c>
    </row>
    <row r="29" spans="1:4" x14ac:dyDescent="0.25">
      <c r="A29">
        <f t="shared" si="0"/>
        <v>52</v>
      </c>
    </row>
    <row r="30" spans="1:4" x14ac:dyDescent="0.25">
      <c r="A30">
        <f t="shared" si="0"/>
        <v>52</v>
      </c>
    </row>
    <row r="31" spans="1:4" x14ac:dyDescent="0.25">
      <c r="A31">
        <f t="shared" si="0"/>
        <v>52</v>
      </c>
    </row>
    <row r="32" spans="1:4" x14ac:dyDescent="0.25">
      <c r="A32">
        <f t="shared" si="0"/>
        <v>52</v>
      </c>
    </row>
    <row r="33" spans="1:1" x14ac:dyDescent="0.25">
      <c r="A33">
        <f t="shared" si="0"/>
        <v>52</v>
      </c>
    </row>
    <row r="34" spans="1:1" x14ac:dyDescent="0.25">
      <c r="A34">
        <f t="shared" si="0"/>
        <v>52</v>
      </c>
    </row>
    <row r="35" spans="1:1" x14ac:dyDescent="0.25">
      <c r="A35">
        <f t="shared" si="0"/>
        <v>52</v>
      </c>
    </row>
    <row r="36" spans="1:1" x14ac:dyDescent="0.25">
      <c r="A36">
        <f t="shared" si="0"/>
        <v>52</v>
      </c>
    </row>
    <row r="37" spans="1:1" x14ac:dyDescent="0.25">
      <c r="A37">
        <f t="shared" si="0"/>
        <v>52</v>
      </c>
    </row>
    <row r="38" spans="1:1" x14ac:dyDescent="0.25">
      <c r="A38">
        <f t="shared" si="0"/>
        <v>52</v>
      </c>
    </row>
    <row r="39" spans="1:1" x14ac:dyDescent="0.25">
      <c r="A39">
        <f t="shared" si="0"/>
        <v>52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52</v>
      </c>
    </row>
    <row r="42" spans="1:1" x14ac:dyDescent="0.25">
      <c r="A42">
        <f t="shared" si="0"/>
        <v>52</v>
      </c>
    </row>
    <row r="43" spans="1:1" x14ac:dyDescent="0.25">
      <c r="A43">
        <f t="shared" si="0"/>
        <v>52</v>
      </c>
    </row>
    <row r="44" spans="1:1" x14ac:dyDescent="0.25">
      <c r="A44">
        <f t="shared" si="0"/>
        <v>52</v>
      </c>
    </row>
    <row r="45" spans="1:1" x14ac:dyDescent="0.25">
      <c r="A45">
        <f t="shared" si="0"/>
        <v>52</v>
      </c>
    </row>
    <row r="46" spans="1:1" x14ac:dyDescent="0.25">
      <c r="A46">
        <f t="shared" si="0"/>
        <v>52</v>
      </c>
    </row>
    <row r="47" spans="1:1" x14ac:dyDescent="0.25">
      <c r="A47">
        <f t="shared" si="0"/>
        <v>52</v>
      </c>
    </row>
    <row r="48" spans="1:1" x14ac:dyDescent="0.25">
      <c r="A48">
        <f t="shared" si="0"/>
        <v>52</v>
      </c>
    </row>
    <row r="49" spans="1:1" x14ac:dyDescent="0.25">
      <c r="A49">
        <f t="shared" si="0"/>
        <v>52</v>
      </c>
    </row>
    <row r="50" spans="1:1" x14ac:dyDescent="0.25">
      <c r="A50">
        <f t="shared" si="0"/>
        <v>52</v>
      </c>
    </row>
    <row r="51" spans="1:1" x14ac:dyDescent="0.25">
      <c r="A51">
        <f t="shared" si="0"/>
        <v>52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52</v>
      </c>
    </row>
  </sheetData>
  <conditionalFormatting sqref="K2:K13">
    <cfRule type="cellIs" dxfId="0" priority="1" operator="equal">
      <formula>_xlfn.ISOWEEKNUM(TODAY())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</dc:creator>
  <cp:lastModifiedBy>Arda KÃ¶cer</cp:lastModifiedBy>
  <dcterms:created xsi:type="dcterms:W3CDTF">2015-06-05T18:19:34Z</dcterms:created>
  <dcterms:modified xsi:type="dcterms:W3CDTF">2023-12-22T12:37:52Z</dcterms:modified>
</cp:coreProperties>
</file>