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pgrade\MS_Excel\Ms_excel_Project\"/>
    </mc:Choice>
  </mc:AlternateContent>
  <bookViews>
    <workbookView xWindow="0" yWindow="0" windowWidth="23016" windowHeight="9312"/>
  </bookViews>
  <sheets>
    <sheet name="DemographicData" sheetId="1" r:id="rId1"/>
  </sheets>
  <definedNames>
    <definedName name="Birth_rate">DemographicData!$C$1:$C$196</definedName>
    <definedName name="Income_Group">DemographicData!$E$1:$E$196</definedName>
  </definedNames>
  <calcPr calcId="162913"/>
  <pivotCaches>
    <pivotCache cacheId="0" r:id="rId2"/>
  </pivotCaches>
</workbook>
</file>

<file path=xl/calcChain.xml><?xml version="1.0" encoding="utf-8"?>
<calcChain xmlns="http://schemas.openxmlformats.org/spreadsheetml/2006/main">
  <c r="I13" i="1" l="1"/>
  <c r="I12" i="1"/>
  <c r="H13" i="1"/>
  <c r="H12" i="1"/>
  <c r="I10" i="1"/>
  <c r="I9" i="1"/>
  <c r="H10" i="1"/>
  <c r="H9" i="1"/>
  <c r="I8" i="1"/>
  <c r="H8" i="1"/>
  <c r="I7" i="1"/>
  <c r="H7" i="1"/>
  <c r="I5" i="1"/>
  <c r="H5" i="1"/>
  <c r="I4" i="1"/>
  <c r="H4" i="1"/>
  <c r="H14" i="1" l="1"/>
  <c r="I14" i="1"/>
</calcChain>
</file>

<file path=xl/sharedStrings.xml><?xml version="1.0" encoding="utf-8"?>
<sst xmlns="http://schemas.openxmlformats.org/spreadsheetml/2006/main" count="1100" uniqueCount="416">
  <si>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</si>
  <si>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</si>
  <si>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</si>
  <si>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</si>
  <si>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</si>
  <si>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</si>
  <si>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</si>
  <si>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</si>
  <si>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</si>
  <si>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</si>
  <si>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</si>
  <si>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</si>
  <si>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</si>
  <si>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</si>
  <si>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</si>
  <si>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</si>
  <si>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</si>
  <si>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</si>
  <si>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</si>
  <si>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</si>
  <si>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</si>
  <si>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</si>
  <si>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</si>
  <si>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</si>
  <si>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</si>
  <si>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</si>
  <si>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</si>
  <si>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</si>
  <si>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</si>
  <si>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</si>
  <si>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</si>
  <si>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</si>
  <si>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</si>
  <si>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</si>
  <si>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</si>
  <si>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</si>
  <si>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</si>
  <si>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</si>
  <si>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</si>
  <si>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</si>
  <si>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</si>
  <si>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</si>
  <si>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</si>
  <si>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</si>
  <si>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</si>
  <si>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</si>
  <si>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</si>
  <si>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</si>
  <si>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</si>
  <si>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</si>
  <si>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</si>
  <si>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</si>
  <si>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</si>
  <si>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</si>
  <si>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</si>
  <si>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</si>
  <si>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</si>
  <si>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</si>
  <si>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</si>
  <si>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</si>
  <si>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</si>
  <si>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</si>
  <si>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</si>
  <si>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</si>
  <si>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</si>
  <si>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</si>
  <si>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</si>
  <si>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</si>
  <si>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</si>
  <si>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</si>
  <si>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</si>
  <si>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</si>
  <si>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</si>
  <si>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</si>
  <si>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</si>
  <si>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</si>
  <si>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</si>
  <si>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</si>
  <si>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</si>
  <si>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</si>
  <si>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</si>
  <si>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</si>
  <si>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</si>
  <si>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</si>
  <si>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</si>
  <si>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</si>
  <si>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</si>
  <si>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</si>
  <si>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</si>
  <si>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</si>
  <si>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</si>
  <si>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</si>
  <si>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</si>
  <si>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</si>
  <si>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</si>
  <si>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</si>
  <si>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</si>
  <si>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</si>
  <si>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</si>
  <si>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</si>
  <si>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</si>
  <si>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</si>
  <si>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</si>
  <si>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</si>
  <si>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</si>
  <si>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</si>
  <si>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</si>
  <si>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</si>
  <si>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</si>
  <si>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</si>
  <si>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</si>
  <si>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</si>
  <si>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</si>
  <si>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</si>
  <si>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</si>
  <si>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</si>
  <si>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</si>
  <si>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</si>
  <si>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</si>
  <si>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</si>
  <si>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</si>
  <si>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</si>
  <si>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</si>
  <si>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</si>
  <si>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</si>
  <si>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</si>
  <si>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</si>
  <si>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</si>
  <si>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</si>
  <si>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</si>
  <si>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</si>
  <si>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</si>
  <si>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</si>
  <si>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</si>
  <si>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</si>
  <si>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</si>
  <si>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</si>
  <si>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</si>
  <si>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</si>
  <si>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</si>
  <si>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</si>
  <si>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</si>
  <si>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</si>
  <si>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</si>
  <si>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</si>
  <si>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</si>
  <si>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</si>
  <si>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</si>
  <si>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</si>
  <si>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</si>
  <si>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</si>
  <si>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</si>
  <si>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</si>
  <si>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</si>
  <si>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</si>
  <si>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</si>
  <si>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</si>
  <si>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</si>
  <si>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</si>
  <si>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</si>
  <si>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</si>
  <si>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</si>
  <si>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</si>
  <si>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</si>
  <si>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</si>
  <si>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</si>
  <si>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</si>
  <si>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</si>
  <si>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</si>
  <si>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</si>
  <si>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</si>
  <si>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</si>
  <si>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</si>
  <si>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</si>
  <si>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</si>
  <si>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</si>
  <si>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</si>
  <si>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</si>
  <si>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</si>
  <si>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</si>
  <si>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</si>
  <si>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</si>
  <si>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</si>
  <si>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</si>
  <si>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</si>
  <si>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</si>
  <si>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</si>
  <si>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</si>
  <si>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</si>
  <si>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</si>
  <si>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</si>
  <si>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</si>
  <si>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</si>
  <si>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</si>
  <si>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</si>
  <si>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</si>
  <si>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</si>
  <si>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</si>
  <si>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</si>
  <si>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</si>
  <si>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</si>
  <si>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</si>
  <si>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</si>
  <si>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</si>
  <si>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</si>
  <si>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</si>
  <si>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</si>
  <si>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</si>
  <si>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</si>
  <si>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</si>
  <si>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</si>
  <si>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</si>
  <si>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</si>
  <si>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</si>
  <si>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</si>
  <si>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</si>
  <si>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</si>
  <si>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</si>
  <si>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</si>
  <si>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</si>
  <si>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</si>
  <si>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</si>
  <si>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</si>
  <si>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</si>
  <si>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</si>
  <si>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</si>
  <si>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</si>
  <si>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</si>
  <si>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</si>
  <si>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</si>
  <si>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</si>
  <si>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</si>
  <si>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</si>
  <si>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</si>
  <si>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</si>
  <si>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</si>
  <si>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</si>
  <si>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</si>
  <si>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</si>
  <si>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</si>
  <si>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</si>
  <si>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</si>
  <si>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</si>
  <si>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</si>
  <si>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</si>
  <si>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</si>
  <si>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</si>
  <si>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</si>
  <si>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</si>
  <si>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</si>
  <si>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</si>
  <si>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</si>
  <si>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</si>
  <si>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</si>
  <si>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</si>
  <si>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</si>
  <si>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</si>
  <si>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</si>
  <si>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</si>
  <si>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</si>
  <si>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</si>
  <si>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</si>
  <si>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</si>
  <si>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</si>
  <si>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</si>
  <si>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</si>
  <si>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</si>
  <si>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</si>
  <si>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</si>
  <si>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</si>
  <si>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</si>
  <si>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</si>
  <si>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</si>
  <si>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</si>
  <si>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</si>
  <si>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</si>
  <si>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</si>
  <si>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</si>
  <si>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</si>
  <si>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</si>
  <si>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</si>
  <si>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</si>
  <si>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</si>
  <si>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</si>
  <si>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</si>
  <si>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</si>
  <si>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</si>
  <si>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</si>
  <si>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</si>
  <si>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</si>
  <si>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</si>
  <si>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</si>
  <si>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</si>
  <si>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</si>
  <si>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</si>
  <si>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</si>
  <si>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</si>
  <si>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</si>
  <si>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</si>
  <si>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</si>
  <si>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</si>
  <si>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</si>
  <si>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</si>
  <si>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</si>
  <si>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</si>
  <si>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</si>
  <si>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</si>
  <si>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</si>
  <si>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</si>
  <si>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</si>
  <si>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</si>
  <si>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</si>
  <si>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</si>
  <si>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</si>
  <si>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</si>
  <si>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</si>
  <si>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</si>
  <si>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</si>
  <si>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</si>
  <si>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</si>
  <si>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</si>
  <si>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</si>
  <si>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</si>
  <si>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</si>
  <si>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</si>
  <si>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</si>
  <si>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</si>
  <si>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</si>
  <si>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</si>
  <si>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</si>
  <si>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</si>
  <si>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</si>
  <si>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</si>
  <si>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</si>
  <si>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</si>
  <si>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</si>
  <si>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</si>
  <si>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</si>
  <si>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</si>
  <si>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</si>
  <si>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</si>
  <si>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</si>
  <si>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</si>
  <si>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</si>
  <si>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</si>
  <si>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</si>
  <si>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</si>
  <si>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</si>
  <si>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</si>
  <si>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</si>
  <si>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</si>
  <si>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</si>
  <si>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</si>
  <si>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</si>
  <si>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</si>
  <si>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</si>
  <si>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</si>
  <si>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</si>
  <si>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</si>
  <si>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</si>
  <si>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</si>
  <si>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</si>
  <si>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</si>
  <si>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</si>
  <si>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</si>
  <si>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</si>
  <si>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</si>
  <si>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</si>
  <si>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</si>
  <si>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</si>
  <si>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</si>
  <si>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</si>
  <si>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</si>
  <si>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</si>
  <si>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</si>
  <si>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</si>
  <si>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</si>
  <si>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</si>
  <si>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</si>
  <si>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</si>
  <si>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</si>
  <si>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</si>
  <si>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</si>
  <si>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</si>
  <si>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</si>
  <si>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</si>
  <si>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</si>
  <si>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</si>
  <si>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</si>
  <si>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</si>
  <si>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</si>
  <si>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</si>
  <si>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</si>
  <si>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</si>
  <si>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</si>
  <si>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</si>
  <si>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</si>
  <si>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</si>
  <si>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</si>
  <si>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Mean</t>
  </si>
  <si>
    <t xml:space="preserve">Internet User </t>
  </si>
  <si>
    <t xml:space="preserve">Median </t>
  </si>
  <si>
    <t>Population Variance</t>
  </si>
  <si>
    <t>Sample Variance</t>
  </si>
  <si>
    <t xml:space="preserve">Population Standard Deviation </t>
  </si>
  <si>
    <t>Sample Standard Deviation</t>
  </si>
  <si>
    <t>First Quartile(Q1)</t>
  </si>
  <si>
    <t>IQR = Q3-Q1</t>
  </si>
  <si>
    <t>Statistical Measures</t>
  </si>
  <si>
    <t xml:space="preserve">Central Tendency </t>
  </si>
  <si>
    <t>Distribution:</t>
  </si>
  <si>
    <t xml:space="preserve">Third Quartile(Q3) </t>
  </si>
  <si>
    <t>Measure of Spread (Variability/Dispersion)</t>
  </si>
  <si>
    <t xml:space="preserve">Total count of countries which is same group as India </t>
  </si>
  <si>
    <t xml:space="preserve"> Internet users</t>
  </si>
  <si>
    <t>Country And Income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</si>
</sst>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33" borderId="0" xfId="0" applyFont="1" applyFill="1"/>
    <xf numFmtId="2" fontId="0" fillId="35" borderId="10" xfId="0" applyNumberFormat="1" applyFill="1" applyBorder="1"/>
    <xf numFmtId="0" fontId="0" fillId="35" borderId="10" xfId="0" applyFill="1" applyBorder="1" applyAlignment="1">
      <alignment horizontal="left"/>
    </xf>
    <xf numFmtId="0" fontId="0" fillId="35" borderId="10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5" borderId="20" xfId="0" applyFont="1" applyFill="1" applyBorder="1" applyAlignment="1">
      <alignment horizontal="left"/>
    </xf>
    <xf numFmtId="2" fontId="0" fillId="35" borderId="21" xfId="0" applyNumberFormat="1" applyFill="1" applyBorder="1"/>
    <xf numFmtId="0" fontId="0" fillId="35" borderId="22" xfId="0" applyFont="1" applyFill="1" applyBorder="1" applyAlignment="1">
      <alignment horizontal="left"/>
    </xf>
    <xf numFmtId="0" fontId="0" fillId="35" borderId="23" xfId="0" applyFill="1" applyBorder="1"/>
    <xf numFmtId="0" fontId="0" fillId="35" borderId="24" xfId="0" applyFill="1" applyBorder="1"/>
    <xf numFmtId="0" fontId="13" fillId="36" borderId="14" xfId="0" applyFont="1" applyFill="1" applyBorder="1"/>
    <xf numFmtId="0" fontId="16" fillId="37" borderId="10" xfId="0" applyFont="1" applyFill="1" applyBorder="1"/>
    <xf numFmtId="0" fontId="0" fillId="0" borderId="10" xfId="0" applyBorder="1"/>
    <xf numFmtId="0" fontId="0" fillId="38" borderId="10" xfId="0" applyFill="1" applyBorder="1"/>
    <xf numFmtId="0" fontId="0" fillId="0" borderId="0" xfId="0" pivotButton="1"/>
    <xf numFmtId="0" fontId="0" fillId="0" borderId="0" xfId="0" applyNumberFormat="1"/>
    <xf numFmtId="0" fontId="16" fillId="34" borderId="18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 vertical="top"/>
    </xf>
    <xf numFmtId="0" fontId="16" fillId="0" borderId="13" xfId="0" applyFont="1" applyFill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D19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aj hotkar" refreshedDate="45342.623882175925" createdVersion="6" refreshedVersion="6" minRefreshableVersion="3" recordCount="195">
  <cacheSource type="worksheet">
    <worksheetSource ref="A1:E196" sheet="DemographicData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/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  <r>
    <x v="194"/>
    <s v="ZWE"/>
    <n v="35.715000000000003"/>
    <n v="18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Country And Income Group">
  <location ref="N1:O391" firstHeaderRow="1" firstDataRow="1" firstDataCol="1"/>
  <pivotFields count="5">
    <pivotField axis="axisRow" showAll="0" defaultSubtotal="0">
      <items count="195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</items>
    </pivotField>
    <pivotField showAll="0" defaultSubtotal="0"/>
    <pivotField showAll="0" defaultSubtotal="0"/>
    <pivotField dataField="1" showAll="0" defaultSubtotal="0"/>
    <pivotField axis="axisRow" showAll="0" defaultSubtotal="0">
      <items count="4">
        <item x="0"/>
        <item x="1"/>
        <item x="3"/>
        <item x="2"/>
      </items>
    </pivotField>
  </pivotFields>
  <rowFields count="2">
    <field x="0"/>
    <field x="4"/>
  </rowFields>
  <rowItems count="390">
    <i>
      <x/>
    </i>
    <i r="1">
      <x v="1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/>
    </i>
    <i>
      <x v="5"/>
    </i>
    <i r="1">
      <x/>
    </i>
    <i>
      <x v="6"/>
    </i>
    <i r="1">
      <x v="2"/>
    </i>
    <i>
      <x v="7"/>
    </i>
    <i r="1">
      <x/>
    </i>
    <i>
      <x v="8"/>
    </i>
    <i r="1">
      <x/>
    </i>
    <i>
      <x v="9"/>
    </i>
    <i r="1">
      <x/>
    </i>
    <i>
      <x v="10"/>
    </i>
    <i r="1">
      <x v="3"/>
    </i>
    <i>
      <x v="11"/>
    </i>
    <i r="1">
      <x/>
    </i>
    <i>
      <x v="12"/>
    </i>
    <i r="1">
      <x/>
    </i>
    <i>
      <x v="13"/>
    </i>
    <i r="1">
      <x v="2"/>
    </i>
    <i>
      <x v="14"/>
    </i>
    <i r="1">
      <x/>
    </i>
    <i>
      <x v="15"/>
    </i>
    <i r="1">
      <x v="3"/>
    </i>
    <i>
      <x v="16"/>
    </i>
    <i r="1">
      <x/>
    </i>
    <i>
      <x v="17"/>
    </i>
    <i r="1">
      <x v="3"/>
    </i>
    <i>
      <x v="18"/>
    </i>
    <i r="1">
      <x v="1"/>
    </i>
    <i>
      <x v="19"/>
    </i>
    <i r="1">
      <x/>
    </i>
    <i>
      <x v="20"/>
    </i>
    <i r="1">
      <x v="2"/>
    </i>
    <i>
      <x v="21"/>
    </i>
    <i r="1">
      <x v="2"/>
    </i>
    <i>
      <x v="22"/>
    </i>
    <i r="1">
      <x v="3"/>
    </i>
    <i>
      <x v="23"/>
    </i>
    <i r="1">
      <x v="3"/>
    </i>
    <i>
      <x v="24"/>
    </i>
    <i r="1">
      <x v="3"/>
    </i>
    <i>
      <x v="25"/>
    </i>
    <i r="1">
      <x/>
    </i>
    <i>
      <x v="26"/>
    </i>
    <i r="1">
      <x v="3"/>
    </i>
    <i>
      <x v="27"/>
    </i>
    <i r="1">
      <x v="1"/>
    </i>
    <i>
      <x v="28"/>
    </i>
    <i r="1">
      <x v="1"/>
    </i>
    <i>
      <x v="29"/>
    </i>
    <i r="1">
      <x v="2"/>
    </i>
    <i>
      <x v="30"/>
    </i>
    <i r="1">
      <x v="1"/>
    </i>
    <i>
      <x v="31"/>
    </i>
    <i r="1">
      <x v="2"/>
    </i>
    <i>
      <x v="32"/>
    </i>
    <i r="1">
      <x/>
    </i>
    <i>
      <x v="33"/>
    </i>
    <i r="1">
      <x/>
    </i>
    <i>
      <x v="34"/>
    </i>
    <i r="1">
      <x v="1"/>
    </i>
    <i>
      <x v="35"/>
    </i>
    <i r="1">
      <x v="1"/>
    </i>
    <i>
      <x v="36"/>
    </i>
    <i r="1">
      <x/>
    </i>
    <i>
      <x v="37"/>
    </i>
    <i r="1">
      <x v="3"/>
    </i>
    <i>
      <x v="38"/>
    </i>
    <i r="1">
      <x v="3"/>
    </i>
    <i>
      <x v="39"/>
    </i>
    <i r="1">
      <x v="1"/>
    </i>
    <i>
      <x v="40"/>
    </i>
    <i r="1">
      <x v="1"/>
    </i>
    <i>
      <x v="41"/>
    </i>
    <i r="1">
      <x v="2"/>
    </i>
    <i>
      <x v="42"/>
    </i>
    <i r="1">
      <x v="3"/>
    </i>
    <i>
      <x v="43"/>
    </i>
    <i r="1">
      <x v="2"/>
    </i>
    <i>
      <x v="44"/>
    </i>
    <i r="1">
      <x/>
    </i>
    <i>
      <x v="45"/>
    </i>
    <i r="1">
      <x v="3"/>
    </i>
    <i>
      <x v="46"/>
    </i>
    <i r="1">
      <x/>
    </i>
    <i>
      <x v="47"/>
    </i>
    <i r="1">
      <x/>
    </i>
    <i>
      <x v="48"/>
    </i>
    <i r="1">
      <x/>
    </i>
    <i>
      <x v="49"/>
    </i>
    <i r="1">
      <x v="2"/>
    </i>
    <i>
      <x v="50"/>
    </i>
    <i r="1">
      <x v="3"/>
    </i>
    <i>
      <x v="51"/>
    </i>
    <i r="1">
      <x v="3"/>
    </i>
    <i>
      <x v="52"/>
    </i>
    <i r="1">
      <x v="2"/>
    </i>
    <i>
      <x v="53"/>
    </i>
    <i r="1">
      <x v="2"/>
    </i>
    <i>
      <x v="54"/>
    </i>
    <i r="1">
      <x/>
    </i>
    <i>
      <x v="55"/>
    </i>
    <i r="1">
      <x v="1"/>
    </i>
    <i>
      <x v="56"/>
    </i>
    <i r="1">
      <x/>
    </i>
    <i>
      <x v="57"/>
    </i>
    <i r="1">
      <x v="1"/>
    </i>
    <i>
      <x v="58"/>
    </i>
    <i r="1">
      <x v="3"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3"/>
    </i>
    <i>
      <x v="63"/>
    </i>
    <i r="1">
      <x v="1"/>
    </i>
    <i>
      <x v="64"/>
    </i>
    <i r="1">
      <x v="2"/>
    </i>
    <i>
      <x v="65"/>
    </i>
    <i r="1">
      <x/>
    </i>
    <i>
      <x v="66"/>
    </i>
    <i r="1">
      <x v="2"/>
    </i>
    <i>
      <x v="67"/>
    </i>
    <i r="1">
      <x/>
    </i>
    <i>
      <x v="68"/>
    </i>
    <i r="1">
      <x/>
    </i>
    <i>
      <x v="69"/>
    </i>
    <i r="1">
      <x v="3"/>
    </i>
    <i>
      <x v="70"/>
    </i>
    <i r="1">
      <x/>
    </i>
    <i>
      <x v="71"/>
    </i>
    <i r="1">
      <x v="2"/>
    </i>
    <i>
      <x v="72"/>
    </i>
    <i r="1">
      <x v="1"/>
    </i>
    <i>
      <x v="73"/>
    </i>
    <i r="1">
      <x v="1"/>
    </i>
    <i>
      <x v="74"/>
    </i>
    <i r="1">
      <x v="2"/>
    </i>
    <i>
      <x v="75"/>
    </i>
    <i r="1">
      <x v="1"/>
    </i>
    <i>
      <x v="76"/>
    </i>
    <i r="1">
      <x v="2"/>
    </i>
    <i>
      <x v="77"/>
    </i>
    <i r="1">
      <x/>
    </i>
    <i>
      <x v="78"/>
    </i>
    <i r="1">
      <x/>
    </i>
    <i>
      <x v="79"/>
    </i>
    <i r="1">
      <x/>
    </i>
    <i>
      <x v="80"/>
    </i>
    <i r="1">
      <x v="2"/>
    </i>
    <i>
      <x v="81"/>
    </i>
    <i r="1">
      <x v="2"/>
    </i>
    <i>
      <x v="82"/>
    </i>
    <i r="1">
      <x v="3"/>
    </i>
    <i>
      <x v="83"/>
    </i>
    <i r="1">
      <x v="3"/>
    </i>
    <i>
      <x v="84"/>
    </i>
    <i r="1">
      <x/>
    </i>
    <i>
      <x v="85"/>
    </i>
    <i r="1">
      <x/>
    </i>
    <i>
      <x v="86"/>
    </i>
    <i r="1">
      <x/>
    </i>
    <i>
      <x v="87"/>
    </i>
    <i r="1">
      <x v="3"/>
    </i>
    <i>
      <x v="88"/>
    </i>
    <i r="1">
      <x/>
    </i>
    <i>
      <x v="89"/>
    </i>
    <i r="1">
      <x v="3"/>
    </i>
    <i>
      <x v="90"/>
    </i>
    <i r="1">
      <x v="3"/>
    </i>
    <i>
      <x v="91"/>
    </i>
    <i r="1">
      <x v="2"/>
    </i>
    <i>
      <x v="92"/>
    </i>
    <i r="1">
      <x v="2"/>
    </i>
    <i>
      <x v="93"/>
    </i>
    <i r="1">
      <x/>
    </i>
    <i>
      <x v="94"/>
    </i>
    <i r="1">
      <x/>
    </i>
    <i>
      <x v="95"/>
    </i>
    <i r="1">
      <x v="2"/>
    </i>
    <i>
      <x v="96"/>
    </i>
    <i r="1">
      <x v="2"/>
    </i>
    <i>
      <x v="97"/>
    </i>
    <i r="1">
      <x/>
    </i>
    <i>
      <x v="98"/>
    </i>
    <i r="1">
      <x v="3"/>
    </i>
    <i>
      <x v="99"/>
    </i>
    <i r="1">
      <x v="2"/>
    </i>
    <i>
      <x v="100"/>
    </i>
    <i r="1">
      <x v="1"/>
    </i>
    <i>
      <x v="101"/>
    </i>
    <i r="1">
      <x v="3"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 v="3"/>
    </i>
    <i>
      <x v="107"/>
    </i>
    <i r="1">
      <x v="1"/>
    </i>
    <i>
      <x v="108"/>
    </i>
    <i r="1">
      <x v="1"/>
    </i>
    <i>
      <x v="109"/>
    </i>
    <i r="1">
      <x v="3"/>
    </i>
    <i>
      <x v="110"/>
    </i>
    <i r="1">
      <x v="3"/>
    </i>
    <i>
      <x v="111"/>
    </i>
    <i r="1">
      <x v="1"/>
    </i>
    <i>
      <x v="112"/>
    </i>
    <i r="1">
      <x/>
    </i>
    <i>
      <x v="113"/>
    </i>
    <i r="1">
      <x v="2"/>
    </i>
    <i>
      <x v="114"/>
    </i>
    <i r="1">
      <x v="3"/>
    </i>
    <i>
      <x v="115"/>
    </i>
    <i r="1">
      <x v="3"/>
    </i>
    <i>
      <x v="116"/>
    </i>
    <i r="1">
      <x v="2"/>
    </i>
    <i>
      <x v="117"/>
    </i>
    <i r="1">
      <x v="2"/>
    </i>
    <i>
      <x v="118"/>
    </i>
    <i r="1">
      <x v="3"/>
    </i>
    <i>
      <x v="119"/>
    </i>
    <i r="1">
      <x v="3"/>
    </i>
    <i>
      <x v="120"/>
    </i>
    <i r="1">
      <x v="2"/>
    </i>
    <i>
      <x v="121"/>
    </i>
    <i r="1">
      <x v="1"/>
    </i>
    <i>
      <x v="122"/>
    </i>
    <i r="1">
      <x v="2"/>
    </i>
    <i>
      <x v="123"/>
    </i>
    <i r="1">
      <x v="3"/>
    </i>
    <i>
      <x v="124"/>
    </i>
    <i r="1">
      <x v="1"/>
    </i>
    <i>
      <x v="125"/>
    </i>
    <i r="1">
      <x/>
    </i>
    <i>
      <x v="126"/>
    </i>
    <i r="1">
      <x/>
    </i>
    <i>
      <x v="127"/>
    </i>
    <i r="1">
      <x/>
    </i>
    <i>
      <x v="128"/>
    </i>
    <i r="1">
      <x v="2"/>
    </i>
    <i>
      <x v="129"/>
    </i>
    <i r="1">
      <x v="1"/>
    </i>
    <i>
      <x v="130"/>
    </i>
    <i r="1">
      <x v="2"/>
    </i>
    <i>
      <x v="131"/>
    </i>
    <i r="1">
      <x/>
    </i>
    <i>
      <x v="132"/>
    </i>
    <i r="1">
      <x/>
    </i>
    <i>
      <x v="133"/>
    </i>
    <i r="1">
      <x v="2"/>
    </i>
    <i>
      <x v="134"/>
    </i>
    <i r="1">
      <x v="3"/>
    </i>
    <i>
      <x v="135"/>
    </i>
    <i r="1">
      <x v="2"/>
    </i>
    <i>
      <x v="136"/>
    </i>
    <i r="1">
      <x v="3"/>
    </i>
    <i>
      <x v="137"/>
    </i>
    <i r="1">
      <x v="3"/>
    </i>
    <i>
      <x v="138"/>
    </i>
    <i r="1">
      <x v="2"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 v="3"/>
    </i>
    <i>
      <x v="144"/>
    </i>
    <i r="1">
      <x/>
    </i>
    <i>
      <x v="145"/>
    </i>
    <i r="1">
      <x v="1"/>
    </i>
    <i>
      <x v="146"/>
    </i>
    <i r="1">
      <x v="2"/>
    </i>
    <i>
      <x v="147"/>
    </i>
    <i r="1">
      <x v="2"/>
    </i>
    <i>
      <x v="148"/>
    </i>
    <i r="1">
      <x/>
    </i>
    <i>
      <x v="149"/>
    </i>
    <i r="1">
      <x v="2"/>
    </i>
    <i>
      <x v="150"/>
    </i>
    <i r="1">
      <x v="3"/>
    </i>
    <i>
      <x v="151"/>
    </i>
    <i r="1">
      <x/>
    </i>
    <i>
      <x v="152"/>
    </i>
    <i r="1">
      <x v="1"/>
    </i>
    <i>
      <x v="153"/>
    </i>
    <i r="1">
      <x/>
    </i>
    <i>
      <x v="154"/>
    </i>
    <i r="1">
      <x/>
    </i>
    <i>
      <x v="155"/>
    </i>
    <i r="1">
      <x/>
    </i>
    <i>
      <x v="156"/>
    </i>
    <i r="1">
      <x v="2"/>
    </i>
    <i>
      <x v="157"/>
    </i>
    <i r="1">
      <x v="1"/>
    </i>
    <i>
      <x v="158"/>
    </i>
    <i r="1">
      <x v="3"/>
    </i>
    <i>
      <x v="159"/>
    </i>
    <i r="1">
      <x v="1"/>
    </i>
    <i>
      <x v="160"/>
    </i>
    <i r="1">
      <x/>
    </i>
    <i>
      <x v="161"/>
    </i>
    <i r="1">
      <x v="2"/>
    </i>
    <i>
      <x v="162"/>
    </i>
    <i r="1">
      <x v="3"/>
    </i>
    <i>
      <x v="163"/>
    </i>
    <i r="1">
      <x v="3"/>
    </i>
    <i>
      <x v="164"/>
    </i>
    <i r="1">
      <x v="2"/>
    </i>
    <i>
      <x v="165"/>
    </i>
    <i r="1">
      <x v="3"/>
    </i>
    <i>
      <x v="166"/>
    </i>
    <i r="1">
      <x v="2"/>
    </i>
    <i>
      <x v="167"/>
    </i>
    <i r="1">
      <x/>
    </i>
    <i>
      <x v="168"/>
    </i>
    <i r="1">
      <x/>
    </i>
    <i>
      <x v="169"/>
    </i>
    <i r="1">
      <x v="2"/>
    </i>
    <i>
      <x v="170"/>
    </i>
    <i r="1">
      <x v="2"/>
    </i>
    <i>
      <x v="171"/>
    </i>
    <i r="1">
      <x v="1"/>
    </i>
    <i>
      <x v="172"/>
    </i>
    <i r="1">
      <x v="3"/>
    </i>
    <i>
      <x v="173"/>
    </i>
    <i r="1">
      <x v="2"/>
    </i>
    <i>
      <x v="174"/>
    </i>
    <i r="1">
      <x v="1"/>
    </i>
    <i>
      <x v="175"/>
    </i>
    <i r="1">
      <x v="3"/>
    </i>
    <i>
      <x v="176"/>
    </i>
    <i r="1">
      <x/>
    </i>
    <i>
      <x v="177"/>
    </i>
    <i r="1">
      <x v="3"/>
    </i>
    <i>
      <x v="178"/>
    </i>
    <i r="1">
      <x v="3"/>
    </i>
    <i>
      <x v="179"/>
    </i>
    <i r="1">
      <x v="3"/>
    </i>
    <i>
      <x v="180"/>
    </i>
    <i r="1">
      <x v="1"/>
    </i>
    <i>
      <x v="181"/>
    </i>
    <i r="1">
      <x v="2"/>
    </i>
    <i>
      <x v="182"/>
    </i>
    <i r="1">
      <x/>
    </i>
    <i>
      <x v="183"/>
    </i>
    <i r="1">
      <x/>
    </i>
    <i>
      <x v="184"/>
    </i>
    <i r="1">
      <x/>
    </i>
    <i>
      <x v="185"/>
    </i>
    <i r="1">
      <x/>
    </i>
    <i>
      <x v="186"/>
    </i>
    <i r="1">
      <x v="2"/>
    </i>
    <i>
      <x v="187"/>
    </i>
    <i r="1">
      <x v="2"/>
    </i>
    <i>
      <x v="188"/>
    </i>
    <i r="1">
      <x/>
    </i>
    <i>
      <x v="189"/>
    </i>
    <i r="1">
      <x v="2"/>
    </i>
    <i>
      <x v="190"/>
    </i>
    <i r="1">
      <x/>
    </i>
    <i>
      <x v="191"/>
    </i>
    <i r="1">
      <x v="2"/>
    </i>
    <i>
      <x v="192"/>
    </i>
    <i r="1">
      <x v="2"/>
    </i>
    <i>
      <x v="193"/>
    </i>
    <i r="1">
      <x v="2"/>
    </i>
    <i>
      <x v="194"/>
    </i>
    <i r="1">
      <x v="1"/>
    </i>
  </rowItems>
  <colItems count="1">
    <i/>
  </colItems>
  <dataFields count="1">
    <dataField name=" Internet users" fld="3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1"/>
  <sheetViews>
    <sheetView tabSelected="1" topLeftCell="B1" zoomScale="101" workbookViewId="0">
      <selection activeCell="G3" sqref="G3:I5"/>
    </sheetView>
  </sheetViews>
  <sheetFormatPr defaultRowHeight="14.4" x14ac:dyDescent="0.3"/>
  <cols>
    <col min="1" max="1" width="26.21875" bestFit="1" customWidth="1"/>
    <col min="2" max="2" width="12.5546875" bestFit="1" customWidth="1"/>
    <col min="3" max="3" width="8.77734375" bestFit="1" customWidth="1"/>
    <col min="4" max="4" width="12.5546875" bestFit="1" customWidth="1"/>
    <col min="5" max="5" width="18.6640625" bestFit="1" customWidth="1"/>
    <col min="6" max="6" width="10.44140625" customWidth="1"/>
    <col min="7" max="7" width="22.6640625" customWidth="1"/>
    <col min="8" max="8" width="15.5546875" customWidth="1"/>
    <col min="9" max="9" width="13.21875" bestFit="1" customWidth="1"/>
    <col min="10" max="10" width="19.21875" customWidth="1"/>
    <col min="11" max="11" width="19.33203125" customWidth="1"/>
    <col min="12" max="12" width="18.6640625" bestFit="1" customWidth="1"/>
    <col min="13" max="13" width="9.21875" bestFit="1" customWidth="1"/>
    <col min="14" max="14" width="29.33203125" customWidth="1"/>
    <col min="15" max="15" width="13.109375" customWidth="1"/>
    <col min="16" max="16" width="8.33203125" customWidth="1"/>
    <col min="17" max="17" width="6.88671875" customWidth="1"/>
    <col min="18" max="18" width="9.88671875" bestFit="1" customWidth="1"/>
    <col min="19" max="19" width="12.77734375" bestFit="1" customWidth="1"/>
    <col min="20" max="20" width="7.44140625" customWidth="1"/>
    <col min="21" max="21" width="10.6640625" bestFit="1" customWidth="1"/>
    <col min="23" max="23" width="7.109375" customWidth="1"/>
    <col min="24" max="24" width="7.77734375" customWidth="1"/>
    <col min="25" max="26" width="5.77734375" customWidth="1"/>
    <col min="27" max="27" width="8.6640625" customWidth="1"/>
    <col min="28" max="28" width="7.109375" customWidth="1"/>
    <col min="29" max="29" width="6.5546875" customWidth="1"/>
    <col min="30" max="30" width="21.33203125" bestFit="1" customWidth="1"/>
    <col min="31" max="31" width="9.21875" bestFit="1" customWidth="1"/>
    <col min="32" max="32" width="5.44140625" customWidth="1"/>
    <col min="33" max="33" width="16.6640625" bestFit="1" customWidth="1"/>
    <col min="34" max="34" width="7.77734375" customWidth="1"/>
    <col min="35" max="35" width="11.6640625" bestFit="1" customWidth="1"/>
    <col min="36" max="36" width="7.6640625" customWidth="1"/>
    <col min="37" max="37" width="10.77734375" bestFit="1" customWidth="1"/>
    <col min="38" max="38" width="9.5546875" bestFit="1" customWidth="1"/>
    <col min="39" max="39" width="9.77734375" bestFit="1" customWidth="1"/>
    <col min="40" max="40" width="7.33203125" customWidth="1"/>
    <col min="41" max="41" width="14.21875" bestFit="1" customWidth="1"/>
    <col min="42" max="42" width="21.44140625" bestFit="1" customWidth="1"/>
    <col min="43" max="43" width="5.33203125" customWidth="1"/>
    <col min="44" max="44" width="5.109375" customWidth="1"/>
    <col min="45" max="45" width="5.77734375" customWidth="1"/>
    <col min="46" max="46" width="9" bestFit="1" customWidth="1"/>
    <col min="47" max="47" width="8.5546875" customWidth="1"/>
    <col min="48" max="48" width="16.21875" bestFit="1" customWidth="1"/>
    <col min="49" max="49" width="11.21875" bestFit="1" customWidth="1"/>
    <col min="50" max="50" width="9.5546875" bestFit="1" customWidth="1"/>
    <col min="51" max="51" width="11.6640625" bestFit="1" customWidth="1"/>
    <col min="52" max="52" width="7" customWidth="1"/>
    <col min="53" max="53" width="5.33203125" customWidth="1"/>
    <col min="54" max="54" width="6.77734375" customWidth="1"/>
    <col min="55" max="55" width="13.6640625" bestFit="1" customWidth="1"/>
    <col min="56" max="56" width="8.6640625" customWidth="1"/>
    <col min="57" max="57" width="7.6640625" customWidth="1"/>
    <col min="58" max="58" width="17.88671875" bestFit="1" customWidth="1"/>
    <col min="59" max="59" width="7.88671875" customWidth="1"/>
    <col min="60" max="60" width="15.109375" bestFit="1" customWidth="1"/>
    <col min="61" max="61" width="10.21875" bestFit="1" customWidth="1"/>
    <col min="62" max="62" width="16" bestFit="1" customWidth="1"/>
    <col min="63" max="63" width="6.44140625" customWidth="1"/>
    <col min="64" max="64" width="7.109375" customWidth="1"/>
    <col min="65" max="65" width="7.88671875" customWidth="1"/>
    <col min="66" max="66" width="3.33203125" customWidth="1"/>
    <col min="67" max="67" width="7.109375" customWidth="1"/>
    <col min="68" max="68" width="6.5546875" customWidth="1"/>
    <col min="69" max="69" width="15.21875" bestFit="1" customWidth="1"/>
    <col min="70" max="70" width="6.5546875" customWidth="1"/>
    <col min="71" max="71" width="11.5546875" bestFit="1" customWidth="1"/>
    <col min="72" max="72" width="7.44140625" customWidth="1"/>
    <col min="73" max="73" width="8.6640625" customWidth="1"/>
    <col min="74" max="74" width="6.44140625" customWidth="1"/>
    <col min="75" max="75" width="6.77734375" customWidth="1"/>
    <col min="76" max="76" width="9.6640625" bestFit="1" customWidth="1"/>
    <col min="77" max="77" width="8.109375" customWidth="1"/>
    <col min="78" max="78" width="6" customWidth="1"/>
    <col min="79" max="79" width="10.109375" bestFit="1" customWidth="1"/>
    <col min="80" max="80" width="6.88671875" customWidth="1"/>
    <col min="81" max="81" width="12.77734375" bestFit="1" customWidth="1"/>
    <col min="82" max="82" width="7.44140625" customWidth="1"/>
    <col min="83" max="83" width="4.77734375" customWidth="1"/>
    <col min="84" max="84" width="9.109375" bestFit="1" customWidth="1"/>
    <col min="85" max="85" width="20" bestFit="1" customWidth="1"/>
    <col min="86" max="86" width="8.109375" customWidth="1"/>
    <col min="87" max="87" width="7.109375" customWidth="1"/>
    <col min="88" max="88" width="5.21875" customWidth="1"/>
    <col min="89" max="89" width="9.21875" bestFit="1" customWidth="1"/>
    <col min="90" max="90" width="15.44140625" bestFit="1" customWidth="1"/>
    <col min="91" max="91" width="4.33203125" customWidth="1"/>
    <col min="92" max="92" width="6.88671875" customWidth="1"/>
    <col min="93" max="93" width="5.44140625" customWidth="1"/>
    <col min="94" max="94" width="4.6640625" customWidth="1"/>
    <col min="95" max="95" width="7.6640625" customWidth="1"/>
    <col min="96" max="96" width="5.88671875" customWidth="1"/>
    <col min="97" max="97" width="6.6640625" customWidth="1"/>
    <col min="98" max="98" width="10.5546875" bestFit="1" customWidth="1"/>
    <col min="99" max="99" width="6.21875" customWidth="1"/>
    <col min="100" max="100" width="6.88671875" customWidth="1"/>
    <col min="101" max="101" width="10.6640625" bestFit="1" customWidth="1"/>
    <col min="102" max="102" width="6.77734375" customWidth="1"/>
    <col min="103" max="103" width="14.33203125" bestFit="1" customWidth="1"/>
    <col min="104" max="104" width="7.88671875" customWidth="1"/>
    <col min="105" max="105" width="6" customWidth="1"/>
    <col min="106" max="106" width="8.33203125" customWidth="1"/>
    <col min="107" max="107" width="7.6640625" customWidth="1"/>
    <col min="108" max="108" width="6.5546875" customWidth="1"/>
    <col min="109" max="109" width="5.44140625" customWidth="1"/>
    <col min="110" max="110" width="12.109375" bestFit="1" customWidth="1"/>
    <col min="111" max="111" width="8.77734375" customWidth="1"/>
    <col min="112" max="112" width="11.5546875" bestFit="1" customWidth="1"/>
    <col min="113" max="113" width="16.44140625" bestFit="1" customWidth="1"/>
    <col min="114" max="114" width="14.5546875" bestFit="1" customWidth="1"/>
    <col min="115" max="115" width="11.21875" bestFit="1" customWidth="1"/>
    <col min="116" max="116" width="7.109375" customWidth="1"/>
    <col min="117" max="117" width="8.44140625" customWidth="1"/>
    <col min="118" max="118" width="8.5546875" customWidth="1"/>
    <col min="119" max="119" width="4.6640625" customWidth="1"/>
    <col min="120" max="120" width="5.88671875" customWidth="1"/>
    <col min="121" max="121" width="10.21875" bestFit="1" customWidth="1"/>
    <col min="122" max="122" width="9" bestFit="1" customWidth="1"/>
    <col min="123" max="123" width="7.109375" customWidth="1"/>
    <col min="124" max="124" width="18.44140625" bestFit="1" customWidth="1"/>
    <col min="125" max="125" width="8.5546875" customWidth="1"/>
    <col min="126" max="126" width="9" bestFit="1" customWidth="1"/>
    <col min="127" max="127" width="11.5546875" bestFit="1" customWidth="1"/>
    <col min="128" max="128" width="8.5546875" customWidth="1"/>
    <col min="129" max="129" width="12.109375" bestFit="1" customWidth="1"/>
    <col min="130" max="130" width="9.21875" bestFit="1" customWidth="1"/>
    <col min="131" max="131" width="8" customWidth="1"/>
    <col min="132" max="132" width="5.88671875" customWidth="1"/>
    <col min="133" max="133" width="11.21875" bestFit="1" customWidth="1"/>
    <col min="134" max="134" width="13.6640625" bestFit="1" customWidth="1"/>
    <col min="135" max="135" width="11.88671875" bestFit="1" customWidth="1"/>
    <col min="136" max="136" width="9.44140625" bestFit="1" customWidth="1"/>
    <col min="137" max="137" width="5.44140625" customWidth="1"/>
    <col min="138" max="138" width="6.88671875" customWidth="1"/>
    <col min="139" max="139" width="7.5546875" customWidth="1"/>
    <col min="140" max="140" width="6.109375" customWidth="1"/>
    <col min="141" max="141" width="8.109375" customWidth="1"/>
    <col min="142" max="142" width="7.88671875" customWidth="1"/>
    <col min="143" max="143" width="17" bestFit="1" customWidth="1"/>
    <col min="145" max="145" width="4.88671875" customWidth="1"/>
    <col min="146" max="146" width="10.109375" bestFit="1" customWidth="1"/>
    <col min="147" max="147" width="6.88671875" customWidth="1"/>
    <col min="148" max="148" width="8.109375" customWidth="1"/>
    <col min="149" max="149" width="10.6640625" bestFit="1" customWidth="1"/>
    <col min="150" max="150" width="5.6640625" customWidth="1"/>
    <col min="151" max="151" width="8.44140625" customWidth="1"/>
    <col min="152" max="152" width="16.88671875" bestFit="1" customWidth="1"/>
    <col min="153" max="153" width="7.77734375" customWidth="1"/>
    <col min="154" max="154" width="6.77734375" customWidth="1"/>
    <col min="155" max="155" width="20.44140625" bestFit="1" customWidth="1"/>
    <col min="156" max="156" width="11.5546875" bestFit="1" customWidth="1"/>
    <col min="157" max="157" width="7.5546875" customWidth="1"/>
    <col min="158" max="158" width="6.21875" customWidth="1"/>
    <col min="159" max="159" width="9.6640625" bestFit="1" customWidth="1"/>
    <col min="160" max="160" width="11.33203125" bestFit="1" customWidth="1"/>
    <col min="161" max="161" width="9.44140625" bestFit="1" customWidth="1"/>
    <col min="162" max="162" width="14.33203125" bestFit="1" customWidth="1"/>
    <col min="163" max="163" width="8.109375" customWidth="1"/>
    <col min="164" max="164" width="14.88671875" bestFit="1" customWidth="1"/>
    <col min="165" max="165" width="7.6640625" customWidth="1"/>
    <col min="166" max="166" width="11.33203125" bestFit="1" customWidth="1"/>
    <col min="167" max="167" width="11.77734375" bestFit="1" customWidth="1"/>
    <col min="168" max="168" width="5.6640625" customWidth="1"/>
    <col min="169" max="169" width="8.5546875" customWidth="1"/>
    <col min="170" max="170" width="8" customWidth="1"/>
    <col min="171" max="171" width="27.33203125" bestFit="1" customWidth="1"/>
    <col min="172" max="172" width="6.33203125" customWidth="1"/>
    <col min="173" max="173" width="9" bestFit="1" customWidth="1"/>
    <col min="174" max="174" width="9.33203125" bestFit="1" customWidth="1"/>
    <col min="175" max="175" width="7.6640625" customWidth="1"/>
    <col min="176" max="176" width="10.6640625" bestFit="1" customWidth="1"/>
    <col min="177" max="177" width="18.5546875" bestFit="1" customWidth="1"/>
    <col min="178" max="178" width="9" bestFit="1" customWidth="1"/>
    <col min="179" max="179" width="8.44140625" customWidth="1"/>
    <col min="180" max="180" width="8.21875" customWidth="1"/>
    <col min="181" max="181" width="10.88671875" bestFit="1" customWidth="1"/>
    <col min="182" max="182" width="5.21875" customWidth="1"/>
    <col min="183" max="183" width="6.21875" customWidth="1"/>
    <col min="184" max="184" width="18.5546875" bestFit="1" customWidth="1"/>
    <col min="185" max="185" width="6.88671875" customWidth="1"/>
    <col min="186" max="186" width="6.77734375" customWidth="1"/>
    <col min="187" max="187" width="12.5546875" bestFit="1" customWidth="1"/>
    <col min="188" max="189" width="7.5546875" customWidth="1"/>
    <col min="190" max="190" width="19" bestFit="1" customWidth="1"/>
    <col min="191" max="191" width="14.77734375" bestFit="1" customWidth="1"/>
    <col min="192" max="192" width="12.21875" bestFit="1" customWidth="1"/>
    <col min="193" max="193" width="8.21875" customWidth="1"/>
    <col min="194" max="194" width="10.21875" bestFit="1" customWidth="1"/>
    <col min="195" max="195" width="8.21875" customWidth="1"/>
    <col min="196" max="196" width="12.88671875" bestFit="1" customWidth="1"/>
    <col min="197" max="197" width="8.109375" customWidth="1"/>
    <col min="198" max="198" width="17.5546875" bestFit="1" customWidth="1"/>
    <col min="199" max="199" width="18.21875" bestFit="1" customWidth="1"/>
    <col min="200" max="200" width="11.5546875" bestFit="1" customWidth="1"/>
    <col min="201" max="201" width="7.21875" customWidth="1"/>
    <col min="202" max="202" width="9.77734375" bestFit="1" customWidth="1"/>
    <col min="203" max="203" width="10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13" t="s">
        <v>0</v>
      </c>
      <c r="L1" s="13" t="s">
        <v>4</v>
      </c>
      <c r="N1" s="16" t="s">
        <v>415</v>
      </c>
      <c r="O1" t="s">
        <v>414</v>
      </c>
    </row>
    <row r="2" spans="1:15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  <c r="G2" s="12" t="s">
        <v>408</v>
      </c>
      <c r="H2" s="12" t="s">
        <v>2</v>
      </c>
      <c r="I2" s="12" t="s">
        <v>400</v>
      </c>
      <c r="K2" s="14" t="s">
        <v>20</v>
      </c>
      <c r="L2" s="14" t="s">
        <v>22</v>
      </c>
      <c r="N2" s="5" t="s">
        <v>8</v>
      </c>
      <c r="O2" s="17"/>
    </row>
    <row r="3" spans="1:15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  <c r="G3" s="18" t="s">
        <v>409</v>
      </c>
      <c r="H3" s="19"/>
      <c r="I3" s="20"/>
      <c r="K3" s="14" t="s">
        <v>39</v>
      </c>
      <c r="L3" s="14" t="s">
        <v>22</v>
      </c>
      <c r="N3" s="6" t="s">
        <v>10</v>
      </c>
      <c r="O3" s="17">
        <v>5.9</v>
      </c>
    </row>
    <row r="4" spans="1:15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  <c r="G4" s="7" t="s">
        <v>399</v>
      </c>
      <c r="H4" s="2">
        <f>AVERAGE(C2:C196)</f>
        <v>21.469928205128198</v>
      </c>
      <c r="I4" s="8">
        <f>AVERAGE(D2:D196)</f>
        <v>42.076470891948702</v>
      </c>
      <c r="K4" s="14" t="s">
        <v>55</v>
      </c>
      <c r="L4" s="14" t="s">
        <v>22</v>
      </c>
      <c r="N4" s="5" t="s">
        <v>14</v>
      </c>
      <c r="O4" s="17"/>
    </row>
    <row r="5" spans="1:15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  <c r="G5" s="9" t="s">
        <v>401</v>
      </c>
      <c r="H5" s="10">
        <f>MEDIAN(C2:C196)</f>
        <v>19.68</v>
      </c>
      <c r="I5" s="11">
        <f>MEDIAN(D2:D196)</f>
        <v>41</v>
      </c>
      <c r="K5" s="14" t="s">
        <v>63</v>
      </c>
      <c r="L5" s="14" t="s">
        <v>22</v>
      </c>
      <c r="N5" s="6" t="s">
        <v>13</v>
      </c>
      <c r="O5" s="17">
        <v>57.2</v>
      </c>
    </row>
    <row r="6" spans="1:15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  <c r="G6" s="21" t="s">
        <v>412</v>
      </c>
      <c r="H6" s="19"/>
      <c r="I6" s="22"/>
      <c r="K6" s="14" t="s">
        <v>77</v>
      </c>
      <c r="L6" s="14" t="s">
        <v>22</v>
      </c>
      <c r="N6" s="5" t="s">
        <v>107</v>
      </c>
      <c r="O6" s="17"/>
    </row>
    <row r="7" spans="1:15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  <c r="G7" s="4" t="s">
        <v>402</v>
      </c>
      <c r="H7" s="2">
        <f>_xlfn.VAR.P(C2:C196)</f>
        <v>111.8991241794612</v>
      </c>
      <c r="I7" s="2">
        <f>_xlfn.VAR.P(D2:D196)</f>
        <v>838.4646936105122</v>
      </c>
      <c r="K7" s="14" t="s">
        <v>79</v>
      </c>
      <c r="L7" s="14" t="s">
        <v>22</v>
      </c>
      <c r="N7" s="6" t="s">
        <v>13</v>
      </c>
      <c r="O7" s="17">
        <v>16.5</v>
      </c>
    </row>
    <row r="8" spans="1:15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  <c r="G8" s="3" t="s">
        <v>403</v>
      </c>
      <c r="H8" s="2">
        <f>_xlfn.VAR.S(C2:C196)</f>
        <v>112.47592378863372</v>
      </c>
      <c r="I8" s="2">
        <f>_xlfn.VAR.S(D2:D196)</f>
        <v>842.78667656726748</v>
      </c>
      <c r="K8" s="14" t="s">
        <v>81</v>
      </c>
      <c r="L8" s="14" t="s">
        <v>22</v>
      </c>
      <c r="N8" s="5" t="s">
        <v>11</v>
      </c>
      <c r="O8" s="17"/>
    </row>
    <row r="9" spans="1:15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  <c r="G9" s="3" t="s">
        <v>404</v>
      </c>
      <c r="H9" s="2">
        <f>_xlfn.STDEV.P(C2:C196)</f>
        <v>10.578238236089279</v>
      </c>
      <c r="I9" s="2">
        <f>_xlfn.STDEV.P(D2:D196)</f>
        <v>28.956254827075139</v>
      </c>
      <c r="K9" s="14" t="s">
        <v>87</v>
      </c>
      <c r="L9" s="14" t="s">
        <v>22</v>
      </c>
      <c r="N9" s="6" t="s">
        <v>13</v>
      </c>
      <c r="O9" s="17">
        <v>19.100000000000001</v>
      </c>
    </row>
    <row r="10" spans="1:15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  <c r="G10" s="3" t="s">
        <v>405</v>
      </c>
      <c r="H10" s="2">
        <f>_xlfn.STDEV.S(C2:C196)</f>
        <v>10.605466693579954</v>
      </c>
      <c r="I10" s="2">
        <f>_xlfn.STDEV.S(D2:D196)</f>
        <v>29.030788424830412</v>
      </c>
      <c r="K10" s="14" t="s">
        <v>101</v>
      </c>
      <c r="L10" s="14" t="s">
        <v>22</v>
      </c>
      <c r="N10" s="5" t="s">
        <v>23</v>
      </c>
      <c r="O10" s="17"/>
    </row>
    <row r="11" spans="1:15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  <c r="G11" s="23" t="s">
        <v>410</v>
      </c>
      <c r="H11" s="24"/>
      <c r="I11" s="25"/>
      <c r="K11" s="14" t="s">
        <v>111</v>
      </c>
      <c r="L11" s="14" t="s">
        <v>22</v>
      </c>
      <c r="N11" s="6" t="s">
        <v>7</v>
      </c>
      <c r="O11" s="17">
        <v>63.4</v>
      </c>
    </row>
    <row r="12" spans="1:15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  <c r="G12" s="3" t="s">
        <v>411</v>
      </c>
      <c r="H12" s="2">
        <f>_xlfn.QUARTILE.INC(C2:C196,3)</f>
        <v>29.759500000000003</v>
      </c>
      <c r="I12" s="2">
        <f>_xlfn.QUARTILE.INC(D2:D196,3)</f>
        <v>66.224999999999994</v>
      </c>
      <c r="K12" s="14" t="s">
        <v>127</v>
      </c>
      <c r="L12" s="14" t="s">
        <v>22</v>
      </c>
      <c r="N12" s="5" t="s">
        <v>18</v>
      </c>
      <c r="O12" s="17"/>
    </row>
    <row r="13" spans="1:15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  <c r="G13" s="3" t="s">
        <v>406</v>
      </c>
      <c r="H13" s="2">
        <f>_xlfn.QUARTILE.INC(C2:C196,1)</f>
        <v>12.1205</v>
      </c>
      <c r="I13" s="2">
        <f>_xlfn.QUARTILE.INC(D2:D196,1)</f>
        <v>14.52</v>
      </c>
      <c r="K13" s="14" t="s">
        <v>133</v>
      </c>
      <c r="L13" s="14" t="s">
        <v>22</v>
      </c>
      <c r="N13" s="6" t="s">
        <v>7</v>
      </c>
      <c r="O13" s="17">
        <v>59.9</v>
      </c>
    </row>
    <row r="14" spans="1:15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  <c r="G14" s="3" t="s">
        <v>407</v>
      </c>
      <c r="H14" s="2">
        <f xml:space="preserve"> H12-H13</f>
        <v>17.639000000000003</v>
      </c>
      <c r="I14" s="2">
        <f>I12-I13</f>
        <v>51.704999999999998</v>
      </c>
      <c r="K14" s="14" t="s">
        <v>135</v>
      </c>
      <c r="L14" s="14" t="s">
        <v>22</v>
      </c>
      <c r="N14" s="5" t="s">
        <v>20</v>
      </c>
      <c r="O14" s="17"/>
    </row>
    <row r="15" spans="1:15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  <c r="K15" s="14" t="s">
        <v>151</v>
      </c>
      <c r="L15" s="14" t="s">
        <v>22</v>
      </c>
      <c r="N15" s="6" t="s">
        <v>22</v>
      </c>
      <c r="O15" s="17">
        <v>41.9</v>
      </c>
    </row>
    <row r="16" spans="1:15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  <c r="K16" s="14" t="s">
        <v>155</v>
      </c>
      <c r="L16" s="14" t="s">
        <v>22</v>
      </c>
      <c r="N16" s="5" t="s">
        <v>5</v>
      </c>
      <c r="O16" s="17"/>
    </row>
    <row r="17" spans="1:15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  <c r="G17" s="26" t="s">
        <v>413</v>
      </c>
      <c r="H17" s="27"/>
      <c r="I17" s="27"/>
      <c r="J17" s="28"/>
      <c r="K17" s="14" t="s">
        <v>159</v>
      </c>
      <c r="L17" s="14" t="s">
        <v>22</v>
      </c>
      <c r="N17" s="6" t="s">
        <v>7</v>
      </c>
      <c r="O17" s="17">
        <v>78.900000000000006</v>
      </c>
    </row>
    <row r="18" spans="1:15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  <c r="G18" s="29">
        <v>50</v>
      </c>
      <c r="H18" s="29"/>
      <c r="I18" s="29"/>
      <c r="J18" s="29"/>
      <c r="K18" s="14" t="s">
        <v>167</v>
      </c>
      <c r="L18" s="14" t="s">
        <v>22</v>
      </c>
      <c r="N18" s="5" t="s">
        <v>25</v>
      </c>
      <c r="O18" s="17"/>
    </row>
    <row r="19" spans="1:15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  <c r="G19" s="6"/>
      <c r="K19" s="15" t="s">
        <v>169</v>
      </c>
      <c r="L19" s="15" t="s">
        <v>22</v>
      </c>
      <c r="N19" s="6" t="s">
        <v>7</v>
      </c>
      <c r="O19" s="17">
        <v>83</v>
      </c>
    </row>
    <row r="20" spans="1:15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  <c r="G20" s="5"/>
      <c r="K20" s="14" t="s">
        <v>191</v>
      </c>
      <c r="L20" s="14" t="s">
        <v>22</v>
      </c>
      <c r="N20" s="5" t="s">
        <v>27</v>
      </c>
      <c r="O20" s="17"/>
    </row>
    <row r="21" spans="1:15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  <c r="K21" s="14" t="s">
        <v>193</v>
      </c>
      <c r="L21" s="14" t="s">
        <v>22</v>
      </c>
      <c r="N21" s="6" t="s">
        <v>7</v>
      </c>
      <c r="O21" s="17">
        <v>80.618799999999993</v>
      </c>
    </row>
    <row r="22" spans="1:15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  <c r="K22" s="14" t="s">
        <v>197</v>
      </c>
      <c r="L22" s="14" t="s">
        <v>22</v>
      </c>
      <c r="N22" s="5" t="s">
        <v>29</v>
      </c>
      <c r="O22" s="17"/>
    </row>
    <row r="23" spans="1:15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  <c r="K23" s="14" t="s">
        <v>203</v>
      </c>
      <c r="L23" s="14" t="s">
        <v>22</v>
      </c>
      <c r="N23" s="6" t="s">
        <v>13</v>
      </c>
      <c r="O23" s="17">
        <v>58.7</v>
      </c>
    </row>
    <row r="24" spans="1:15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  <c r="K24" s="14" t="s">
        <v>215</v>
      </c>
      <c r="L24" s="14" t="s">
        <v>22</v>
      </c>
      <c r="N24" s="5" t="s">
        <v>45</v>
      </c>
      <c r="O24" s="17"/>
    </row>
    <row r="25" spans="1:15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  <c r="K25" s="14" t="s">
        <v>217</v>
      </c>
      <c r="L25" s="14" t="s">
        <v>22</v>
      </c>
      <c r="N25" s="6" t="s">
        <v>7</v>
      </c>
      <c r="O25" s="17">
        <v>72</v>
      </c>
    </row>
    <row r="26" spans="1:15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  <c r="K26" s="14" t="s">
        <v>227</v>
      </c>
      <c r="L26" s="14" t="s">
        <v>22</v>
      </c>
      <c r="N26" s="5" t="s">
        <v>43</v>
      </c>
      <c r="O26" s="17"/>
    </row>
    <row r="27" spans="1:15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  <c r="K27" s="14" t="s">
        <v>229</v>
      </c>
      <c r="L27" s="14" t="s">
        <v>22</v>
      </c>
      <c r="N27" s="6" t="s">
        <v>7</v>
      </c>
      <c r="O27" s="17">
        <v>90.000039700000002</v>
      </c>
    </row>
    <row r="28" spans="1:15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  <c r="K28" s="14" t="s">
        <v>243</v>
      </c>
      <c r="L28" s="14" t="s">
        <v>22</v>
      </c>
      <c r="N28" s="5" t="s">
        <v>39</v>
      </c>
      <c r="O28" s="17"/>
    </row>
    <row r="29" spans="1:15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  <c r="K29" s="14" t="s">
        <v>251</v>
      </c>
      <c r="L29" s="14" t="s">
        <v>22</v>
      </c>
      <c r="N29" s="6" t="s">
        <v>22</v>
      </c>
      <c r="O29" s="17">
        <v>6.63</v>
      </c>
    </row>
    <row r="30" spans="1:15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  <c r="K30" s="14" t="s">
        <v>265</v>
      </c>
      <c r="L30" s="14" t="s">
        <v>22</v>
      </c>
      <c r="N30" s="5" t="s">
        <v>59</v>
      </c>
      <c r="O30" s="17"/>
    </row>
    <row r="31" spans="1:15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  <c r="K31" s="14" t="s">
        <v>267</v>
      </c>
      <c r="L31" s="14" t="s">
        <v>22</v>
      </c>
      <c r="N31" s="6" t="s">
        <v>7</v>
      </c>
      <c r="O31" s="17">
        <v>73</v>
      </c>
    </row>
    <row r="32" spans="1:15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  <c r="K32" s="14" t="s">
        <v>279</v>
      </c>
      <c r="L32" s="14" t="s">
        <v>22</v>
      </c>
      <c r="N32" s="5" t="s">
        <v>49</v>
      </c>
      <c r="O32" s="17"/>
    </row>
    <row r="33" spans="1:15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  <c r="K33" s="14" t="s">
        <v>285</v>
      </c>
      <c r="L33" s="14" t="s">
        <v>22</v>
      </c>
      <c r="N33" s="6" t="s">
        <v>13</v>
      </c>
      <c r="O33" s="17">
        <v>54.17</v>
      </c>
    </row>
    <row r="34" spans="1:15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  <c r="K34" s="14" t="s">
        <v>287</v>
      </c>
      <c r="L34" s="14" t="s">
        <v>22</v>
      </c>
      <c r="N34" s="5" t="s">
        <v>33</v>
      </c>
      <c r="O34" s="17"/>
    </row>
    <row r="35" spans="1:15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  <c r="K35" s="14" t="s">
        <v>309</v>
      </c>
      <c r="L35" s="14" t="s">
        <v>22</v>
      </c>
      <c r="N35" s="6" t="s">
        <v>7</v>
      </c>
      <c r="O35" s="17">
        <v>82.170199999999994</v>
      </c>
    </row>
    <row r="36" spans="1:15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  <c r="K36" s="14" t="s">
        <v>311</v>
      </c>
      <c r="L36" s="14" t="s">
        <v>22</v>
      </c>
      <c r="N36" s="5" t="s">
        <v>51</v>
      </c>
      <c r="O36" s="17"/>
    </row>
    <row r="37" spans="1:15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  <c r="K37" s="14" t="s">
        <v>315</v>
      </c>
      <c r="L37" s="14" t="s">
        <v>22</v>
      </c>
      <c r="N37" s="6" t="s">
        <v>13</v>
      </c>
      <c r="O37" s="17">
        <v>33.6</v>
      </c>
    </row>
    <row r="38" spans="1:15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  <c r="K38" s="14" t="s">
        <v>319</v>
      </c>
      <c r="L38" s="14" t="s">
        <v>22</v>
      </c>
      <c r="N38" s="5" t="s">
        <v>35</v>
      </c>
      <c r="O38" s="17"/>
    </row>
    <row r="39" spans="1:15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  <c r="K39" s="14" t="s">
        <v>327</v>
      </c>
      <c r="L39" s="14" t="s">
        <v>22</v>
      </c>
      <c r="N39" s="6" t="s">
        <v>10</v>
      </c>
      <c r="O39" s="17">
        <v>4.9000000000000004</v>
      </c>
    </row>
    <row r="40" spans="1:15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  <c r="K40" s="14" t="s">
        <v>337</v>
      </c>
      <c r="L40" s="14" t="s">
        <v>22</v>
      </c>
      <c r="N40" s="5" t="s">
        <v>53</v>
      </c>
      <c r="O40" s="17"/>
    </row>
    <row r="41" spans="1:15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  <c r="K41" s="14" t="s">
        <v>341</v>
      </c>
      <c r="L41" s="14" t="s">
        <v>22</v>
      </c>
      <c r="N41" s="6" t="s">
        <v>7</v>
      </c>
      <c r="O41" s="17">
        <v>95.3</v>
      </c>
    </row>
    <row r="42" spans="1:15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  <c r="K42" s="14" t="s">
        <v>349</v>
      </c>
      <c r="L42" s="14" t="s">
        <v>22</v>
      </c>
      <c r="N42" s="5" t="s">
        <v>63</v>
      </c>
      <c r="O42" s="17"/>
    </row>
    <row r="43" spans="1:15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  <c r="K43" s="14" t="s">
        <v>353</v>
      </c>
      <c r="L43" s="14" t="s">
        <v>22</v>
      </c>
      <c r="N43" s="6" t="s">
        <v>22</v>
      </c>
      <c r="O43" s="17">
        <v>29.9</v>
      </c>
    </row>
    <row r="44" spans="1:15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  <c r="K44" s="14" t="s">
        <v>367</v>
      </c>
      <c r="L44" s="14" t="s">
        <v>22</v>
      </c>
      <c r="N44" s="5" t="s">
        <v>55</v>
      </c>
      <c r="O44" s="17"/>
    </row>
    <row r="45" spans="1:15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  <c r="K45" s="14" t="s">
        <v>373</v>
      </c>
      <c r="L45" s="14" t="s">
        <v>22</v>
      </c>
      <c r="N45" s="6" t="s">
        <v>22</v>
      </c>
      <c r="O45" s="17">
        <v>36.94</v>
      </c>
    </row>
    <row r="46" spans="1:15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  <c r="K46" s="14" t="s">
        <v>381</v>
      </c>
      <c r="L46" s="14" t="s">
        <v>22</v>
      </c>
      <c r="N46" s="5" t="s">
        <v>47</v>
      </c>
      <c r="O46" s="17"/>
    </row>
    <row r="47" spans="1:15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  <c r="K47" s="14" t="s">
        <v>383</v>
      </c>
      <c r="L47" s="14" t="s">
        <v>22</v>
      </c>
      <c r="N47" s="6" t="s">
        <v>13</v>
      </c>
      <c r="O47" s="17">
        <v>57.79</v>
      </c>
    </row>
    <row r="48" spans="1:15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  <c r="K48" s="14" t="s">
        <v>385</v>
      </c>
      <c r="L48" s="14" t="s">
        <v>22</v>
      </c>
      <c r="N48" s="5" t="s">
        <v>65</v>
      </c>
      <c r="O48" s="17"/>
    </row>
    <row r="49" spans="1:15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  <c r="K49" s="14" t="s">
        <v>387</v>
      </c>
      <c r="L49" s="14" t="s">
        <v>22</v>
      </c>
      <c r="N49" s="6" t="s">
        <v>13</v>
      </c>
      <c r="O49" s="17">
        <v>15</v>
      </c>
    </row>
    <row r="50" spans="1:15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  <c r="K50" s="14" t="s">
        <v>389</v>
      </c>
      <c r="L50" s="14" t="s">
        <v>22</v>
      </c>
      <c r="N50" s="5" t="s">
        <v>57</v>
      </c>
      <c r="O50" s="17"/>
    </row>
    <row r="51" spans="1:15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  <c r="K51" s="14" t="s">
        <v>395</v>
      </c>
      <c r="L51" s="14" t="s">
        <v>22</v>
      </c>
      <c r="N51" s="6" t="s">
        <v>13</v>
      </c>
      <c r="O51" s="17">
        <v>51.04</v>
      </c>
    </row>
    <row r="52" spans="1:15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  <c r="N52" s="5" t="s">
        <v>61</v>
      </c>
      <c r="O52" s="17"/>
    </row>
    <row r="53" spans="1:15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  <c r="N53" s="6" t="s">
        <v>7</v>
      </c>
      <c r="O53" s="17">
        <v>64.5</v>
      </c>
    </row>
    <row r="54" spans="1:15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  <c r="N54" s="5" t="s">
        <v>41</v>
      </c>
      <c r="O54" s="17"/>
    </row>
    <row r="55" spans="1:15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  <c r="N55" s="6" t="s">
        <v>13</v>
      </c>
      <c r="O55" s="17">
        <v>53.061500000000002</v>
      </c>
    </row>
    <row r="56" spans="1:15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  <c r="N56" s="5" t="s">
        <v>37</v>
      </c>
      <c r="O56" s="17"/>
    </row>
    <row r="57" spans="1:15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  <c r="N57" s="6" t="s">
        <v>10</v>
      </c>
      <c r="O57" s="17">
        <v>9.1</v>
      </c>
    </row>
    <row r="58" spans="1:15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  <c r="N58" s="5" t="s">
        <v>31</v>
      </c>
      <c r="O58" s="17"/>
    </row>
    <row r="59" spans="1:15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  <c r="N59" s="6" t="s">
        <v>10</v>
      </c>
      <c r="O59" s="17">
        <v>1.3</v>
      </c>
    </row>
    <row r="60" spans="1:15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  <c r="N60" s="5" t="s">
        <v>87</v>
      </c>
      <c r="O60" s="17"/>
    </row>
    <row r="61" spans="1:15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  <c r="N61" s="6" t="s">
        <v>22</v>
      </c>
      <c r="O61" s="17">
        <v>37.5</v>
      </c>
    </row>
    <row r="62" spans="1:15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  <c r="N62" s="5" t="s">
        <v>195</v>
      </c>
      <c r="O62" s="17"/>
    </row>
    <row r="63" spans="1:15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  <c r="N63" s="6" t="s">
        <v>10</v>
      </c>
      <c r="O63" s="17">
        <v>6.8</v>
      </c>
    </row>
    <row r="64" spans="1:15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  <c r="N64" s="5" t="s">
        <v>79</v>
      </c>
      <c r="O64" s="17"/>
    </row>
    <row r="65" spans="1:15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  <c r="N65" s="6" t="s">
        <v>22</v>
      </c>
      <c r="O65" s="17">
        <v>6.4</v>
      </c>
    </row>
    <row r="66" spans="1:15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  <c r="N66" s="5" t="s">
        <v>69</v>
      </c>
      <c r="O66" s="17"/>
    </row>
    <row r="67" spans="1:15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  <c r="N67" s="6" t="s">
        <v>7</v>
      </c>
      <c r="O67" s="17">
        <v>85.8</v>
      </c>
    </row>
    <row r="68" spans="1:15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  <c r="N68" s="5" t="s">
        <v>93</v>
      </c>
      <c r="O68" s="17"/>
    </row>
    <row r="69" spans="1:15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  <c r="N69" s="6" t="s">
        <v>7</v>
      </c>
      <c r="O69" s="17">
        <v>74.099999999999994</v>
      </c>
    </row>
    <row r="70" spans="1:15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  <c r="N70" s="5" t="s">
        <v>67</v>
      </c>
      <c r="O70" s="17"/>
    </row>
    <row r="71" spans="1:15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  <c r="N71" s="6" t="s">
        <v>10</v>
      </c>
      <c r="O71" s="17">
        <v>3.5</v>
      </c>
    </row>
    <row r="72" spans="1:15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  <c r="N72" s="5" t="s">
        <v>343</v>
      </c>
      <c r="O72" s="17"/>
    </row>
    <row r="73" spans="1:15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  <c r="N73" s="6" t="s">
        <v>10</v>
      </c>
      <c r="O73" s="17">
        <v>2.2999999999999998</v>
      </c>
    </row>
    <row r="74" spans="1:15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  <c r="N74" s="5" t="s">
        <v>73</v>
      </c>
      <c r="O74" s="17"/>
    </row>
    <row r="75" spans="1:15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  <c r="N75" s="6" t="s">
        <v>7</v>
      </c>
      <c r="O75" s="17">
        <v>66.5</v>
      </c>
    </row>
    <row r="76" spans="1:15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  <c r="N76" s="5" t="s">
        <v>75</v>
      </c>
      <c r="O76" s="17"/>
    </row>
    <row r="77" spans="1:15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  <c r="N77" s="6" t="s">
        <v>13</v>
      </c>
      <c r="O77" s="17">
        <v>45.8</v>
      </c>
    </row>
    <row r="78" spans="1:15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  <c r="N78" s="5" t="s">
        <v>83</v>
      </c>
      <c r="O78" s="17"/>
    </row>
    <row r="79" spans="1:15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  <c r="N79" s="6" t="s">
        <v>13</v>
      </c>
      <c r="O79" s="17">
        <v>51.7</v>
      </c>
    </row>
    <row r="80" spans="1:15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  <c r="N80" s="5" t="s">
        <v>85</v>
      </c>
      <c r="O80" s="17"/>
    </row>
    <row r="81" spans="1:15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  <c r="N81" s="6" t="s">
        <v>10</v>
      </c>
      <c r="O81" s="17">
        <v>6.5</v>
      </c>
    </row>
    <row r="82" spans="1:1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  <c r="N82" s="5" t="s">
        <v>393</v>
      </c>
      <c r="O82" s="17"/>
    </row>
    <row r="83" spans="1:15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  <c r="N83" s="6" t="s">
        <v>10</v>
      </c>
      <c r="O83" s="17">
        <v>2.2000000000000002</v>
      </c>
    </row>
    <row r="84" spans="1:15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  <c r="N84" s="5" t="s">
        <v>81</v>
      </c>
      <c r="O84" s="17"/>
    </row>
    <row r="85" spans="1:15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  <c r="N85" s="6" t="s">
        <v>22</v>
      </c>
      <c r="O85" s="17">
        <v>6.6</v>
      </c>
    </row>
    <row r="86" spans="1:15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  <c r="N86" s="5" t="s">
        <v>89</v>
      </c>
      <c r="O86" s="17"/>
    </row>
    <row r="87" spans="1:15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  <c r="N87" s="6" t="s">
        <v>13</v>
      </c>
      <c r="O87" s="17">
        <v>45.96</v>
      </c>
    </row>
    <row r="88" spans="1:15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  <c r="N88" s="5" t="s">
        <v>77</v>
      </c>
      <c r="O88" s="17"/>
    </row>
    <row r="89" spans="1:15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  <c r="N89" s="6" t="s">
        <v>22</v>
      </c>
      <c r="O89" s="17">
        <v>8.4</v>
      </c>
    </row>
    <row r="90" spans="1:15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  <c r="N90" s="5" t="s">
        <v>161</v>
      </c>
      <c r="O90" s="17"/>
    </row>
    <row r="91" spans="1:15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  <c r="N91" s="6" t="s">
        <v>7</v>
      </c>
      <c r="O91" s="17">
        <v>66.747600000000006</v>
      </c>
    </row>
    <row r="92" spans="1:15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  <c r="N92" s="5" t="s">
        <v>91</v>
      </c>
      <c r="O92" s="17"/>
    </row>
    <row r="93" spans="1:15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  <c r="N93" s="6" t="s">
        <v>13</v>
      </c>
      <c r="O93" s="17">
        <v>27.93</v>
      </c>
    </row>
    <row r="94" spans="1:15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  <c r="N94" s="5" t="s">
        <v>95</v>
      </c>
      <c r="O94" s="17"/>
    </row>
    <row r="95" spans="1:15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  <c r="N95" s="6" t="s">
        <v>7</v>
      </c>
      <c r="O95" s="17">
        <v>65.454800000000006</v>
      </c>
    </row>
    <row r="96" spans="1:15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  <c r="N96" s="5" t="s">
        <v>97</v>
      </c>
      <c r="O96" s="17"/>
    </row>
    <row r="97" spans="1:15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  <c r="N97" s="6" t="s">
        <v>7</v>
      </c>
      <c r="O97" s="17">
        <v>74.110399999999998</v>
      </c>
    </row>
    <row r="98" spans="1:15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  <c r="N98" s="5" t="s">
        <v>103</v>
      </c>
      <c r="O98" s="17"/>
    </row>
    <row r="99" spans="1:15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  <c r="N99" s="6" t="s">
        <v>7</v>
      </c>
      <c r="O99" s="17">
        <v>94.6297</v>
      </c>
    </row>
    <row r="100" spans="1:15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  <c r="N100" s="5" t="s">
        <v>101</v>
      </c>
      <c r="O100" s="17"/>
    </row>
    <row r="101" spans="1:15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  <c r="N101" s="6" t="s">
        <v>22</v>
      </c>
      <c r="O101" s="17">
        <v>9.5</v>
      </c>
    </row>
    <row r="102" spans="1:15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  <c r="N102" s="5" t="s">
        <v>105</v>
      </c>
      <c r="O102" s="17"/>
    </row>
    <row r="103" spans="1:15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  <c r="N103" s="6" t="s">
        <v>13</v>
      </c>
      <c r="O103" s="17">
        <v>45.9</v>
      </c>
    </row>
    <row r="104" spans="1:15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  <c r="N104" s="5" t="s">
        <v>109</v>
      </c>
      <c r="O104" s="17"/>
    </row>
    <row r="105" spans="1:15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  <c r="N105" s="6" t="s">
        <v>13</v>
      </c>
      <c r="O105" s="17">
        <v>40.353684229999999</v>
      </c>
    </row>
    <row r="106" spans="1:15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  <c r="N106" s="5" t="s">
        <v>111</v>
      </c>
      <c r="O106" s="17"/>
    </row>
    <row r="107" spans="1:15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  <c r="N107" s="6" t="s">
        <v>22</v>
      </c>
      <c r="O107" s="17">
        <v>29.4</v>
      </c>
    </row>
    <row r="108" spans="1:15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  <c r="N108" s="5" t="s">
        <v>319</v>
      </c>
      <c r="O108" s="17"/>
    </row>
    <row r="109" spans="1:15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  <c r="N109" s="6" t="s">
        <v>22</v>
      </c>
      <c r="O109" s="17">
        <v>23.109300000000001</v>
      </c>
    </row>
    <row r="110" spans="1:15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  <c r="N110" s="5" t="s">
        <v>143</v>
      </c>
      <c r="O110" s="17"/>
    </row>
    <row r="111" spans="1:15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  <c r="N111" s="6" t="s">
        <v>7</v>
      </c>
      <c r="O111" s="17">
        <v>16.399999999999999</v>
      </c>
    </row>
    <row r="112" spans="1:15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  <c r="N112" s="5" t="s">
        <v>113</v>
      </c>
      <c r="O112" s="17"/>
    </row>
    <row r="113" spans="1:15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  <c r="N113" s="6" t="s">
        <v>10</v>
      </c>
      <c r="O113" s="17">
        <v>0.9</v>
      </c>
    </row>
    <row r="114" spans="1:15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  <c r="N114" s="5" t="s">
        <v>117</v>
      </c>
      <c r="O114" s="17"/>
    </row>
    <row r="115" spans="1:15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  <c r="N115" s="6" t="s">
        <v>7</v>
      </c>
      <c r="O115" s="17">
        <v>79.400000000000006</v>
      </c>
    </row>
    <row r="116" spans="1:15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  <c r="N116" s="5" t="s">
        <v>119</v>
      </c>
      <c r="O116" s="17"/>
    </row>
    <row r="117" spans="1:15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  <c r="N117" s="6" t="s">
        <v>10</v>
      </c>
      <c r="O117" s="17">
        <v>1.9</v>
      </c>
    </row>
    <row r="118" spans="1:15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  <c r="N118" s="5" t="s">
        <v>123</v>
      </c>
      <c r="O118" s="17"/>
    </row>
    <row r="119" spans="1:15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  <c r="N119" s="6" t="s">
        <v>13</v>
      </c>
      <c r="O119" s="17">
        <v>37.1</v>
      </c>
    </row>
    <row r="120" spans="1:15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  <c r="N120" s="5" t="s">
        <v>121</v>
      </c>
      <c r="O120" s="17"/>
    </row>
    <row r="121" spans="1:15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  <c r="N121" s="6" t="s">
        <v>7</v>
      </c>
      <c r="O121" s="17">
        <v>91.514399999999995</v>
      </c>
    </row>
    <row r="122" spans="1:15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  <c r="N122" s="5" t="s">
        <v>125</v>
      </c>
      <c r="O122" s="17"/>
    </row>
    <row r="123" spans="1:15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  <c r="N123" s="6" t="s">
        <v>7</v>
      </c>
      <c r="O123" s="17">
        <v>81.919799999999995</v>
      </c>
    </row>
    <row r="124" spans="1:15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  <c r="N124" s="5" t="s">
        <v>297</v>
      </c>
      <c r="O124" s="17"/>
    </row>
    <row r="125" spans="1:15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  <c r="N125" s="6" t="s">
        <v>7</v>
      </c>
      <c r="O125" s="17">
        <v>56.8</v>
      </c>
    </row>
    <row r="126" spans="1:15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  <c r="N126" s="5" t="s">
        <v>129</v>
      </c>
      <c r="O126" s="17"/>
    </row>
    <row r="127" spans="1:15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  <c r="N127" s="6" t="s">
        <v>13</v>
      </c>
      <c r="O127" s="17">
        <v>9.1999999999999993</v>
      </c>
    </row>
    <row r="128" spans="1:15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  <c r="N128" s="5" t="s">
        <v>139</v>
      </c>
      <c r="O128" s="17"/>
    </row>
    <row r="129" spans="1:15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  <c r="N129" s="6" t="s">
        <v>10</v>
      </c>
      <c r="O129" s="17">
        <v>14</v>
      </c>
    </row>
    <row r="130" spans="1:15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  <c r="N130" s="5" t="s">
        <v>133</v>
      </c>
      <c r="O130" s="17"/>
    </row>
    <row r="131" spans="1:15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  <c r="N131" s="6" t="s">
        <v>22</v>
      </c>
      <c r="O131" s="17">
        <v>43.3</v>
      </c>
    </row>
    <row r="132" spans="1:15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  <c r="N132" s="5" t="s">
        <v>99</v>
      </c>
      <c r="O132" s="17"/>
    </row>
    <row r="133" spans="1:15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  <c r="N133" s="6" t="s">
        <v>7</v>
      </c>
      <c r="O133" s="17">
        <v>84.17</v>
      </c>
    </row>
    <row r="134" spans="1:15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  <c r="N134" s="5" t="s">
        <v>135</v>
      </c>
      <c r="O134" s="17"/>
    </row>
    <row r="135" spans="1:15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  <c r="N135" s="6" t="s">
        <v>22</v>
      </c>
      <c r="O135" s="17">
        <v>12.3</v>
      </c>
    </row>
    <row r="136" spans="1:15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  <c r="N136" s="5" t="s">
        <v>145</v>
      </c>
      <c r="O136" s="17"/>
    </row>
    <row r="137" spans="1:15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  <c r="N137" s="6" t="s">
        <v>7</v>
      </c>
      <c r="O137" s="17">
        <v>59.866300000000003</v>
      </c>
    </row>
    <row r="138" spans="1:15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  <c r="N138" s="5" t="s">
        <v>149</v>
      </c>
      <c r="O138" s="17"/>
    </row>
    <row r="139" spans="1:15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  <c r="N139" s="6" t="s">
        <v>7</v>
      </c>
      <c r="O139" s="17">
        <v>65.8</v>
      </c>
    </row>
    <row r="140" spans="1:15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  <c r="N140" s="5" t="s">
        <v>147</v>
      </c>
      <c r="O140" s="17"/>
    </row>
    <row r="141" spans="1:15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  <c r="N141" s="6" t="s">
        <v>13</v>
      </c>
      <c r="O141" s="17">
        <v>35</v>
      </c>
    </row>
    <row r="142" spans="1:15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  <c r="N142" s="5" t="s">
        <v>153</v>
      </c>
      <c r="O142" s="17"/>
    </row>
    <row r="143" spans="1:15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  <c r="N143" s="6" t="s">
        <v>7</v>
      </c>
      <c r="O143" s="17">
        <v>65.400000000000006</v>
      </c>
    </row>
    <row r="144" spans="1:15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  <c r="N144" s="5" t="s">
        <v>151</v>
      </c>
      <c r="O144" s="17"/>
    </row>
    <row r="145" spans="1:15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  <c r="N145" s="6" t="s">
        <v>22</v>
      </c>
      <c r="O145" s="17">
        <v>19.7</v>
      </c>
    </row>
    <row r="146" spans="1:15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  <c r="N146" s="5" t="s">
        <v>137</v>
      </c>
      <c r="O146" s="17"/>
    </row>
    <row r="147" spans="1:15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  <c r="N147" s="6" t="s">
        <v>10</v>
      </c>
      <c r="O147" s="17">
        <v>1.6</v>
      </c>
    </row>
    <row r="148" spans="1:15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  <c r="N148" s="5" t="s">
        <v>141</v>
      </c>
      <c r="O148" s="17"/>
    </row>
    <row r="149" spans="1:15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  <c r="N149" s="6" t="s">
        <v>10</v>
      </c>
      <c r="O149" s="17">
        <v>3.1</v>
      </c>
    </row>
    <row r="150" spans="1:15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  <c r="N150" s="5" t="s">
        <v>155</v>
      </c>
      <c r="O150" s="17"/>
    </row>
    <row r="151" spans="1:15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  <c r="N151" s="6" t="s">
        <v>22</v>
      </c>
      <c r="O151" s="17">
        <v>35</v>
      </c>
    </row>
    <row r="152" spans="1:15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  <c r="N152" s="5" t="s">
        <v>163</v>
      </c>
      <c r="O152" s="17"/>
    </row>
    <row r="153" spans="1:15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  <c r="N153" s="6" t="s">
        <v>10</v>
      </c>
      <c r="O153" s="17">
        <v>10.6</v>
      </c>
    </row>
    <row r="154" spans="1:15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  <c r="N154" s="5" t="s">
        <v>159</v>
      </c>
      <c r="O154" s="17"/>
    </row>
    <row r="155" spans="1:15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  <c r="N155" s="6" t="s">
        <v>22</v>
      </c>
      <c r="O155" s="17">
        <v>17.8</v>
      </c>
    </row>
    <row r="156" spans="1:15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  <c r="N156" s="5" t="s">
        <v>157</v>
      </c>
      <c r="O156" s="17"/>
    </row>
    <row r="157" spans="1:15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  <c r="N157" s="6" t="s">
        <v>7</v>
      </c>
      <c r="O157" s="17">
        <v>74.2</v>
      </c>
    </row>
    <row r="158" spans="1:15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  <c r="N158" s="5" t="s">
        <v>165</v>
      </c>
      <c r="O158" s="17"/>
    </row>
    <row r="159" spans="1:15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  <c r="N159" s="6" t="s">
        <v>7</v>
      </c>
      <c r="O159" s="17">
        <v>72.643900000000002</v>
      </c>
    </row>
    <row r="160" spans="1:15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  <c r="N160" s="5" t="s">
        <v>177</v>
      </c>
      <c r="O160" s="17"/>
    </row>
    <row r="161" spans="1:15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  <c r="N161" s="6" t="s">
        <v>7</v>
      </c>
      <c r="O161" s="17">
        <v>96.546800000000005</v>
      </c>
    </row>
    <row r="162" spans="1:15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  <c r="N162" s="5" t="s">
        <v>169</v>
      </c>
      <c r="O162" s="17"/>
    </row>
    <row r="163" spans="1:15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  <c r="N163" s="6" t="s">
        <v>22</v>
      </c>
      <c r="O163" s="17">
        <v>15.1</v>
      </c>
    </row>
    <row r="164" spans="1:15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  <c r="N164" s="5" t="s">
        <v>167</v>
      </c>
      <c r="O164" s="17"/>
    </row>
    <row r="165" spans="1:15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  <c r="N165" s="6" t="s">
        <v>22</v>
      </c>
      <c r="O165" s="17">
        <v>14.94</v>
      </c>
    </row>
    <row r="166" spans="1:15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  <c r="N166" s="5" t="s">
        <v>173</v>
      </c>
      <c r="O166" s="17"/>
    </row>
    <row r="167" spans="1:15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  <c r="N167" s="6" t="s">
        <v>13</v>
      </c>
      <c r="O167" s="17">
        <v>29.95</v>
      </c>
    </row>
    <row r="168" spans="1:15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  <c r="N168" s="5" t="s">
        <v>175</v>
      </c>
      <c r="O168" s="17"/>
    </row>
    <row r="169" spans="1:15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  <c r="N169" s="6" t="s">
        <v>13</v>
      </c>
      <c r="O169" s="17">
        <v>9.1999999999999993</v>
      </c>
    </row>
    <row r="170" spans="1:15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  <c r="N170" s="5" t="s">
        <v>171</v>
      </c>
      <c r="O170" s="17"/>
    </row>
    <row r="171" spans="1:15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  <c r="N171" s="6" t="s">
        <v>7</v>
      </c>
      <c r="O171" s="17">
        <v>78.247699999999995</v>
      </c>
    </row>
    <row r="172" spans="1:15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  <c r="N172" s="5" t="s">
        <v>179</v>
      </c>
      <c r="O172" s="17"/>
    </row>
    <row r="173" spans="1:15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  <c r="N173" s="6" t="s">
        <v>7</v>
      </c>
      <c r="O173" s="17">
        <v>70.8</v>
      </c>
    </row>
    <row r="174" spans="1:15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  <c r="N174" s="5" t="s">
        <v>181</v>
      </c>
      <c r="O174" s="17"/>
    </row>
    <row r="175" spans="1:15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  <c r="N175" s="6" t="s">
        <v>7</v>
      </c>
      <c r="O175" s="17">
        <v>58.459299999999999</v>
      </c>
    </row>
    <row r="176" spans="1:15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  <c r="N176" s="5" t="s">
        <v>183</v>
      </c>
      <c r="O176" s="17"/>
    </row>
    <row r="177" spans="1:15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  <c r="N177" s="6" t="s">
        <v>13</v>
      </c>
      <c r="O177" s="17">
        <v>37.1</v>
      </c>
    </row>
    <row r="178" spans="1:15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  <c r="N178" s="5" t="s">
        <v>187</v>
      </c>
      <c r="O178" s="17"/>
    </row>
    <row r="179" spans="1:15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  <c r="N179" s="6" t="s">
        <v>7</v>
      </c>
      <c r="O179" s="17">
        <v>89.71</v>
      </c>
    </row>
    <row r="180" spans="1:15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  <c r="N180" s="5" t="s">
        <v>185</v>
      </c>
      <c r="O180" s="17"/>
    </row>
    <row r="181" spans="1:15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  <c r="N181" s="6" t="s">
        <v>13</v>
      </c>
      <c r="O181" s="17">
        <v>41</v>
      </c>
    </row>
    <row r="182" spans="1:15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  <c r="N182" s="5" t="s">
        <v>189</v>
      </c>
      <c r="O182" s="17"/>
    </row>
    <row r="183" spans="1:15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  <c r="N183" s="6" t="s">
        <v>13</v>
      </c>
      <c r="O183" s="17">
        <v>54</v>
      </c>
    </row>
    <row r="184" spans="1:15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  <c r="N184" s="5" t="s">
        <v>191</v>
      </c>
      <c r="O184" s="17"/>
    </row>
    <row r="185" spans="1:15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  <c r="N185" s="6" t="s">
        <v>22</v>
      </c>
      <c r="O185" s="17">
        <v>39</v>
      </c>
    </row>
    <row r="186" spans="1:15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  <c r="N186" s="5" t="s">
        <v>197</v>
      </c>
      <c r="O186" s="17"/>
    </row>
    <row r="187" spans="1:15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  <c r="N187" s="6" t="s">
        <v>22</v>
      </c>
      <c r="O187" s="17">
        <v>11.5</v>
      </c>
    </row>
    <row r="188" spans="1:15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  <c r="N188" s="5" t="s">
        <v>199</v>
      </c>
      <c r="O188" s="17"/>
    </row>
    <row r="189" spans="1:15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  <c r="N189" s="6" t="s">
        <v>7</v>
      </c>
      <c r="O189" s="17">
        <v>84.77</v>
      </c>
    </row>
    <row r="190" spans="1:15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  <c r="N190" s="5" t="s">
        <v>201</v>
      </c>
      <c r="O190" s="17"/>
    </row>
    <row r="191" spans="1:15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  <c r="N191" s="6" t="s">
        <v>7</v>
      </c>
      <c r="O191" s="17">
        <v>75.459999999999994</v>
      </c>
    </row>
    <row r="192" spans="1:15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  <c r="N192" s="5" t="s">
        <v>193</v>
      </c>
      <c r="O192" s="17"/>
    </row>
    <row r="193" spans="1:15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  <c r="N193" s="6" t="s">
        <v>22</v>
      </c>
      <c r="O193" s="17">
        <v>23</v>
      </c>
    </row>
    <row r="194" spans="1:15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  <c r="N194" s="5" t="s">
        <v>203</v>
      </c>
      <c r="O194" s="17"/>
    </row>
    <row r="195" spans="1:15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  <c r="N195" s="6" t="s">
        <v>22</v>
      </c>
      <c r="O195" s="17">
        <v>12.5</v>
      </c>
    </row>
    <row r="196" spans="1:15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  <c r="N196" s="5" t="s">
        <v>223</v>
      </c>
      <c r="O196" s="17"/>
    </row>
    <row r="197" spans="1:15" x14ac:dyDescent="0.3">
      <c r="N197" s="6" t="s">
        <v>7</v>
      </c>
      <c r="O197" s="17">
        <v>75.234399999999994</v>
      </c>
    </row>
    <row r="198" spans="1:15" x14ac:dyDescent="0.3">
      <c r="N198" s="5" t="s">
        <v>205</v>
      </c>
      <c r="O198" s="17"/>
    </row>
    <row r="199" spans="1:15" x14ac:dyDescent="0.3">
      <c r="N199" s="6" t="s">
        <v>13</v>
      </c>
      <c r="O199" s="17">
        <v>70.5</v>
      </c>
    </row>
    <row r="200" spans="1:15" x14ac:dyDescent="0.3">
      <c r="N200" s="5" t="s">
        <v>217</v>
      </c>
      <c r="O200" s="17"/>
    </row>
    <row r="201" spans="1:15" x14ac:dyDescent="0.3">
      <c r="N201" s="6" t="s">
        <v>22</v>
      </c>
      <c r="O201" s="17">
        <v>5</v>
      </c>
    </row>
    <row r="202" spans="1:15" x14ac:dyDescent="0.3">
      <c r="N202" s="5" t="s">
        <v>207</v>
      </c>
      <c r="O202" s="17"/>
    </row>
    <row r="203" spans="1:15" x14ac:dyDescent="0.3">
      <c r="N203" s="6" t="s">
        <v>10</v>
      </c>
      <c r="O203" s="17">
        <v>3.2</v>
      </c>
    </row>
    <row r="204" spans="1:15" x14ac:dyDescent="0.3">
      <c r="N204" s="5" t="s">
        <v>209</v>
      </c>
      <c r="O204" s="17"/>
    </row>
    <row r="205" spans="1:15" x14ac:dyDescent="0.3">
      <c r="N205" s="6" t="s">
        <v>13</v>
      </c>
      <c r="O205" s="17">
        <v>16.5</v>
      </c>
    </row>
    <row r="206" spans="1:15" x14ac:dyDescent="0.3">
      <c r="N206" s="5" t="s">
        <v>213</v>
      </c>
      <c r="O206" s="17"/>
    </row>
    <row r="207" spans="1:15" x14ac:dyDescent="0.3">
      <c r="N207" s="6" t="s">
        <v>7</v>
      </c>
      <c r="O207" s="17">
        <v>93.8</v>
      </c>
    </row>
    <row r="208" spans="1:15" x14ac:dyDescent="0.3">
      <c r="N208" s="5" t="s">
        <v>219</v>
      </c>
      <c r="O208" s="17"/>
    </row>
    <row r="209" spans="14:15" x14ac:dyDescent="0.3">
      <c r="N209" s="6" t="s">
        <v>7</v>
      </c>
      <c r="O209" s="17">
        <v>68.4529</v>
      </c>
    </row>
    <row r="210" spans="14:15" x14ac:dyDescent="0.3">
      <c r="N210" s="5" t="s">
        <v>221</v>
      </c>
      <c r="O210" s="17"/>
    </row>
    <row r="211" spans="14:15" x14ac:dyDescent="0.3">
      <c r="N211" s="6" t="s">
        <v>7</v>
      </c>
      <c r="O211" s="17">
        <v>93.776499999999999</v>
      </c>
    </row>
    <row r="212" spans="14:15" x14ac:dyDescent="0.3">
      <c r="N212" s="5" t="s">
        <v>225</v>
      </c>
      <c r="O212" s="17"/>
    </row>
    <row r="213" spans="14:15" x14ac:dyDescent="0.3">
      <c r="N213" s="6" t="s">
        <v>7</v>
      </c>
      <c r="O213" s="17">
        <v>65.8</v>
      </c>
    </row>
    <row r="214" spans="14:15" x14ac:dyDescent="0.3">
      <c r="N214" s="5" t="s">
        <v>237</v>
      </c>
      <c r="O214" s="17"/>
    </row>
    <row r="215" spans="14:15" x14ac:dyDescent="0.3">
      <c r="N215" s="6" t="s">
        <v>13</v>
      </c>
      <c r="O215" s="17">
        <v>65.239999999999995</v>
      </c>
    </row>
    <row r="216" spans="14:15" x14ac:dyDescent="0.3">
      <c r="N216" s="5" t="s">
        <v>231</v>
      </c>
      <c r="O216" s="17"/>
    </row>
    <row r="217" spans="14:15" x14ac:dyDescent="0.3">
      <c r="N217" s="6" t="s">
        <v>10</v>
      </c>
      <c r="O217" s="17">
        <v>3</v>
      </c>
    </row>
    <row r="218" spans="14:15" x14ac:dyDescent="0.3">
      <c r="N218" s="5" t="s">
        <v>255</v>
      </c>
      <c r="O218" s="17"/>
    </row>
    <row r="219" spans="14:15" x14ac:dyDescent="0.3">
      <c r="N219" s="6" t="s">
        <v>10</v>
      </c>
      <c r="O219" s="17">
        <v>5.05</v>
      </c>
    </row>
    <row r="220" spans="14:15" x14ac:dyDescent="0.3">
      <c r="N220" s="5" t="s">
        <v>257</v>
      </c>
      <c r="O220" s="17"/>
    </row>
    <row r="221" spans="14:15" x14ac:dyDescent="0.3">
      <c r="N221" s="6" t="s">
        <v>13</v>
      </c>
      <c r="O221" s="17">
        <v>66.97</v>
      </c>
    </row>
    <row r="222" spans="14:15" x14ac:dyDescent="0.3">
      <c r="N222" s="5" t="s">
        <v>233</v>
      </c>
      <c r="O222" s="17"/>
    </row>
    <row r="223" spans="14:15" x14ac:dyDescent="0.3">
      <c r="N223" s="6" t="s">
        <v>13</v>
      </c>
      <c r="O223" s="17">
        <v>44.1</v>
      </c>
    </row>
    <row r="224" spans="14:15" x14ac:dyDescent="0.3">
      <c r="N224" s="5" t="s">
        <v>239</v>
      </c>
      <c r="O224" s="17"/>
    </row>
    <row r="225" spans="14:15" x14ac:dyDescent="0.3">
      <c r="N225" s="6" t="s">
        <v>10</v>
      </c>
      <c r="O225" s="17">
        <v>3.5</v>
      </c>
    </row>
    <row r="226" spans="14:15" x14ac:dyDescent="0.3">
      <c r="N226" s="5" t="s">
        <v>241</v>
      </c>
      <c r="O226" s="17"/>
    </row>
    <row r="227" spans="14:15" x14ac:dyDescent="0.3">
      <c r="N227" s="6" t="s">
        <v>7</v>
      </c>
      <c r="O227" s="17">
        <v>68.913799999999995</v>
      </c>
    </row>
    <row r="228" spans="14:15" x14ac:dyDescent="0.3">
      <c r="N228" s="5" t="s">
        <v>251</v>
      </c>
      <c r="O228" s="17"/>
    </row>
    <row r="229" spans="14:15" x14ac:dyDescent="0.3">
      <c r="N229" s="6" t="s">
        <v>22</v>
      </c>
      <c r="O229" s="17">
        <v>6.2</v>
      </c>
    </row>
    <row r="230" spans="14:15" x14ac:dyDescent="0.3">
      <c r="N230" s="5" t="s">
        <v>253</v>
      </c>
      <c r="O230" s="17"/>
    </row>
    <row r="231" spans="14:15" x14ac:dyDescent="0.3">
      <c r="N231" s="6" t="s">
        <v>13</v>
      </c>
      <c r="O231" s="17">
        <v>39</v>
      </c>
    </row>
    <row r="232" spans="14:15" x14ac:dyDescent="0.3">
      <c r="N232" s="5" t="s">
        <v>235</v>
      </c>
      <c r="O232" s="17"/>
    </row>
    <row r="233" spans="14:15" x14ac:dyDescent="0.3">
      <c r="N233" s="6" t="s">
        <v>13</v>
      </c>
      <c r="O233" s="17">
        <v>43.46</v>
      </c>
    </row>
    <row r="234" spans="14:15" x14ac:dyDescent="0.3">
      <c r="N234" s="5" t="s">
        <v>127</v>
      </c>
      <c r="O234" s="17"/>
    </row>
    <row r="235" spans="14:15" x14ac:dyDescent="0.3">
      <c r="N235" s="6" t="s">
        <v>22</v>
      </c>
      <c r="O235" s="17">
        <v>27.8</v>
      </c>
    </row>
    <row r="236" spans="14:15" x14ac:dyDescent="0.3">
      <c r="N236" s="5" t="s">
        <v>229</v>
      </c>
      <c r="O236" s="17"/>
    </row>
    <row r="237" spans="14:15" x14ac:dyDescent="0.3">
      <c r="N237" s="6" t="s">
        <v>22</v>
      </c>
      <c r="O237" s="17">
        <v>45</v>
      </c>
    </row>
    <row r="238" spans="14:15" x14ac:dyDescent="0.3">
      <c r="N238" s="5" t="s">
        <v>247</v>
      </c>
      <c r="O238" s="17"/>
    </row>
    <row r="239" spans="14:15" x14ac:dyDescent="0.3">
      <c r="N239" s="6" t="s">
        <v>13</v>
      </c>
      <c r="O239" s="17">
        <v>20</v>
      </c>
    </row>
    <row r="240" spans="14:15" x14ac:dyDescent="0.3">
      <c r="N240" s="5" t="s">
        <v>245</v>
      </c>
      <c r="O240" s="17"/>
    </row>
    <row r="241" spans="14:15" x14ac:dyDescent="0.3">
      <c r="N241" s="6" t="s">
        <v>13</v>
      </c>
      <c r="O241" s="17">
        <v>60.31</v>
      </c>
    </row>
    <row r="242" spans="14:15" x14ac:dyDescent="0.3">
      <c r="N242" s="5" t="s">
        <v>227</v>
      </c>
      <c r="O242" s="17"/>
    </row>
    <row r="243" spans="14:15" x14ac:dyDescent="0.3">
      <c r="N243" s="6" t="s">
        <v>22</v>
      </c>
      <c r="O243" s="17">
        <v>56</v>
      </c>
    </row>
    <row r="244" spans="14:15" x14ac:dyDescent="0.3">
      <c r="N244" s="5" t="s">
        <v>249</v>
      </c>
      <c r="O244" s="17"/>
    </row>
    <row r="245" spans="14:15" x14ac:dyDescent="0.3">
      <c r="N245" s="6" t="s">
        <v>10</v>
      </c>
      <c r="O245" s="17">
        <v>5.4</v>
      </c>
    </row>
    <row r="246" spans="14:15" x14ac:dyDescent="0.3">
      <c r="N246" s="5" t="s">
        <v>243</v>
      </c>
      <c r="O246" s="17"/>
    </row>
    <row r="247" spans="14:15" x14ac:dyDescent="0.3">
      <c r="N247" s="6" t="s">
        <v>22</v>
      </c>
      <c r="O247" s="17">
        <v>1.6</v>
      </c>
    </row>
    <row r="248" spans="14:15" x14ac:dyDescent="0.3">
      <c r="N248" s="5" t="s">
        <v>259</v>
      </c>
      <c r="O248" s="17"/>
    </row>
    <row r="249" spans="14:15" x14ac:dyDescent="0.3">
      <c r="N249" s="6" t="s">
        <v>13</v>
      </c>
      <c r="O249" s="17">
        <v>13.9</v>
      </c>
    </row>
    <row r="250" spans="14:15" x14ac:dyDescent="0.3">
      <c r="N250" s="5" t="s">
        <v>273</v>
      </c>
      <c r="O250" s="17"/>
    </row>
    <row r="251" spans="14:15" x14ac:dyDescent="0.3">
      <c r="N251" s="6" t="s">
        <v>10</v>
      </c>
      <c r="O251" s="17">
        <v>13.3</v>
      </c>
    </row>
    <row r="252" spans="14:15" x14ac:dyDescent="0.3">
      <c r="N252" s="5" t="s">
        <v>269</v>
      </c>
      <c r="O252" s="17"/>
    </row>
    <row r="253" spans="14:15" x14ac:dyDescent="0.3">
      <c r="N253" s="6" t="s">
        <v>7</v>
      </c>
      <c r="O253" s="17">
        <v>93.956400000000002</v>
      </c>
    </row>
    <row r="254" spans="14:15" x14ac:dyDescent="0.3">
      <c r="N254" s="5" t="s">
        <v>261</v>
      </c>
      <c r="O254" s="17"/>
    </row>
    <row r="255" spans="14:15" x14ac:dyDescent="0.3">
      <c r="N255" s="6" t="s">
        <v>7</v>
      </c>
      <c r="O255" s="17">
        <v>66</v>
      </c>
    </row>
    <row r="256" spans="14:15" x14ac:dyDescent="0.3">
      <c r="N256" s="5" t="s">
        <v>275</v>
      </c>
      <c r="O256" s="17"/>
    </row>
    <row r="257" spans="14:15" x14ac:dyDescent="0.3">
      <c r="N257" s="6" t="s">
        <v>7</v>
      </c>
      <c r="O257" s="17">
        <v>82.78</v>
      </c>
    </row>
    <row r="258" spans="14:15" x14ac:dyDescent="0.3">
      <c r="N258" s="5" t="s">
        <v>267</v>
      </c>
      <c r="O258" s="17"/>
    </row>
    <row r="259" spans="14:15" x14ac:dyDescent="0.3">
      <c r="N259" s="6" t="s">
        <v>22</v>
      </c>
      <c r="O259" s="17">
        <v>15.5</v>
      </c>
    </row>
    <row r="260" spans="14:15" x14ac:dyDescent="0.3">
      <c r="N260" s="5" t="s">
        <v>263</v>
      </c>
      <c r="O260" s="17"/>
    </row>
    <row r="261" spans="14:15" x14ac:dyDescent="0.3">
      <c r="N261" s="6" t="s">
        <v>10</v>
      </c>
      <c r="O261" s="17">
        <v>1.7</v>
      </c>
    </row>
    <row r="262" spans="14:15" x14ac:dyDescent="0.3">
      <c r="N262" s="5" t="s">
        <v>265</v>
      </c>
      <c r="O262" s="17"/>
    </row>
    <row r="263" spans="14:15" x14ac:dyDescent="0.3">
      <c r="N263" s="6" t="s">
        <v>22</v>
      </c>
      <c r="O263" s="17">
        <v>38</v>
      </c>
    </row>
    <row r="264" spans="14:15" x14ac:dyDescent="0.3">
      <c r="N264" s="5" t="s">
        <v>271</v>
      </c>
      <c r="O264" s="17"/>
    </row>
    <row r="265" spans="14:15" x14ac:dyDescent="0.3">
      <c r="N265" s="6" t="s">
        <v>7</v>
      </c>
      <c r="O265" s="17">
        <v>95.053399999999996</v>
      </c>
    </row>
    <row r="266" spans="14:15" x14ac:dyDescent="0.3">
      <c r="N266" s="5" t="s">
        <v>277</v>
      </c>
      <c r="O266" s="17"/>
    </row>
    <row r="267" spans="14:15" x14ac:dyDescent="0.3">
      <c r="N267" s="6" t="s">
        <v>7</v>
      </c>
      <c r="O267" s="17">
        <v>66.45</v>
      </c>
    </row>
    <row r="268" spans="14:15" x14ac:dyDescent="0.3">
      <c r="N268" s="5" t="s">
        <v>279</v>
      </c>
      <c r="O268" s="17"/>
    </row>
    <row r="269" spans="14:15" x14ac:dyDescent="0.3">
      <c r="N269" s="6" t="s">
        <v>22</v>
      </c>
      <c r="O269" s="17">
        <v>10.9</v>
      </c>
    </row>
    <row r="270" spans="14:15" x14ac:dyDescent="0.3">
      <c r="N270" s="5" t="s">
        <v>281</v>
      </c>
      <c r="O270" s="17"/>
    </row>
    <row r="271" spans="14:15" x14ac:dyDescent="0.3">
      <c r="N271" s="6" t="s">
        <v>13</v>
      </c>
      <c r="O271" s="17">
        <v>44.03</v>
      </c>
    </row>
    <row r="272" spans="14:15" x14ac:dyDescent="0.3">
      <c r="N272" s="5" t="s">
        <v>287</v>
      </c>
      <c r="O272" s="17"/>
    </row>
    <row r="273" spans="14:15" x14ac:dyDescent="0.3">
      <c r="N273" s="6" t="s">
        <v>22</v>
      </c>
      <c r="O273" s="17">
        <v>6.5</v>
      </c>
    </row>
    <row r="274" spans="14:15" x14ac:dyDescent="0.3">
      <c r="N274" s="5" t="s">
        <v>295</v>
      </c>
      <c r="O274" s="17"/>
    </row>
    <row r="275" spans="14:15" x14ac:dyDescent="0.3">
      <c r="N275" s="6" t="s">
        <v>13</v>
      </c>
      <c r="O275" s="17">
        <v>36.9</v>
      </c>
    </row>
    <row r="276" spans="14:15" x14ac:dyDescent="0.3">
      <c r="N276" s="5" t="s">
        <v>283</v>
      </c>
      <c r="O276" s="17"/>
    </row>
    <row r="277" spans="14:15" x14ac:dyDescent="0.3">
      <c r="N277" s="6" t="s">
        <v>13</v>
      </c>
      <c r="O277" s="17">
        <v>39.200000000000003</v>
      </c>
    </row>
    <row r="278" spans="14:15" x14ac:dyDescent="0.3">
      <c r="N278" s="5" t="s">
        <v>285</v>
      </c>
      <c r="O278" s="17"/>
    </row>
    <row r="279" spans="14:15" x14ac:dyDescent="0.3">
      <c r="N279" s="6" t="s">
        <v>22</v>
      </c>
      <c r="O279" s="17">
        <v>37</v>
      </c>
    </row>
    <row r="280" spans="14:15" x14ac:dyDescent="0.3">
      <c r="N280" s="5" t="s">
        <v>289</v>
      </c>
      <c r="O280" s="17"/>
    </row>
    <row r="281" spans="14:15" x14ac:dyDescent="0.3">
      <c r="N281" s="6" t="s">
        <v>7</v>
      </c>
      <c r="O281" s="17">
        <v>62.849200000000003</v>
      </c>
    </row>
    <row r="282" spans="14:15" x14ac:dyDescent="0.3">
      <c r="N282" s="5" t="s">
        <v>293</v>
      </c>
      <c r="O282" s="17"/>
    </row>
    <row r="283" spans="14:15" x14ac:dyDescent="0.3">
      <c r="N283" s="6" t="s">
        <v>7</v>
      </c>
      <c r="O283" s="17">
        <v>62.095599999999997</v>
      </c>
    </row>
    <row r="284" spans="14:15" x14ac:dyDescent="0.3">
      <c r="N284" s="5" t="s">
        <v>291</v>
      </c>
      <c r="O284" s="17"/>
    </row>
    <row r="285" spans="14:15" x14ac:dyDescent="0.3">
      <c r="N285" s="6" t="s">
        <v>7</v>
      </c>
      <c r="O285" s="17">
        <v>73.900000000000006</v>
      </c>
    </row>
    <row r="286" spans="14:15" x14ac:dyDescent="0.3">
      <c r="N286" s="5" t="s">
        <v>299</v>
      </c>
      <c r="O286" s="17"/>
    </row>
    <row r="287" spans="14:15" x14ac:dyDescent="0.3">
      <c r="N287" s="6" t="s">
        <v>7</v>
      </c>
      <c r="O287" s="17">
        <v>85.3</v>
      </c>
    </row>
    <row r="288" spans="14:15" x14ac:dyDescent="0.3">
      <c r="N288" s="5" t="s">
        <v>301</v>
      </c>
      <c r="O288" s="17"/>
    </row>
    <row r="289" spans="14:15" x14ac:dyDescent="0.3">
      <c r="N289" s="6" t="s">
        <v>13</v>
      </c>
      <c r="O289" s="17">
        <v>49.764499999999998</v>
      </c>
    </row>
    <row r="290" spans="14:15" x14ac:dyDescent="0.3">
      <c r="N290" s="5" t="s">
        <v>303</v>
      </c>
      <c r="O290" s="17"/>
    </row>
    <row r="291" spans="14:15" x14ac:dyDescent="0.3">
      <c r="N291" s="6" t="s">
        <v>7</v>
      </c>
      <c r="O291" s="17">
        <v>67.97</v>
      </c>
    </row>
    <row r="292" spans="14:15" x14ac:dyDescent="0.3">
      <c r="N292" s="5" t="s">
        <v>305</v>
      </c>
      <c r="O292" s="17"/>
    </row>
    <row r="293" spans="14:15" x14ac:dyDescent="0.3">
      <c r="N293" s="6" t="s">
        <v>10</v>
      </c>
      <c r="O293" s="17">
        <v>9</v>
      </c>
    </row>
    <row r="294" spans="14:15" x14ac:dyDescent="0.3">
      <c r="N294" s="5" t="s">
        <v>387</v>
      </c>
      <c r="O294" s="17"/>
    </row>
    <row r="295" spans="14:15" x14ac:dyDescent="0.3">
      <c r="N295" s="6" t="s">
        <v>22</v>
      </c>
      <c r="O295" s="17">
        <v>15.3</v>
      </c>
    </row>
    <row r="296" spans="14:15" x14ac:dyDescent="0.3">
      <c r="N296" s="5" t="s">
        <v>327</v>
      </c>
      <c r="O296" s="17"/>
    </row>
    <row r="297" spans="14:15" x14ac:dyDescent="0.3">
      <c r="N297" s="6" t="s">
        <v>22</v>
      </c>
      <c r="O297" s="17">
        <v>23</v>
      </c>
    </row>
    <row r="298" spans="14:15" x14ac:dyDescent="0.3">
      <c r="N298" s="5" t="s">
        <v>307</v>
      </c>
      <c r="O298" s="17"/>
    </row>
    <row r="299" spans="14:15" x14ac:dyDescent="0.3">
      <c r="N299" s="6" t="s">
        <v>7</v>
      </c>
      <c r="O299" s="17">
        <v>60.5</v>
      </c>
    </row>
    <row r="300" spans="14:15" x14ac:dyDescent="0.3">
      <c r="N300" s="5" t="s">
        <v>311</v>
      </c>
      <c r="O300" s="17"/>
    </row>
    <row r="301" spans="14:15" x14ac:dyDescent="0.3">
      <c r="N301" s="6" t="s">
        <v>22</v>
      </c>
      <c r="O301" s="17">
        <v>13.1</v>
      </c>
    </row>
    <row r="302" spans="14:15" x14ac:dyDescent="0.3">
      <c r="N302" s="5" t="s">
        <v>323</v>
      </c>
      <c r="O302" s="17"/>
    </row>
    <row r="303" spans="14:15" x14ac:dyDescent="0.3">
      <c r="N303" s="6" t="s">
        <v>13</v>
      </c>
      <c r="O303" s="17">
        <v>51.5</v>
      </c>
    </row>
    <row r="304" spans="14:15" x14ac:dyDescent="0.3">
      <c r="N304" s="5" t="s">
        <v>339</v>
      </c>
      <c r="O304" s="17"/>
    </row>
    <row r="305" spans="14:15" x14ac:dyDescent="0.3">
      <c r="N305" s="6" t="s">
        <v>7</v>
      </c>
      <c r="O305" s="17">
        <v>50.4</v>
      </c>
    </row>
    <row r="306" spans="14:15" x14ac:dyDescent="0.3">
      <c r="N306" s="5" t="s">
        <v>317</v>
      </c>
      <c r="O306" s="17"/>
    </row>
    <row r="307" spans="14:15" x14ac:dyDescent="0.3">
      <c r="N307" s="6" t="s">
        <v>10</v>
      </c>
      <c r="O307" s="17">
        <v>1.7</v>
      </c>
    </row>
    <row r="308" spans="14:15" x14ac:dyDescent="0.3">
      <c r="N308" s="5" t="s">
        <v>313</v>
      </c>
      <c r="O308" s="17"/>
    </row>
    <row r="309" spans="14:15" x14ac:dyDescent="0.3">
      <c r="N309" s="6" t="s">
        <v>7</v>
      </c>
      <c r="O309" s="17">
        <v>81</v>
      </c>
    </row>
    <row r="310" spans="14:15" x14ac:dyDescent="0.3">
      <c r="N310" s="5" t="s">
        <v>331</v>
      </c>
      <c r="O310" s="17"/>
    </row>
    <row r="311" spans="14:15" x14ac:dyDescent="0.3">
      <c r="N311" s="6" t="s">
        <v>7</v>
      </c>
      <c r="O311" s="17">
        <v>77.882599999999996</v>
      </c>
    </row>
    <row r="312" spans="14:15" x14ac:dyDescent="0.3">
      <c r="N312" s="5" t="s">
        <v>333</v>
      </c>
      <c r="O312" s="17"/>
    </row>
    <row r="313" spans="14:15" x14ac:dyDescent="0.3">
      <c r="N313" s="6" t="s">
        <v>7</v>
      </c>
      <c r="O313" s="17">
        <v>72.675600000000003</v>
      </c>
    </row>
    <row r="314" spans="14:15" x14ac:dyDescent="0.3">
      <c r="N314" s="5" t="s">
        <v>315</v>
      </c>
      <c r="O314" s="17"/>
    </row>
    <row r="315" spans="14:15" x14ac:dyDescent="0.3">
      <c r="N315" s="6" t="s">
        <v>22</v>
      </c>
      <c r="O315" s="17">
        <v>8</v>
      </c>
    </row>
    <row r="316" spans="14:15" x14ac:dyDescent="0.3">
      <c r="N316" s="5" t="s">
        <v>321</v>
      </c>
      <c r="O316" s="17"/>
    </row>
    <row r="317" spans="14:15" x14ac:dyDescent="0.3">
      <c r="N317" s="6" t="s">
        <v>10</v>
      </c>
      <c r="O317" s="17">
        <v>1.5</v>
      </c>
    </row>
    <row r="318" spans="14:15" x14ac:dyDescent="0.3">
      <c r="N318" s="5" t="s">
        <v>391</v>
      </c>
      <c r="O318" s="17"/>
    </row>
    <row r="319" spans="14:15" x14ac:dyDescent="0.3">
      <c r="N319" s="6" t="s">
        <v>13</v>
      </c>
      <c r="O319" s="17">
        <v>46.5</v>
      </c>
    </row>
    <row r="320" spans="14:15" x14ac:dyDescent="0.3">
      <c r="N320" s="5" t="s">
        <v>325</v>
      </c>
      <c r="O320" s="17"/>
    </row>
    <row r="321" spans="14:15" x14ac:dyDescent="0.3">
      <c r="N321" s="6" t="s">
        <v>10</v>
      </c>
      <c r="O321" s="17">
        <v>14.1</v>
      </c>
    </row>
    <row r="322" spans="14:15" x14ac:dyDescent="0.3">
      <c r="N322" s="5" t="s">
        <v>115</v>
      </c>
      <c r="O322" s="17"/>
    </row>
    <row r="323" spans="14:15" x14ac:dyDescent="0.3">
      <c r="N323" s="6" t="s">
        <v>7</v>
      </c>
      <c r="O323" s="17">
        <v>71.635000000000005</v>
      </c>
    </row>
    <row r="324" spans="14:15" x14ac:dyDescent="0.3">
      <c r="N324" s="5" t="s">
        <v>215</v>
      </c>
      <c r="O324" s="17"/>
    </row>
    <row r="325" spans="14:15" x14ac:dyDescent="0.3">
      <c r="N325" s="6" t="s">
        <v>22</v>
      </c>
      <c r="O325" s="17">
        <v>21.9</v>
      </c>
    </row>
    <row r="326" spans="14:15" x14ac:dyDescent="0.3">
      <c r="N326" s="5" t="s">
        <v>211</v>
      </c>
      <c r="O326" s="17"/>
    </row>
    <row r="327" spans="14:15" x14ac:dyDescent="0.3">
      <c r="N327" s="6" t="s">
        <v>13</v>
      </c>
      <c r="O327" s="17">
        <v>46.2</v>
      </c>
    </row>
    <row r="328" spans="14:15" x14ac:dyDescent="0.3">
      <c r="N328" s="5" t="s">
        <v>375</v>
      </c>
      <c r="O328" s="17"/>
    </row>
    <row r="329" spans="14:15" x14ac:dyDescent="0.3">
      <c r="N329" s="6" t="s">
        <v>13</v>
      </c>
      <c r="O329" s="17">
        <v>52</v>
      </c>
    </row>
    <row r="330" spans="14:15" x14ac:dyDescent="0.3">
      <c r="N330" s="5" t="s">
        <v>309</v>
      </c>
      <c r="O330" s="17"/>
    </row>
    <row r="331" spans="14:15" x14ac:dyDescent="0.3">
      <c r="N331" s="6" t="s">
        <v>22</v>
      </c>
      <c r="O331" s="17">
        <v>22.7</v>
      </c>
    </row>
    <row r="332" spans="14:15" x14ac:dyDescent="0.3">
      <c r="N332" s="5" t="s">
        <v>329</v>
      </c>
      <c r="O332" s="17"/>
    </row>
    <row r="333" spans="14:15" x14ac:dyDescent="0.3">
      <c r="N333" s="6" t="s">
        <v>13</v>
      </c>
      <c r="O333" s="17">
        <v>37.4</v>
      </c>
    </row>
    <row r="334" spans="14:15" x14ac:dyDescent="0.3">
      <c r="N334" s="5" t="s">
        <v>337</v>
      </c>
      <c r="O334" s="17"/>
    </row>
    <row r="335" spans="14:15" x14ac:dyDescent="0.3">
      <c r="N335" s="6" t="s">
        <v>22</v>
      </c>
      <c r="O335" s="17">
        <v>24.7</v>
      </c>
    </row>
    <row r="336" spans="14:15" x14ac:dyDescent="0.3">
      <c r="N336" s="5" t="s">
        <v>335</v>
      </c>
      <c r="O336" s="17"/>
    </row>
    <row r="337" spans="14:15" x14ac:dyDescent="0.3">
      <c r="N337" s="6" t="s">
        <v>7</v>
      </c>
      <c r="O337" s="17">
        <v>94.783600000000007</v>
      </c>
    </row>
    <row r="338" spans="14:15" x14ac:dyDescent="0.3">
      <c r="N338" s="5" t="s">
        <v>71</v>
      </c>
      <c r="O338" s="17"/>
    </row>
    <row r="339" spans="14:15" x14ac:dyDescent="0.3">
      <c r="N339" s="6" t="s">
        <v>7</v>
      </c>
      <c r="O339" s="17">
        <v>86.34</v>
      </c>
    </row>
    <row r="340" spans="14:15" x14ac:dyDescent="0.3">
      <c r="N340" s="5" t="s">
        <v>341</v>
      </c>
      <c r="O340" s="17"/>
    </row>
    <row r="341" spans="14:15" x14ac:dyDescent="0.3">
      <c r="N341" s="6" t="s">
        <v>22</v>
      </c>
      <c r="O341" s="17">
        <v>26.2</v>
      </c>
    </row>
    <row r="342" spans="14:15" x14ac:dyDescent="0.3">
      <c r="N342" s="5" t="s">
        <v>349</v>
      </c>
      <c r="O342" s="17"/>
    </row>
    <row r="343" spans="14:15" x14ac:dyDescent="0.3">
      <c r="N343" s="6" t="s">
        <v>22</v>
      </c>
      <c r="O343" s="17">
        <v>16</v>
      </c>
    </row>
    <row r="344" spans="14:15" x14ac:dyDescent="0.3">
      <c r="N344" s="5" t="s">
        <v>363</v>
      </c>
      <c r="O344" s="17"/>
    </row>
    <row r="345" spans="14:15" x14ac:dyDescent="0.3">
      <c r="N345" s="6" t="s">
        <v>10</v>
      </c>
      <c r="O345" s="17">
        <v>4.4000000000000004</v>
      </c>
    </row>
    <row r="346" spans="14:15" x14ac:dyDescent="0.3">
      <c r="N346" s="5" t="s">
        <v>347</v>
      </c>
      <c r="O346" s="17"/>
    </row>
    <row r="347" spans="14:15" x14ac:dyDescent="0.3">
      <c r="N347" s="6" t="s">
        <v>13</v>
      </c>
      <c r="O347" s="17">
        <v>28.94</v>
      </c>
    </row>
    <row r="348" spans="14:15" x14ac:dyDescent="0.3">
      <c r="N348" s="5" t="s">
        <v>353</v>
      </c>
      <c r="O348" s="17"/>
    </row>
    <row r="349" spans="14:15" x14ac:dyDescent="0.3">
      <c r="N349" s="6" t="s">
        <v>22</v>
      </c>
      <c r="O349" s="17">
        <v>1.1000000000000001</v>
      </c>
    </row>
    <row r="350" spans="14:15" x14ac:dyDescent="0.3">
      <c r="N350" s="5" t="s">
        <v>345</v>
      </c>
      <c r="O350" s="17"/>
    </row>
    <row r="351" spans="14:15" x14ac:dyDescent="0.3">
      <c r="N351" s="6" t="s">
        <v>10</v>
      </c>
      <c r="O351" s="17">
        <v>4.5</v>
      </c>
    </row>
    <row r="352" spans="14:15" x14ac:dyDescent="0.3">
      <c r="N352" s="5" t="s">
        <v>355</v>
      </c>
      <c r="O352" s="17"/>
    </row>
    <row r="353" spans="14:15" x14ac:dyDescent="0.3">
      <c r="N353" s="6" t="s">
        <v>13</v>
      </c>
      <c r="O353" s="17">
        <v>35</v>
      </c>
    </row>
    <row r="354" spans="14:15" x14ac:dyDescent="0.3">
      <c r="N354" s="5" t="s">
        <v>357</v>
      </c>
      <c r="O354" s="17"/>
    </row>
    <row r="355" spans="14:15" x14ac:dyDescent="0.3">
      <c r="N355" s="6" t="s">
        <v>7</v>
      </c>
      <c r="O355" s="17">
        <v>63.8</v>
      </c>
    </row>
    <row r="356" spans="14:15" x14ac:dyDescent="0.3">
      <c r="N356" s="5" t="s">
        <v>359</v>
      </c>
      <c r="O356" s="17"/>
    </row>
    <row r="357" spans="14:15" x14ac:dyDescent="0.3">
      <c r="N357" s="6" t="s">
        <v>13</v>
      </c>
      <c r="O357" s="17">
        <v>43.8</v>
      </c>
    </row>
    <row r="358" spans="14:15" x14ac:dyDescent="0.3">
      <c r="N358" s="5" t="s">
        <v>361</v>
      </c>
      <c r="O358" s="17"/>
    </row>
    <row r="359" spans="14:15" x14ac:dyDescent="0.3">
      <c r="N359" s="6" t="s">
        <v>13</v>
      </c>
      <c r="O359" s="17">
        <v>46.25</v>
      </c>
    </row>
    <row r="360" spans="14:15" x14ac:dyDescent="0.3">
      <c r="N360" s="5" t="s">
        <v>351</v>
      </c>
      <c r="O360" s="17"/>
    </row>
    <row r="361" spans="14:15" x14ac:dyDescent="0.3">
      <c r="N361" s="6" t="s">
        <v>13</v>
      </c>
      <c r="O361" s="17">
        <v>9.6</v>
      </c>
    </row>
    <row r="362" spans="14:15" x14ac:dyDescent="0.3">
      <c r="N362" s="5" t="s">
        <v>365</v>
      </c>
      <c r="O362" s="17"/>
    </row>
    <row r="363" spans="14:15" x14ac:dyDescent="0.3">
      <c r="N363" s="6" t="s">
        <v>10</v>
      </c>
      <c r="O363" s="17">
        <v>16.2</v>
      </c>
    </row>
    <row r="364" spans="14:15" x14ac:dyDescent="0.3">
      <c r="N364" s="5" t="s">
        <v>367</v>
      </c>
      <c r="O364" s="17"/>
    </row>
    <row r="365" spans="14:15" x14ac:dyDescent="0.3">
      <c r="N365" s="6" t="s">
        <v>22</v>
      </c>
      <c r="O365" s="17">
        <v>41</v>
      </c>
    </row>
    <row r="366" spans="14:15" x14ac:dyDescent="0.3">
      <c r="N366" s="5" t="s">
        <v>16</v>
      </c>
      <c r="O366" s="17"/>
    </row>
    <row r="367" spans="14:15" x14ac:dyDescent="0.3">
      <c r="N367" s="6" t="s">
        <v>7</v>
      </c>
      <c r="O367" s="17">
        <v>88</v>
      </c>
    </row>
    <row r="368" spans="14:15" x14ac:dyDescent="0.3">
      <c r="N368" s="5" t="s">
        <v>131</v>
      </c>
      <c r="O368" s="17"/>
    </row>
    <row r="369" spans="14:15" x14ac:dyDescent="0.3">
      <c r="N369" s="6" t="s">
        <v>7</v>
      </c>
      <c r="O369" s="17">
        <v>89.844099999999997</v>
      </c>
    </row>
    <row r="370" spans="14:15" x14ac:dyDescent="0.3">
      <c r="N370" s="5" t="s">
        <v>371</v>
      </c>
      <c r="O370" s="17"/>
    </row>
    <row r="371" spans="14:15" x14ac:dyDescent="0.3">
      <c r="N371" s="6" t="s">
        <v>7</v>
      </c>
      <c r="O371" s="17">
        <v>84.2</v>
      </c>
    </row>
    <row r="372" spans="14:15" x14ac:dyDescent="0.3">
      <c r="N372" s="5" t="s">
        <v>369</v>
      </c>
      <c r="O372" s="17"/>
    </row>
    <row r="373" spans="14:15" x14ac:dyDescent="0.3">
      <c r="N373" s="6" t="s">
        <v>7</v>
      </c>
      <c r="O373" s="17">
        <v>57.69</v>
      </c>
    </row>
    <row r="374" spans="14:15" x14ac:dyDescent="0.3">
      <c r="N374" s="5" t="s">
        <v>373</v>
      </c>
      <c r="O374" s="17"/>
    </row>
    <row r="375" spans="14:15" x14ac:dyDescent="0.3">
      <c r="N375" s="6" t="s">
        <v>22</v>
      </c>
      <c r="O375" s="17">
        <v>38.200000000000003</v>
      </c>
    </row>
    <row r="376" spans="14:15" x14ac:dyDescent="0.3">
      <c r="N376" s="5" t="s">
        <v>383</v>
      </c>
      <c r="O376" s="17"/>
    </row>
    <row r="377" spans="14:15" x14ac:dyDescent="0.3">
      <c r="N377" s="6" t="s">
        <v>22</v>
      </c>
      <c r="O377" s="17">
        <v>11.3</v>
      </c>
    </row>
    <row r="378" spans="14:15" x14ac:dyDescent="0.3">
      <c r="N378" s="5" t="s">
        <v>377</v>
      </c>
      <c r="O378" s="17"/>
    </row>
    <row r="379" spans="14:15" x14ac:dyDescent="0.3">
      <c r="N379" s="6" t="s">
        <v>7</v>
      </c>
      <c r="O379" s="17">
        <v>54.9</v>
      </c>
    </row>
    <row r="380" spans="14:15" x14ac:dyDescent="0.3">
      <c r="N380" s="5" t="s">
        <v>381</v>
      </c>
      <c r="O380" s="17"/>
    </row>
    <row r="381" spans="14:15" x14ac:dyDescent="0.3">
      <c r="N381" s="6" t="s">
        <v>22</v>
      </c>
      <c r="O381" s="17">
        <v>43.9</v>
      </c>
    </row>
    <row r="382" spans="14:15" x14ac:dyDescent="0.3">
      <c r="N382" s="5" t="s">
        <v>379</v>
      </c>
      <c r="O382" s="17"/>
    </row>
    <row r="383" spans="14:15" x14ac:dyDescent="0.3">
      <c r="N383" s="6" t="s">
        <v>7</v>
      </c>
      <c r="O383" s="17">
        <v>45.3</v>
      </c>
    </row>
    <row r="384" spans="14:15" x14ac:dyDescent="0.3">
      <c r="N384" s="5" t="s">
        <v>385</v>
      </c>
      <c r="O384" s="17"/>
    </row>
    <row r="385" spans="14:15" x14ac:dyDescent="0.3">
      <c r="N385" s="6" t="s">
        <v>22</v>
      </c>
      <c r="O385" s="17">
        <v>46.6</v>
      </c>
    </row>
    <row r="386" spans="14:15" x14ac:dyDescent="0.3">
      <c r="N386" s="5" t="s">
        <v>389</v>
      </c>
      <c r="O386" s="17"/>
    </row>
    <row r="387" spans="14:15" x14ac:dyDescent="0.3">
      <c r="N387" s="6" t="s">
        <v>22</v>
      </c>
      <c r="O387" s="17">
        <v>20</v>
      </c>
    </row>
    <row r="388" spans="14:15" x14ac:dyDescent="0.3">
      <c r="N388" s="5" t="s">
        <v>395</v>
      </c>
      <c r="O388" s="17"/>
    </row>
    <row r="389" spans="14:15" x14ac:dyDescent="0.3">
      <c r="N389" s="6" t="s">
        <v>22</v>
      </c>
      <c r="O389" s="17">
        <v>15.4</v>
      </c>
    </row>
    <row r="390" spans="14:15" x14ac:dyDescent="0.3">
      <c r="N390" s="5" t="s">
        <v>397</v>
      </c>
      <c r="O390" s="17"/>
    </row>
    <row r="391" spans="14:15" x14ac:dyDescent="0.3">
      <c r="N391" s="6" t="s">
        <v>10</v>
      </c>
      <c r="O391" s="17">
        <v>18.5</v>
      </c>
    </row>
  </sheetData>
  <mergeCells count="5">
    <mergeCell ref="G3:I3"/>
    <mergeCell ref="G6:I6"/>
    <mergeCell ref="G11:I11"/>
    <mergeCell ref="G17:J17"/>
    <mergeCell ref="G18:J18"/>
  </mergeCell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DemographicData</vt:lpstr>
      <vt:lpstr>Birth_rate</vt:lpstr>
      <vt:lpstr>Income_Group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suraj hotkar</cp:lastModifiedBy>
  <dcterms:created xsi:type="dcterms:W3CDTF">2022-02-12T15:55:08Z</dcterms:created>
  <dcterms:modified xsi:type="dcterms:W3CDTF">2024-04-06T14:44:35Z</dcterms:modified>
</cp:coreProperties>
</file>