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Suraj Bhaleroa\OneDrive - ACCOLADE ELECTRONICS PRIVATE LIMITED\OTA Command\"/>
    </mc:Choice>
  </mc:AlternateContent>
  <bookViews>
    <workbookView xWindow="0" yWindow="0" windowWidth="19200" windowHeight="7190"/>
  </bookViews>
  <sheets>
    <sheet name="OTA and Config" sheetId="2" r:id="rId1"/>
    <sheet name="Line Automation" sheetId="7" r:id="rId2"/>
    <sheet name="GPS and GSM Debug" sheetId="4" r:id="rId3"/>
    <sheet name="Calculator" sheetId="5" r:id="rId4"/>
    <sheet name="Critical notes" sheetId="6" r:id="rId5"/>
    <sheet name="changelog" sheetId="3" r:id="rId6"/>
  </sheets>
  <definedNames>
    <definedName name="_xlnm._FilterDatabase" localSheetId="2" hidden="1">'GPS and GSM Debug'!$A$1:$D$8</definedName>
    <definedName name="_xlnm._FilterDatabase" localSheetId="1" hidden="1">'Line Automation'!$A$2:$C$3</definedName>
    <definedName name="_xlnm._FilterDatabase" localSheetId="0" hidden="1">'OTA and Config'!$B$7:$B$218</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1" i="2" l="1"/>
  <c r="D7" i="2" l="1"/>
  <c r="Q3" i="5" l="1"/>
  <c r="E2" i="5"/>
  <c r="H2" i="5"/>
  <c r="M2" i="5"/>
  <c r="L3" i="5"/>
  <c r="L4" i="5" s="1"/>
  <c r="G3" i="5"/>
  <c r="H3" i="5" s="1"/>
  <c r="D3" i="5"/>
  <c r="G4" i="5" l="1"/>
  <c r="H4" i="5" s="1"/>
  <c r="L5" i="5"/>
  <c r="M4" i="5"/>
  <c r="M3" i="5"/>
  <c r="D4" i="5"/>
  <c r="E3" i="5"/>
  <c r="L6" i="5" l="1"/>
  <c r="M5" i="5"/>
  <c r="E4" i="5"/>
  <c r="D5" i="5"/>
  <c r="L7" i="5" l="1"/>
  <c r="M6" i="5"/>
  <c r="D6" i="5"/>
  <c r="E5" i="5"/>
  <c r="L8" i="5" l="1"/>
  <c r="M7" i="5"/>
  <c r="D7" i="5"/>
  <c r="E6" i="5"/>
  <c r="E7" i="5" l="1"/>
  <c r="D8" i="5"/>
  <c r="L9" i="5"/>
  <c r="M8" i="5"/>
  <c r="L10" i="5" l="1"/>
  <c r="M9" i="5"/>
  <c r="D9" i="5"/>
  <c r="E8" i="5"/>
  <c r="E9" i="5" l="1"/>
  <c r="D10" i="5"/>
  <c r="L11" i="5"/>
  <c r="M10" i="5"/>
  <c r="L12" i="5" l="1"/>
  <c r="M11" i="5"/>
  <c r="D11" i="5"/>
  <c r="E10" i="5"/>
  <c r="D12" i="5" l="1"/>
  <c r="E11" i="5"/>
  <c r="L13" i="5"/>
  <c r="M12" i="5"/>
  <c r="L14" i="5" l="1"/>
  <c r="M13" i="5"/>
  <c r="E12" i="5"/>
  <c r="D13" i="5"/>
  <c r="D14" i="5" l="1"/>
  <c r="E13" i="5"/>
  <c r="L15" i="5"/>
  <c r="M14" i="5"/>
  <c r="M15" i="5" l="1"/>
  <c r="K16" i="5" s="1"/>
  <c r="L16" i="5"/>
  <c r="D15" i="5"/>
  <c r="E14" i="5"/>
  <c r="E15" i="5" l="1"/>
  <c r="D16" i="5"/>
  <c r="D17" i="5" l="1"/>
  <c r="E16" i="5"/>
  <c r="E17" i="5" l="1"/>
  <c r="C18" i="5" s="1"/>
  <c r="D18" i="5"/>
  <c r="A142" i="2" l="1"/>
  <c r="A105" i="2"/>
  <c r="A77" i="2"/>
  <c r="A72" i="2"/>
  <c r="A29" i="2"/>
  <c r="A30" i="2"/>
</calcChain>
</file>

<file path=xl/sharedStrings.xml><?xml version="1.0" encoding="utf-8"?>
<sst xmlns="http://schemas.openxmlformats.org/spreadsheetml/2006/main" count="1751" uniqueCount="1279">
  <si>
    <t>Description</t>
  </si>
  <si>
    <t>*GET#UDSB#</t>
  </si>
  <si>
    <t>*GET#CMNU#</t>
  </si>
  <si>
    <t>*GET#VREGN#</t>
  </si>
  <si>
    <t>*GET#ENGN#</t>
  </si>
  <si>
    <t>*GET#SLP#</t>
  </si>
  <si>
    <t>*GET#WKUP#</t>
  </si>
  <si>
    <t>*GET#CAHS#</t>
  </si>
  <si>
    <t>*GET#CAHB#</t>
  </si>
  <si>
    <t>*GET#CAHM#</t>
  </si>
  <si>
    <t>*GET#CASL#</t>
  </si>
  <si>
    <t>*GET#CGPR#</t>
  </si>
  <si>
    <t>*GET#CGPRS#</t>
  </si>
  <si>
    <t>*GET#CLPIN#</t>
  </si>
  <si>
    <t>*GET#UIN#</t>
  </si>
  <si>
    <t>*GET#CPNO#</t>
  </si>
  <si>
    <t>*GET#ICCID#</t>
  </si>
  <si>
    <t>*GET#IMEI#</t>
  </si>
  <si>
    <t>*GET#CHTP#</t>
  </si>
  <si>
    <t>*GET#CIP1#</t>
  </si>
  <si>
    <t>*GET#CIP2#</t>
  </si>
  <si>
    <t>*GET#CIP3#</t>
  </si>
  <si>
    <t>*GET#TNPIN#</t>
  </si>
  <si>
    <t>*GET#SOSIN#</t>
  </si>
  <si>
    <t>*GET#BNPIN#</t>
  </si>
  <si>
    <t>*GET#BSOSIN#</t>
  </si>
  <si>
    <t>*GET#HPIN#</t>
  </si>
  <si>
    <t>*GET#BHPIN#</t>
  </si>
  <si>
    <t>*GET#CPIN#</t>
  </si>
  <si>
    <t>*GET#RTC#</t>
  </si>
  <si>
    <t>*GET#GPS#</t>
  </si>
  <si>
    <t>*GET#SMSALERT#</t>
  </si>
  <si>
    <t>*GET#ESIM#</t>
  </si>
  <si>
    <t>*GET#FWSTAT#</t>
  </si>
  <si>
    <t>*GET#TDPS#</t>
  </si>
  <si>
    <t>*GET#CERT#</t>
  </si>
  <si>
    <t>*GET#IOST#</t>
  </si>
  <si>
    <t>*GET#HPOD#</t>
  </si>
  <si>
    <t>*GET#AFT#</t>
  </si>
  <si>
    <t>*GET#FTCAP#</t>
  </si>
  <si>
    <t>*GET#VSOHTMR#</t>
  </si>
  <si>
    <t>*GET#ALLIP#</t>
  </si>
  <si>
    <t>*GET#SYSDETAILS#</t>
  </si>
  <si>
    <t>*GET#CONNSTAT#</t>
  </si>
  <si>
    <t>*GET#TLEN#</t>
  </si>
  <si>
    <t>*GET#TWDTH#</t>
  </si>
  <si>
    <t>*GET#THT#</t>
  </si>
  <si>
    <t>Activation SMS to device which gives reply on mobile no. given in command</t>
  </si>
  <si>
    <t>Get FW Ver,UIN no,CHASSIS no</t>
  </si>
  <si>
    <t>GPS coordinate (Fix qua, LAT, LATDIR, LON, LON DIR)</t>
  </si>
  <si>
    <t>*GET#NPIN#</t>
  </si>
  <si>
    <t>All server configuration</t>
  </si>
  <si>
    <t>*GET#NOFT#</t>
  </si>
  <si>
    <t>Device</t>
  </si>
  <si>
    <t>*GET#DFTCAP#</t>
  </si>
  <si>
    <t>SET example</t>
  </si>
  <si>
    <t>Device Utilities</t>
  </si>
  <si>
    <t>Single fuel tank parameters</t>
  </si>
  <si>
    <t>Dual fuel tank parameters</t>
  </si>
  <si>
    <t>XXXXXXXXXX</t>
  </si>
  <si>
    <t>*CLR#VREGN#</t>
  </si>
  <si>
    <t>*CLR#CGPR#</t>
  </si>
  <si>
    <t>*CLR#CMNU#</t>
  </si>
  <si>
    <t>*CLR#CAHS#</t>
  </si>
  <si>
    <t>*CLR#CAHB#</t>
  </si>
  <si>
    <t>*CLR#CAHM#</t>
  </si>
  <si>
    <t>*CLR#CASL#</t>
  </si>
  <si>
    <t>*CLR#CHTP#</t>
  </si>
  <si>
    <t>*CLR#CIP1#</t>
  </si>
  <si>
    <t>*CLR#CIP2#</t>
  </si>
  <si>
    <t>Sleep time in sec (180, 86400)</t>
  </si>
  <si>
    <t>*CLR#HIST#</t>
  </si>
  <si>
    <t>Get fuel theft time interval (1, 20000)</t>
  </si>
  <si>
    <t>*GET#FTDMTR#</t>
  </si>
  <si>
    <t>Reprogramming counter (0, 20000)</t>
  </si>
  <si>
    <t>*GET#FTT#</t>
  </si>
  <si>
    <t>*GET#DEVNWSW#</t>
  </si>
  <si>
    <t>*GET#DFTT#</t>
  </si>
  <si>
    <t>*GET#DTLEN#</t>
  </si>
  <si>
    <t>*GET#DTWD#</t>
  </si>
  <si>
    <t>*GET#DTHT#</t>
  </si>
  <si>
    <t>*GET#DFTDIA#</t>
  </si>
  <si>
    <t>AIS140</t>
  </si>
  <si>
    <t>TML</t>
  </si>
  <si>
    <t>Network</t>
  </si>
  <si>
    <t>CAN Configuration</t>
  </si>
  <si>
    <t>IP Port</t>
  </si>
  <si>
    <t>Power management</t>
  </si>
  <si>
    <t>*CLR#UIN#</t>
  </si>
  <si>
    <t>*CLR#TDPS#</t>
  </si>
  <si>
    <t>*GET#UTVOL#</t>
  </si>
  <si>
    <t>*GET#CHNO#
or
*GET#VIN#</t>
  </si>
  <si>
    <t>*GET#SMSFB#</t>
  </si>
  <si>
    <t>*GET#BSMSFB#</t>
  </si>
  <si>
    <t>*GET#TAPIN#</t>
  </si>
  <si>
    <t>*GET#TBAPIN#</t>
  </si>
  <si>
    <t>*GET#AFTTHLTR#</t>
  </si>
  <si>
    <t>*GET#AFTIN#</t>
  </si>
  <si>
    <t>*GET#TBNPIN#</t>
  </si>
  <si>
    <t>*GET#ENDI#</t>
  </si>
  <si>
    <t>*GET#ENFC#</t>
  </si>
  <si>
    <t>*GET#ENPROG#</t>
  </si>
  <si>
    <t>*GET#ENEM#</t>
  </si>
  <si>
    <t>*GET#ENGEN#</t>
  </si>
  <si>
    <t>*GET#SVER#</t>
  </si>
  <si>
    <t>*GET#PLPIN#</t>
  </si>
  <si>
    <t>*GET#PPIN#</t>
  </si>
  <si>
    <t>*GET#MSPD#</t>
  </si>
  <si>
    <t>*GET#NEMRS#</t>
  </si>
  <si>
    <t>*GET#FTYP#</t>
  </si>
  <si>
    <t>*GET#FLSR#</t>
  </si>
  <si>
    <t>*GET#EMST#</t>
  </si>
  <si>
    <t>*GET#EGNF#</t>
  </si>
  <si>
    <t>*GET#EGNT#</t>
  </si>
  <si>
    <t>*GET#ICTP#</t>
  </si>
  <si>
    <t>*GET#TBSVI#</t>
  </si>
  <si>
    <t>*GET#VDSID#</t>
  </si>
  <si>
    <t>*GET#LPDT#</t>
  </si>
  <si>
    <t>*GET#CRATH#</t>
  </si>
  <si>
    <t>*GET#HTVLT#</t>
  </si>
  <si>
    <t>*GET#RPCNT#</t>
  </si>
  <si>
    <t>*GET#VCONG#</t>
  </si>
  <si>
    <t>*GET#TCID#</t>
  </si>
  <si>
    <t>*GET#PSCD#</t>
  </si>
  <si>
    <t>*CLR#CNFG#</t>
  </si>
  <si>
    <t>AEPL</t>
  </si>
  <si>
    <t>SC</t>
  </si>
  <si>
    <t>C</t>
  </si>
  <si>
    <t>S</t>
  </si>
  <si>
    <t>0000000000</t>
  </si>
  <si>
    <t>SET command</t>
  </si>
  <si>
    <t>GET command</t>
  </si>
  <si>
    <t>CLR command</t>
  </si>
  <si>
    <t>Sr</t>
  </si>
  <si>
    <t>REBOOT</t>
  </si>
  <si>
    <t>Sr No</t>
  </si>
  <si>
    <t>Author</t>
  </si>
  <si>
    <t>Date</t>
  </si>
  <si>
    <t>Ver</t>
  </si>
  <si>
    <t>v0.7</t>
  </si>
  <si>
    <t>un versioned</t>
  </si>
  <si>
    <t>Aarti, Amruta</t>
  </si>
  <si>
    <t>v0.6</t>
  </si>
  <si>
    <t>Eshwar</t>
  </si>
  <si>
    <t>Unknown</t>
  </si>
  <si>
    <t>Intial version</t>
  </si>
  <si>
    <t>Format updated, unified GET SET and CLR</t>
  </si>
  <si>
    <t>Updated commands with min and max acceptable values</t>
  </si>
  <si>
    <t>Description (min, max)</t>
  </si>
  <si>
    <t>Aarti, Eshwar</t>
  </si>
  <si>
    <t>Send health packet on demand</t>
  </si>
  <si>
    <t>Aarti</t>
  </si>
  <si>
    <t>*GET#CALIB#</t>
  </si>
  <si>
    <t>IMEI</t>
  </si>
  <si>
    <t>ICCID</t>
  </si>
  <si>
    <t>NA</t>
  </si>
  <si>
    <t>Crash Threshold (0, 65535)</t>
  </si>
  <si>
    <t>Size(Bytes)</t>
  </si>
  <si>
    <t xml:space="preserve">Data Type </t>
  </si>
  <si>
    <t>RW</t>
  </si>
  <si>
    <t>Hex</t>
  </si>
  <si>
    <t>FF-FF</t>
  </si>
  <si>
    <t>00-01</t>
  </si>
  <si>
    <t>R</t>
  </si>
  <si>
    <t>ASCII</t>
  </si>
  <si>
    <t>USD</t>
  </si>
  <si>
    <t>01</t>
  </si>
  <si>
    <t>FF</t>
  </si>
  <si>
    <t>255.255.255.255</t>
  </si>
  <si>
    <t>As per Supplier</t>
  </si>
  <si>
    <t>IMEI No. of TCU unit (details visible on TCU body)</t>
  </si>
  <si>
    <t>ICCID if SIM/eSIM inside TCU (details visible on TCU body)</t>
  </si>
  <si>
    <t>00</t>
  </si>
  <si>
    <t>00-00-00-3C</t>
  </si>
  <si>
    <t>tmlcvpdpdsqa01.inservices.tatamotors.com</t>
  </si>
  <si>
    <t>move.dataxs.mobi</t>
  </si>
  <si>
    <t>TML Sr. No</t>
  </si>
  <si>
    <t>00-00-A8-C0</t>
  </si>
  <si>
    <t>00-00-01-2C</t>
  </si>
  <si>
    <t>F190</t>
  </si>
  <si>
    <t>F1A0</t>
  </si>
  <si>
    <t>F187</t>
  </si>
  <si>
    <t>F19C</t>
  </si>
  <si>
    <t>F198</t>
  </si>
  <si>
    <t>F199</t>
  </si>
  <si>
    <t>F197</t>
  </si>
  <si>
    <t>F1A1</t>
  </si>
  <si>
    <t>F1A2</t>
  </si>
  <si>
    <t>552B</t>
  </si>
  <si>
    <t>F18C</t>
  </si>
  <si>
    <t>552C</t>
  </si>
  <si>
    <t>552E</t>
  </si>
  <si>
    <t>553B</t>
  </si>
  <si>
    <t>*CLR#CGPRS#</t>
  </si>
  <si>
    <t>*GET#ISOCFG#</t>
  </si>
  <si>
    <t>*CLR#CALIB#</t>
  </si>
  <si>
    <t>00-00</t>
  </si>
  <si>
    <t>552F</t>
  </si>
  <si>
    <t>NPIN</t>
  </si>
  <si>
    <t>SOSIN</t>
  </si>
  <si>
    <t>HPIN</t>
  </si>
  <si>
    <t>BNPIN</t>
  </si>
  <si>
    <t>BSOSIN</t>
  </si>
  <si>
    <t>BHPIN</t>
  </si>
  <si>
    <t>CMNU</t>
  </si>
  <si>
    <t>TNPIN</t>
  </si>
  <si>
    <t>CPIN</t>
  </si>
  <si>
    <t>TDPS</t>
  </si>
  <si>
    <t>VSOHTMR</t>
  </si>
  <si>
    <t>CASL</t>
  </si>
  <si>
    <t>NOFT</t>
  </si>
  <si>
    <t>AFT</t>
  </si>
  <si>
    <t>UTVOL</t>
  </si>
  <si>
    <t>FTT</t>
  </si>
  <si>
    <t>FTCAP</t>
  </si>
  <si>
    <t>TLEN</t>
  </si>
  <si>
    <t>TWDTH</t>
  </si>
  <si>
    <t>THT</t>
  </si>
  <si>
    <t>FTDMTR</t>
  </si>
  <si>
    <t>DFTT</t>
  </si>
  <si>
    <t>DFTCAP</t>
  </si>
  <si>
    <t>DTLEN</t>
  </si>
  <si>
    <t>DTWD</t>
  </si>
  <si>
    <t>DTHT</t>
  </si>
  <si>
    <t>DFTDIA</t>
  </si>
  <si>
    <t>UDSB</t>
  </si>
  <si>
    <t>UIN</t>
  </si>
  <si>
    <t>CPNO</t>
  </si>
  <si>
    <t>VREGN</t>
  </si>
  <si>
    <t>ENGN</t>
  </si>
  <si>
    <t>VIN</t>
  </si>
  <si>
    <t>SLP</t>
  </si>
  <si>
    <t>WKUP</t>
  </si>
  <si>
    <t>ESIM</t>
  </si>
  <si>
    <t>SSLCFG</t>
  </si>
  <si>
    <t>CGPR</t>
  </si>
  <si>
    <t>DEVNWSW</t>
  </si>
  <si>
    <t>CAHS</t>
  </si>
  <si>
    <t>CAHB</t>
  </si>
  <si>
    <t>CAHM</t>
  </si>
  <si>
    <t>CALIB</t>
  </si>
  <si>
    <t>CLPIN</t>
  </si>
  <si>
    <t>CGPRS</t>
  </si>
  <si>
    <t>CRATH</t>
  </si>
  <si>
    <t>HTVLT</t>
  </si>
  <si>
    <t>RPCNT</t>
  </si>
  <si>
    <t>VCONG</t>
  </si>
  <si>
    <t>TCID</t>
  </si>
  <si>
    <t>PSCD</t>
  </si>
  <si>
    <t>LPDT</t>
  </si>
  <si>
    <t>VDSID</t>
  </si>
  <si>
    <t>TBSVI</t>
  </si>
  <si>
    <t>ICTP</t>
  </si>
  <si>
    <t>EGNT</t>
  </si>
  <si>
    <t>EGNF</t>
  </si>
  <si>
    <t>EMST</t>
  </si>
  <si>
    <t>FLSR</t>
  </si>
  <si>
    <t>FTYP</t>
  </si>
  <si>
    <t>NEMRS</t>
  </si>
  <si>
    <t>MSPD</t>
  </si>
  <si>
    <t>PPIN</t>
  </si>
  <si>
    <t>PLPIN</t>
  </si>
  <si>
    <t>SVER</t>
  </si>
  <si>
    <t>TBNPIN</t>
  </si>
  <si>
    <t>ISOCFG</t>
  </si>
  <si>
    <t>SMSALERT</t>
  </si>
  <si>
    <t>SMSFB</t>
  </si>
  <si>
    <t>BSMSFB</t>
  </si>
  <si>
    <t>TAPIN</t>
  </si>
  <si>
    <t>TBAPIN</t>
  </si>
  <si>
    <t>AFTTHLTR</t>
  </si>
  <si>
    <t>AFTIN</t>
  </si>
  <si>
    <t>ENGEN</t>
  </si>
  <si>
    <t>ENEM</t>
  </si>
  <si>
    <t>ENPROG</t>
  </si>
  <si>
    <t>ENFC</t>
  </si>
  <si>
    <t>ENDI</t>
  </si>
  <si>
    <t>STATUS#SACK#OK#</t>
  </si>
  <si>
    <t>*GET#IBATLTH#</t>
  </si>
  <si>
    <t>IBATLTH</t>
  </si>
  <si>
    <t>EBATLTH</t>
  </si>
  <si>
    <t>*GET#EBATLTH#</t>
  </si>
  <si>
    <t>Set theft liter threshold (0, 2000)</t>
  </si>
  <si>
    <t>Emission type  (0, 255)
00 - BS IV
01 - BS VI</t>
  </si>
  <si>
    <t>IC Type (1, 255)
09 - (Pricol  IC_12V)
0A - (IIL  IC_12V/24V)
0B - (IIL -  Ergopack IC)
0C - (Visteon IC - BSVI)</t>
  </si>
  <si>
    <t>All server connection status (GPRS STATUS, PRI, EMG, AEPL, MQTT, OPR NAME, CSQ)
W: CONN OK
N: NOT CONN</t>
  </si>
  <si>
    <t>TMLCVP application and debug</t>
  </si>
  <si>
    <t>TML - EOL</t>
  </si>
  <si>
    <t>EOL over UDS</t>
  </si>
  <si>
    <t>R/W</t>
  </si>
  <si>
    <t>11111111111111</t>
  </si>
  <si>
    <t>AAAAAAAAAAAAAA</t>
  </si>
  <si>
    <t>SSS</t>
  </si>
  <si>
    <t>DDD</t>
  </si>
  <si>
    <t>CCCCCC</t>
  </si>
  <si>
    <t>TTTTTTTTTTTTTTTTT</t>
  </si>
  <si>
    <t>cvppp.digital.tatamotors : 8883</t>
  </si>
  <si>
    <t>Set fuel theft upload interval (0, 2000)</t>
  </si>
  <si>
    <t>v0.9</t>
  </si>
  <si>
    <t>SOSACK shortened to SACK, support added for SMSFB and BSMSFB</t>
  </si>
  <si>
    <t>v0.8</t>
  </si>
  <si>
    <t>*GET#CANFDB#</t>
  </si>
  <si>
    <t>CANFDB</t>
  </si>
  <si>
    <t>AFTTHINT</t>
  </si>
  <si>
    <t>*GET#CDPIN#</t>
  </si>
  <si>
    <t>CDPIN</t>
  </si>
  <si>
    <t>Added new OTA command related to network and remaining 2G</t>
  </si>
  <si>
    <t>TCPR</t>
  </si>
  <si>
    <t>TML Default Value</t>
  </si>
  <si>
    <t>MQTQ</t>
  </si>
  <si>
    <t>MQTK</t>
  </si>
  <si>
    <t>MQTW</t>
  </si>
  <si>
    <t>*GET#PRNCFG#</t>
  </si>
  <si>
    <t xml:space="preserve">This command prints total config at run time. Result can only be viewed on console. </t>
  </si>
  <si>
    <t>*CLR#FCACT#</t>
  </si>
  <si>
    <t>*CLR#FCINACT#</t>
  </si>
  <si>
    <t>v1.0</t>
  </si>
  <si>
    <t>Swati</t>
  </si>
  <si>
    <t>*GET#SSLCFG#</t>
  </si>
  <si>
    <t>v1.1</t>
  </si>
  <si>
    <t>Dio status ( ign, boxTamper, emer, wirCut, extBattVtg, intBattVtg)</t>
  </si>
  <si>
    <t>Pravin</t>
  </si>
  <si>
    <t>v1.2</t>
  </si>
  <si>
    <t>Added new OTA command *SET#STGCOM#VAL# for TCU-GDCU communication</t>
  </si>
  <si>
    <t>Gets the firmware version and brief</t>
  </si>
  <si>
    <t>v1.3</t>
  </si>
  <si>
    <t>Support added for 2G OTA command *GET#FWSTAT#. DIDs updated for dual fuel tanks obtained from aarti</t>
  </si>
  <si>
    <t>v1.4</t>
  </si>
  <si>
    <t>Added sheet for GPS commands from datasheet</t>
  </si>
  <si>
    <t>Accelerometer calibration flag</t>
  </si>
  <si>
    <t>GPS</t>
  </si>
  <si>
    <t>Acknowledgement</t>
  </si>
  <si>
    <t>2.4.4. Packet Type: 004 PAIR_HOT_START</t>
  </si>
  <si>
    <t>2.4.5. Packet Type: 005 PAIR_WARM_START</t>
  </si>
  <si>
    <t>2.4.6. Packet Type: 006 PAIR_COLD_START</t>
  </si>
  <si>
    <t>2.4.7. Packet Type: 007 PAIR_FULL_COLD_START</t>
  </si>
  <si>
    <r>
      <t>GPS $PAIR00</t>
    </r>
    <r>
      <rPr>
        <sz val="11"/>
        <color rgb="FFFF0000"/>
        <rFont val="Consolas"/>
        <family val="3"/>
      </rPr>
      <t>4</t>
    </r>
    <r>
      <rPr>
        <sz val="11"/>
        <color theme="1"/>
        <rFont val="Consolas"/>
        <family val="3"/>
      </rPr>
      <t>*3E</t>
    </r>
  </si>
  <si>
    <r>
      <t>GPS $PAIR00</t>
    </r>
    <r>
      <rPr>
        <sz val="11"/>
        <color rgb="FFFF0000"/>
        <rFont val="Consolas"/>
        <family val="3"/>
      </rPr>
      <t>5</t>
    </r>
    <r>
      <rPr>
        <sz val="11"/>
        <color theme="1"/>
        <rFont val="Consolas"/>
        <family val="3"/>
      </rPr>
      <t>*3F</t>
    </r>
  </si>
  <si>
    <r>
      <t>GPS $PAIR00</t>
    </r>
    <r>
      <rPr>
        <sz val="11"/>
        <color rgb="FFFF0000"/>
        <rFont val="Consolas"/>
        <family val="3"/>
      </rPr>
      <t>6</t>
    </r>
    <r>
      <rPr>
        <sz val="11"/>
        <color theme="1"/>
        <rFont val="Consolas"/>
        <family val="3"/>
      </rPr>
      <t>*3C</t>
    </r>
  </si>
  <si>
    <r>
      <t>GPS $PAIR00</t>
    </r>
    <r>
      <rPr>
        <sz val="11"/>
        <color rgb="FFFF0000"/>
        <rFont val="Consolas"/>
        <family val="3"/>
      </rPr>
      <t>7</t>
    </r>
    <r>
      <rPr>
        <sz val="11"/>
        <color theme="1"/>
        <rFont val="Consolas"/>
        <family val="3"/>
      </rPr>
      <t>*3D</t>
    </r>
  </si>
  <si>
    <t>RTC Wake up timer (Tracking Timer in sleep mode) (30, 86400)</t>
  </si>
  <si>
    <t>Sms fallback interval in seconds (0, 65535)</t>
  </si>
  <si>
    <t>Sms fallback interval on int battery in seconds (0,65535)</t>
  </si>
  <si>
    <t>No of fuel tank (1,2)
1 - Single tank
2 - Dual tank</t>
  </si>
  <si>
    <t>AFT enable (0, 1, 255)
0 or 255 - Non AFT
1 - AFT</t>
  </si>
  <si>
    <t>Set emission (0,1)</t>
  </si>
  <si>
    <t>Prognostic feature (0,1)</t>
  </si>
  <si>
    <t>Start accelerometer static calibration(Val = 1)</t>
  </si>
  <si>
    <t>CAN FD baudrate  (0, 65535)</t>
  </si>
  <si>
    <t>EMR ACK or clear EMG (Val = 1)</t>
  </si>
  <si>
    <t>v1.5</t>
  </si>
  <si>
    <t>Added SMSALERT command values &amp; removed support for HPSMS</t>
  </si>
  <si>
    <t>This message is used to perform a warm start on the module. A warm start means the GNSS module has approximate information of time, position and coarse data on satellite positions, but it needs to download ephemeris until it can get a fix. Using this message will force a warm restart on the module without using the ephemeris data in NVM.</t>
  </si>
  <si>
    <t>Details</t>
  </si>
  <si>
    <r>
      <t>$PAIR001,00</t>
    </r>
    <r>
      <rPr>
        <sz val="11"/>
        <color rgb="FFFF0000"/>
        <rFont val="Consolas"/>
        <family val="3"/>
      </rPr>
      <t>&lt;id of the command&gt;</t>
    </r>
    <r>
      <rPr>
        <sz val="11"/>
        <color theme="1"/>
        <rFont val="Consolas"/>
        <family val="3"/>
      </rPr>
      <t>,1*3E
$PAIR001,00</t>
    </r>
    <r>
      <rPr>
        <sz val="11"/>
        <color rgb="FFFF0000"/>
        <rFont val="Consolas"/>
        <family val="3"/>
      </rPr>
      <t>&lt;id of the command&gt;</t>
    </r>
    <r>
      <rPr>
        <sz val="11"/>
        <color theme="1"/>
        <rFont val="Consolas"/>
        <family val="3"/>
      </rPr>
      <t xml:space="preserve">,0*3F
$PAIR001,021,0*38
$PAIR021,AG3335M_V1.3.1_20210218,S,I,21dadd4,2101081647,a286,0,,,1c3ce511,2101081641,325c32f,2101081646,,,0.00,0.00,0.00,0.00,0,1,#P,0,0*47
</t>
    </r>
  </si>
  <si>
    <t>*CLR#SOS#</t>
  </si>
  <si>
    <t>v1.6</t>
  </si>
  <si>
    <t>TLPIN</t>
  </si>
  <si>
    <t>*GET#TLPIN#</t>
  </si>
  <si>
    <t>AIS normal packet upload interval on internal battery (5, 86400)</t>
  </si>
  <si>
    <t>AIS emergency packet upload interval on internal battery (5, 86400)</t>
  </si>
  <si>
    <t>AIS health packet upload interval in normal mode (5, 86400)</t>
  </si>
  <si>
    <t>AIS health packet upload interval on internal battery (5, 86400)</t>
  </si>
  <si>
    <t>Set get generic feature (0,1)</t>
  </si>
  <si>
    <t>Single fuel tank width (1, 65535)</t>
  </si>
  <si>
    <t>Dual fuel tank height (1, 65535)</t>
  </si>
  <si>
    <t>Height vs voltage map (voltage corresponds to 1mm,fuel level change ) (0, 65535)</t>
  </si>
  <si>
    <t>Timer for alert upload interval on external battery(1, 86400)</t>
  </si>
  <si>
    <t>Timer for alert upload interval on internal battery (1, 86400)</t>
  </si>
  <si>
    <t>v1.7</t>
  </si>
  <si>
    <t>v1.8</t>
  </si>
  <si>
    <t>LOGFLTR</t>
  </si>
  <si>
    <t>Max speed (1, 20000)</t>
  </si>
  <si>
    <t>Number of TCP retries (0, 20)</t>
  </si>
  <si>
    <t>MQTT keep alive timer (0, 30)</t>
  </si>
  <si>
    <t>MQTT will retain flag (0, 1)</t>
  </si>
  <si>
    <t>AEPL TCP sever (1, 50) &amp; port(0, 65535)</t>
  </si>
  <si>
    <t>TML CVP primary MQTT IP address (1, 50) &amp; port number(0, 65535)</t>
  </si>
  <si>
    <t>TML CVP secondary HTTP IP address (1, 50) &amp; port number(0, 65535)</t>
  </si>
  <si>
    <t>Diagnostic CAN interval (1, 30)</t>
  </si>
  <si>
    <t>Vehicle reg number (1, 14)</t>
  </si>
  <si>
    <t>Device Provisioning State (0, 2)
0 - Factory mode for TMLCVP
1 - Provisioning mode for TMLCVP
2  - Authorized</t>
  </si>
  <si>
    <t>Speed limit (0, 400)</t>
  </si>
  <si>
    <t>Engine Serial No. (1, 24)</t>
  </si>
  <si>
    <t>VC (Vehicle configuration) (1, 13)</t>
  </si>
  <si>
    <t>Programming shop code (1, 6)</t>
  </si>
  <si>
    <t>Date of last rogramming (1, 4)</t>
  </si>
  <si>
    <t>CONFIG</t>
  </si>
  <si>
    <t>OTA</t>
  </si>
  <si>
    <t>Added *CLREMMC</t>
  </si>
  <si>
    <t>Removed CANFDEN</t>
  </si>
  <si>
    <t>Added to config "LOGFLTR"</t>
  </si>
  <si>
    <t>Added to config "GPSRAW"</t>
  </si>
  <si>
    <t>Added to config "TLPIN"</t>
  </si>
  <si>
    <t>*CLR#SACK# updated to *CLR#SOS#
Added *SET *GET support for TLPIN</t>
  </si>
  <si>
    <t>Eshwar
Amruta</t>
  </si>
  <si>
    <t>jsonVer</t>
  </si>
  <si>
    <t>aeplFwVer</t>
  </si>
  <si>
    <t>Battery Threshold</t>
  </si>
  <si>
    <t>SMS</t>
  </si>
  <si>
    <t>Json string version used in the firmware</t>
  </si>
  <si>
    <t>Packet Upload Intervals</t>
  </si>
  <si>
    <t>Single fuel tank capacity of vehicle in litres (1, 65535)</t>
  </si>
  <si>
    <t>Single fuel tank length (1, 65535)</t>
  </si>
  <si>
    <t>Single fuel tank type (0, 1)
0 - Rectangular tank
1 - Circular tank</t>
  </si>
  <si>
    <t>Dual Fuel Tank Type (0, 1)
0 - Rectangular tank
1 - Circular tank</t>
  </si>
  <si>
    <t>Dual fuel tank diameter for circular fuel tank (1, 65535)</t>
  </si>
  <si>
    <t>Urea tank capacity in litres (0, 65535)</t>
  </si>
  <si>
    <t>Fuel Level Source (0, 255)
0 - Std. PGN
1 - AFT Proprietary</t>
  </si>
  <si>
    <t>Logging Intervals</t>
  </si>
  <si>
    <t>ECLPIN</t>
  </si>
  <si>
    <t>*GET#ECLPIN#</t>
  </si>
  <si>
    <t>Erase history data and accelerometer calibration</t>
  </si>
  <si>
    <t>ICCIDXXXXXXXXXXXXXXX</t>
  </si>
  <si>
    <t>IMEIXXXXXXXXXXX</t>
  </si>
  <si>
    <t>sensem2m2</t>
  </si>
  <si>
    <t>Harsh acceleration threshold(50, 700)</t>
  </si>
  <si>
    <t>Harsh break threshold(50, 700)</t>
  </si>
  <si>
    <t>Harsh turn threshold (Harsh Manoeuvre(HM))(50, 700)</t>
  </si>
  <si>
    <t>Single fuel tank height (1, 65535)</t>
  </si>
  <si>
    <t>Single fuel tank diameter (1, 65535)</t>
  </si>
  <si>
    <t>Dual fuel tank capacity in litres (1, 65535)</t>
  </si>
  <si>
    <t>Dual fuel tank length (1, 65535)</t>
  </si>
  <si>
    <t>Dual fuel tank width (1, 65535)</t>
  </si>
  <si>
    <t>CIP2_PORT</t>
  </si>
  <si>
    <t>CIP2_IP</t>
  </si>
  <si>
    <t>AIS primary TCP IP address(1, 50) &amp; port number(0, 65535)</t>
  </si>
  <si>
    <t>CIP1_IP</t>
  </si>
  <si>
    <t>CIP1_PORT</t>
  </si>
  <si>
    <t>AIS secondary TCP IP address(1, 50) &amp; port number(0, 65535)</t>
  </si>
  <si>
    <t>CIP3_IP</t>
  </si>
  <si>
    <t>*CLR#CIP3#</t>
  </si>
  <si>
    <t>CIP3_PORT</t>
  </si>
  <si>
    <t>HTTP_IP</t>
  </si>
  <si>
    <t>HTTP_PORT</t>
  </si>
  <si>
    <t>*GET#HTTP#</t>
  </si>
  <si>
    <t>*CLR#HTTP#</t>
  </si>
  <si>
    <t>STATUS#ENGEN#OK#</t>
  </si>
  <si>
    <t>STATUS#ENEM#OK#</t>
  </si>
  <si>
    <t>STATUS#ENPROG#OK#</t>
  </si>
  <si>
    <t>STATUS#ENFC#OK#</t>
  </si>
  <si>
    <t>STATUS#ENDI#OK#</t>
  </si>
  <si>
    <r>
      <t>STATUS#</t>
    </r>
    <r>
      <rPr>
        <sz val="10"/>
        <color rgb="FFFF0000"/>
        <rFont val="Calibri"/>
        <family val="2"/>
        <scheme val="minor"/>
      </rPr>
      <t>5.1.40</t>
    </r>
    <r>
      <rPr>
        <sz val="10"/>
        <rFont val="Calibri"/>
        <family val="2"/>
        <scheme val="minor"/>
      </rPr>
      <t>,</t>
    </r>
    <r>
      <rPr>
        <sz val="10"/>
        <color rgb="FFFF0000"/>
        <rFont val="Calibri"/>
        <family val="2"/>
        <scheme val="minor"/>
      </rPr>
      <t>master</t>
    </r>
    <r>
      <rPr>
        <sz val="10"/>
        <color theme="1"/>
        <rFont val="Calibri"/>
        <family val="2"/>
        <scheme val="minor"/>
      </rPr>
      <t>#OK#</t>
    </r>
  </si>
  <si>
    <r>
      <t>*SET#CRST#</t>
    </r>
    <r>
      <rPr>
        <sz val="10"/>
        <color rgb="FFFF0000"/>
        <rFont val="Courier New"/>
        <family val="3"/>
      </rPr>
      <t>VAL</t>
    </r>
    <r>
      <rPr>
        <sz val="10"/>
        <color theme="1"/>
        <rFont val="Courier New"/>
        <family val="3"/>
      </rPr>
      <t xml:space="preserve"># </t>
    </r>
  </si>
  <si>
    <r>
      <t>*SET#CRST#</t>
    </r>
    <r>
      <rPr>
        <sz val="10"/>
        <color rgb="FFFF0000"/>
        <rFont val="Calibri"/>
        <family val="2"/>
        <scheme val="minor"/>
      </rPr>
      <t>1</t>
    </r>
    <r>
      <rPr>
        <sz val="10"/>
        <color theme="1"/>
        <rFont val="Calibri"/>
        <family val="2"/>
        <scheme val="minor"/>
      </rPr>
      <t xml:space="preserve"># </t>
    </r>
  </si>
  <si>
    <r>
      <t>STATUS#CRST#</t>
    </r>
    <r>
      <rPr>
        <sz val="10"/>
        <color rgb="FFFF0000"/>
        <rFont val="Calibri"/>
        <family val="2"/>
        <scheme val="minor"/>
      </rPr>
      <t>1</t>
    </r>
    <r>
      <rPr>
        <sz val="10"/>
        <color theme="1"/>
        <rFont val="Calibri"/>
        <family val="2"/>
        <scheme val="minor"/>
      </rPr>
      <t>#OK</t>
    </r>
  </si>
  <si>
    <r>
      <t>*SET#SACK#</t>
    </r>
    <r>
      <rPr>
        <sz val="10"/>
        <color rgb="FFFF0000"/>
        <rFont val="Courier New"/>
        <family val="3"/>
      </rPr>
      <t>VAL</t>
    </r>
    <r>
      <rPr>
        <sz val="10"/>
        <color theme="1"/>
        <rFont val="Courier New"/>
        <family val="3"/>
      </rPr>
      <t>#</t>
    </r>
  </si>
  <si>
    <r>
      <t>*SET#SACK#</t>
    </r>
    <r>
      <rPr>
        <sz val="10"/>
        <color rgb="FFFF0000"/>
        <rFont val="Calibri"/>
        <family val="2"/>
        <scheme val="minor"/>
      </rPr>
      <t>1</t>
    </r>
    <r>
      <rPr>
        <sz val="10"/>
        <color theme="1"/>
        <rFont val="Calibri"/>
        <family val="2"/>
        <scheme val="minor"/>
      </rPr>
      <t>#</t>
    </r>
  </si>
  <si>
    <r>
      <t>*SET#RTC#</t>
    </r>
    <r>
      <rPr>
        <sz val="10"/>
        <color rgb="FFFF0000"/>
        <rFont val="Courier New"/>
        <family val="3"/>
      </rPr>
      <t>EPOCH TIME</t>
    </r>
    <r>
      <rPr>
        <sz val="10"/>
        <color theme="1"/>
        <rFont val="Courier New"/>
        <family val="3"/>
      </rPr>
      <t xml:space="preserve"># </t>
    </r>
  </si>
  <si>
    <r>
      <t>*SET#RTC#</t>
    </r>
    <r>
      <rPr>
        <sz val="10"/>
        <color rgb="FFFF0000"/>
        <rFont val="Calibri"/>
        <family val="2"/>
        <scheme val="minor"/>
      </rPr>
      <t>1615801221</t>
    </r>
    <r>
      <rPr>
        <sz val="10"/>
        <color theme="1"/>
        <rFont val="Calibri"/>
        <family val="2"/>
        <scheme val="minor"/>
      </rPr>
      <t xml:space="preserve"># </t>
    </r>
  </si>
  <si>
    <r>
      <t>STATUS#RTC#</t>
    </r>
    <r>
      <rPr>
        <sz val="10"/>
        <color rgb="FFFF0000"/>
        <rFont val="Calibri"/>
        <family val="2"/>
        <scheme val="minor"/>
      </rPr>
      <t>1600777349</t>
    </r>
    <r>
      <rPr>
        <sz val="10"/>
        <color theme="1"/>
        <rFont val="Calibri"/>
        <family val="2"/>
        <scheme val="minor"/>
      </rPr>
      <t>#OK#</t>
    </r>
  </si>
  <si>
    <r>
      <t>STATUS#IOST#</t>
    </r>
    <r>
      <rPr>
        <sz val="10"/>
        <color rgb="FFFF0000"/>
        <rFont val="Calibri"/>
        <family val="2"/>
        <scheme val="minor"/>
      </rPr>
      <t>1,0,0,0,23.80,23.66</t>
    </r>
    <r>
      <rPr>
        <sz val="10"/>
        <color theme="1"/>
        <rFont val="Calibri"/>
        <family val="2"/>
        <scheme val="minor"/>
      </rPr>
      <t>#OK#</t>
    </r>
  </si>
  <si>
    <r>
      <t>STATUS#GPS#</t>
    </r>
    <r>
      <rPr>
        <sz val="10"/>
        <color rgb="FFFF0000"/>
        <rFont val="Calibri"/>
        <family val="2"/>
        <scheme val="minor"/>
      </rPr>
      <t>0,18.465969,N,73.78300,E</t>
    </r>
    <r>
      <rPr>
        <sz val="10"/>
        <color theme="1"/>
        <rFont val="Calibri"/>
        <family val="2"/>
        <scheme val="minor"/>
      </rPr>
      <t>#OK#</t>
    </r>
  </si>
  <si>
    <r>
      <rPr>
        <sz val="10"/>
        <rFont val="Calibri"/>
        <family val="2"/>
        <scheme val="minor"/>
      </rPr>
      <t>STATUS#HPOD#</t>
    </r>
    <r>
      <rPr>
        <sz val="10"/>
        <color rgb="FFFF0000"/>
        <rFont val="Calibri"/>
        <family val="2"/>
        <scheme val="minor"/>
      </rPr>
      <t>$1,AEPL,554516301108_0E,HP,866562068329699,98.67,70.02,0.00,10,3600,0000,20.32,20.10,20.40,*
338945, IO, AI2:20.12</t>
    </r>
    <r>
      <rPr>
        <sz val="10"/>
        <rFont val="Calibri"/>
        <family val="2"/>
        <scheme val="minor"/>
      </rPr>
      <t>#OK#</t>
    </r>
  </si>
  <si>
    <r>
      <t>*SET#SLP#</t>
    </r>
    <r>
      <rPr>
        <sz val="10"/>
        <color rgb="FFFF0000"/>
        <rFont val="Courier New"/>
        <family val="3"/>
      </rPr>
      <t>VAL</t>
    </r>
    <r>
      <rPr>
        <sz val="10"/>
        <color theme="1"/>
        <rFont val="Courier New"/>
        <family val="3"/>
      </rPr>
      <t>#</t>
    </r>
  </si>
  <si>
    <r>
      <t>*SET#SLP#</t>
    </r>
    <r>
      <rPr>
        <sz val="10"/>
        <color rgb="FFFF0000"/>
        <rFont val="Calibri"/>
        <family val="2"/>
        <scheme val="minor"/>
      </rPr>
      <t>180</t>
    </r>
    <r>
      <rPr>
        <sz val="10"/>
        <color theme="1"/>
        <rFont val="Calibri"/>
        <family val="2"/>
        <scheme val="minor"/>
      </rPr>
      <t xml:space="preserve"># </t>
    </r>
  </si>
  <si>
    <r>
      <t>STATUS#SLP#</t>
    </r>
    <r>
      <rPr>
        <sz val="10"/>
        <color rgb="FFFF0000"/>
        <rFont val="Calibri"/>
        <family val="2"/>
        <scheme val="minor"/>
      </rPr>
      <t>180</t>
    </r>
    <r>
      <rPr>
        <sz val="10"/>
        <color theme="1"/>
        <rFont val="Calibri"/>
        <family val="2"/>
        <scheme val="minor"/>
      </rPr>
      <t>#OK#</t>
    </r>
  </si>
  <si>
    <r>
      <t>*SET#WKUP#</t>
    </r>
    <r>
      <rPr>
        <sz val="10"/>
        <color rgb="FFFF0000"/>
        <rFont val="Courier New"/>
        <family val="3"/>
      </rPr>
      <t>VAL</t>
    </r>
    <r>
      <rPr>
        <sz val="10"/>
        <color theme="1"/>
        <rFont val="Courier New"/>
        <family val="3"/>
      </rPr>
      <t>#</t>
    </r>
  </si>
  <si>
    <r>
      <t>*SET#WKUP#</t>
    </r>
    <r>
      <rPr>
        <sz val="10"/>
        <color rgb="FFFF0000"/>
        <rFont val="Calibri"/>
        <family val="2"/>
        <scheme val="minor"/>
      </rPr>
      <t>3600</t>
    </r>
    <r>
      <rPr>
        <sz val="10"/>
        <color theme="1"/>
        <rFont val="Calibri"/>
        <family val="2"/>
        <scheme val="minor"/>
      </rPr>
      <t>#</t>
    </r>
  </si>
  <si>
    <r>
      <t>STATUS#WKUP#</t>
    </r>
    <r>
      <rPr>
        <sz val="10"/>
        <color rgb="FFFF0000"/>
        <rFont val="Calibri"/>
        <family val="2"/>
        <scheme val="minor"/>
      </rPr>
      <t>3600</t>
    </r>
    <r>
      <rPr>
        <sz val="10"/>
        <color theme="1"/>
        <rFont val="Calibri"/>
        <family val="2"/>
        <scheme val="minor"/>
      </rPr>
      <t>#OK#</t>
    </r>
  </si>
  <si>
    <r>
      <t>*SET#IBATLTH#</t>
    </r>
    <r>
      <rPr>
        <sz val="10"/>
        <color rgb="FFFF0000"/>
        <rFont val="Courier New"/>
        <family val="3"/>
      </rPr>
      <t>THR VAL</t>
    </r>
    <r>
      <rPr>
        <sz val="10"/>
        <color theme="0"/>
        <rFont val="Courier New"/>
        <family val="3"/>
      </rPr>
      <t>#</t>
    </r>
    <r>
      <rPr>
        <sz val="10"/>
        <color theme="1"/>
        <rFont val="Courier New"/>
        <family val="3"/>
      </rPr>
      <t xml:space="preserve"> </t>
    </r>
  </si>
  <si>
    <r>
      <t>*SET#IBATLTH#</t>
    </r>
    <r>
      <rPr>
        <sz val="10"/>
        <color rgb="FFFF0000"/>
        <rFont val="Calibri"/>
        <family val="2"/>
        <scheme val="minor"/>
      </rPr>
      <t>2.90</t>
    </r>
    <r>
      <rPr>
        <sz val="10"/>
        <rFont val="Calibri"/>
        <family val="2"/>
        <scheme val="minor"/>
      </rPr>
      <t>#</t>
    </r>
  </si>
  <si>
    <r>
      <t>STATUS#IBATLTH#</t>
    </r>
    <r>
      <rPr>
        <sz val="10"/>
        <color rgb="FFFF0000"/>
        <rFont val="Calibri"/>
        <family val="2"/>
        <scheme val="minor"/>
      </rPr>
      <t>2.90</t>
    </r>
    <r>
      <rPr>
        <sz val="10"/>
        <rFont val="Calibri"/>
        <family val="2"/>
        <scheme val="minor"/>
      </rPr>
      <t>#OK#</t>
    </r>
  </si>
  <si>
    <r>
      <t>*SET#EBATLTH#</t>
    </r>
    <r>
      <rPr>
        <sz val="10"/>
        <color rgb="FFFF0000"/>
        <rFont val="Courier New"/>
        <family val="3"/>
      </rPr>
      <t>THR VAL</t>
    </r>
    <r>
      <rPr>
        <sz val="10"/>
        <color theme="0"/>
        <rFont val="Courier New"/>
        <family val="3"/>
      </rPr>
      <t>#</t>
    </r>
    <r>
      <rPr>
        <sz val="10"/>
        <color theme="1"/>
        <rFont val="Courier New"/>
        <family val="3"/>
      </rPr>
      <t xml:space="preserve"> </t>
    </r>
  </si>
  <si>
    <r>
      <t>*SET#EBATLTH#</t>
    </r>
    <r>
      <rPr>
        <sz val="10"/>
        <color rgb="FFFF0000"/>
        <rFont val="Calibri"/>
        <family val="2"/>
        <scheme val="minor"/>
      </rPr>
      <t>7.5</t>
    </r>
    <r>
      <rPr>
        <sz val="10"/>
        <rFont val="Calibri"/>
        <family val="2"/>
        <scheme val="minor"/>
      </rPr>
      <t>#</t>
    </r>
  </si>
  <si>
    <r>
      <t>STATUS#EBATLTH#</t>
    </r>
    <r>
      <rPr>
        <sz val="10"/>
        <color rgb="FFFF0000"/>
        <rFont val="Calibri"/>
        <family val="2"/>
        <scheme val="minor"/>
      </rPr>
      <t>7.5</t>
    </r>
    <r>
      <rPr>
        <sz val="10"/>
        <rFont val="Calibri"/>
        <family val="2"/>
        <scheme val="minor"/>
      </rPr>
      <t>#OK#</t>
    </r>
  </si>
  <si>
    <r>
      <t>*SET#CAHS#</t>
    </r>
    <r>
      <rPr>
        <sz val="10"/>
        <color rgb="FFFF0000"/>
        <rFont val="Courier New"/>
        <family val="3"/>
      </rPr>
      <t>VAL</t>
    </r>
    <r>
      <rPr>
        <sz val="10"/>
        <color theme="1"/>
        <rFont val="Courier New"/>
        <family val="3"/>
      </rPr>
      <t>#</t>
    </r>
  </si>
  <si>
    <r>
      <t>*SET#CAHS#</t>
    </r>
    <r>
      <rPr>
        <sz val="10"/>
        <color rgb="FFFF0000"/>
        <rFont val="Calibri"/>
        <family val="2"/>
        <scheme val="minor"/>
      </rPr>
      <t>150</t>
    </r>
    <r>
      <rPr>
        <sz val="10"/>
        <color theme="1"/>
        <rFont val="Calibri"/>
        <family val="2"/>
        <scheme val="minor"/>
      </rPr>
      <t>#</t>
    </r>
  </si>
  <si>
    <r>
      <t>STATUS#CAHS#</t>
    </r>
    <r>
      <rPr>
        <sz val="10"/>
        <color rgb="FFFF0000"/>
        <rFont val="Calibri"/>
        <family val="2"/>
        <scheme val="minor"/>
      </rPr>
      <t>150</t>
    </r>
    <r>
      <rPr>
        <sz val="10"/>
        <color theme="1"/>
        <rFont val="Calibri"/>
        <family val="2"/>
        <scheme val="minor"/>
      </rPr>
      <t>#OK#</t>
    </r>
  </si>
  <si>
    <r>
      <t>*SET#CAHB#</t>
    </r>
    <r>
      <rPr>
        <sz val="10"/>
        <color rgb="FFFF0000"/>
        <rFont val="Courier New"/>
        <family val="3"/>
      </rPr>
      <t>VAL</t>
    </r>
    <r>
      <rPr>
        <sz val="10"/>
        <color theme="1"/>
        <rFont val="Courier New"/>
        <family val="3"/>
      </rPr>
      <t xml:space="preserve"># </t>
    </r>
  </si>
  <si>
    <r>
      <t>*SET#CAHB#</t>
    </r>
    <r>
      <rPr>
        <sz val="10"/>
        <color rgb="FFFF0000"/>
        <rFont val="Calibri"/>
        <family val="2"/>
        <scheme val="minor"/>
      </rPr>
      <t>180</t>
    </r>
    <r>
      <rPr>
        <sz val="10"/>
        <color theme="1"/>
        <rFont val="Calibri"/>
        <family val="2"/>
        <scheme val="minor"/>
      </rPr>
      <t xml:space="preserve"># </t>
    </r>
  </si>
  <si>
    <r>
      <t>STATUS#CAHB#</t>
    </r>
    <r>
      <rPr>
        <sz val="10"/>
        <color rgb="FFFF0000"/>
        <rFont val="Calibri"/>
        <family val="2"/>
        <scheme val="minor"/>
      </rPr>
      <t>180</t>
    </r>
    <r>
      <rPr>
        <sz val="10"/>
        <color theme="1"/>
        <rFont val="Calibri"/>
        <family val="2"/>
        <scheme val="minor"/>
      </rPr>
      <t>#OK#</t>
    </r>
  </si>
  <si>
    <r>
      <t>*SET#CAHM#</t>
    </r>
    <r>
      <rPr>
        <sz val="10"/>
        <color rgb="FFFF0000"/>
        <rFont val="Courier New"/>
        <family val="3"/>
      </rPr>
      <t>VAL</t>
    </r>
    <r>
      <rPr>
        <sz val="10"/>
        <color theme="1"/>
        <rFont val="Courier New"/>
        <family val="3"/>
      </rPr>
      <t>#</t>
    </r>
  </si>
  <si>
    <r>
      <t>*SET#CAHM#</t>
    </r>
    <r>
      <rPr>
        <sz val="10"/>
        <color rgb="FFFF0000"/>
        <rFont val="Calibri"/>
        <family val="2"/>
        <scheme val="minor"/>
      </rPr>
      <t>200</t>
    </r>
    <r>
      <rPr>
        <sz val="10"/>
        <color theme="1"/>
        <rFont val="Calibri"/>
        <family val="2"/>
        <scheme val="minor"/>
      </rPr>
      <t>#</t>
    </r>
  </si>
  <si>
    <r>
      <t>STATUS#CAHM#</t>
    </r>
    <r>
      <rPr>
        <sz val="10"/>
        <color rgb="FFFF0000"/>
        <rFont val="Calibri"/>
        <family val="2"/>
        <scheme val="minor"/>
      </rPr>
      <t>200</t>
    </r>
    <r>
      <rPr>
        <sz val="10"/>
        <color theme="1"/>
        <rFont val="Calibri"/>
        <family val="2"/>
        <scheme val="minor"/>
      </rPr>
      <t>#OK#</t>
    </r>
  </si>
  <si>
    <r>
      <t>STATUS#CALIB#</t>
    </r>
    <r>
      <rPr>
        <sz val="10"/>
        <color rgb="FFFF0000"/>
        <rFont val="Calibri"/>
        <family val="2"/>
        <scheme val="minor"/>
      </rPr>
      <t>0,nan,nan,0.016161,-1,12,132</t>
    </r>
    <r>
      <rPr>
        <sz val="10"/>
        <color theme="1"/>
        <rFont val="Calibri"/>
        <family val="2"/>
        <scheme val="minor"/>
      </rPr>
      <t>#OK#</t>
    </r>
  </si>
  <si>
    <r>
      <t>*SET#SCAL#</t>
    </r>
    <r>
      <rPr>
        <sz val="10"/>
        <color rgb="FFFF0000"/>
        <rFont val="Courier New"/>
        <family val="3"/>
      </rPr>
      <t>VAL</t>
    </r>
    <r>
      <rPr>
        <sz val="10"/>
        <color theme="1"/>
        <rFont val="Courier New"/>
        <family val="3"/>
      </rPr>
      <t xml:space="preserve"># </t>
    </r>
  </si>
  <si>
    <r>
      <t>*SET#SCAL#</t>
    </r>
    <r>
      <rPr>
        <sz val="10"/>
        <color rgb="FFFF0000"/>
        <rFont val="Calibri"/>
        <family val="2"/>
        <scheme val="minor"/>
      </rPr>
      <t>1</t>
    </r>
    <r>
      <rPr>
        <sz val="10"/>
        <color theme="1"/>
        <rFont val="Calibri"/>
        <family val="2"/>
        <scheme val="minor"/>
      </rPr>
      <t xml:space="preserve"># </t>
    </r>
  </si>
  <si>
    <r>
      <t>*SET#ISOCFG#</t>
    </r>
    <r>
      <rPr>
        <sz val="10"/>
        <color rgb="FFFF0000"/>
        <rFont val="Courier New"/>
        <family val="3"/>
      </rPr>
      <t>VAL</t>
    </r>
    <r>
      <rPr>
        <sz val="10"/>
        <color theme="0"/>
        <rFont val="Courier New"/>
        <family val="3"/>
      </rPr>
      <t>#</t>
    </r>
  </si>
  <si>
    <r>
      <t>*SET#ISOCFG#</t>
    </r>
    <r>
      <rPr>
        <sz val="10"/>
        <color rgb="FFFF0000"/>
        <rFont val="Calibri"/>
        <family val="2"/>
        <scheme val="minor"/>
      </rPr>
      <t>1</t>
    </r>
    <r>
      <rPr>
        <sz val="10"/>
        <rFont val="Calibri"/>
        <family val="2"/>
        <scheme val="minor"/>
      </rPr>
      <t>#</t>
    </r>
  </si>
  <si>
    <r>
      <t>STATUS#ISOCFG#</t>
    </r>
    <r>
      <rPr>
        <sz val="10"/>
        <color rgb="FFFF0000"/>
        <rFont val="Calibri"/>
        <family val="2"/>
        <scheme val="minor"/>
      </rPr>
      <t>0</t>
    </r>
    <r>
      <rPr>
        <sz val="10"/>
        <rFont val="Calibri"/>
        <family val="2"/>
        <scheme val="minor"/>
      </rPr>
      <t>#OK#</t>
    </r>
  </si>
  <si>
    <r>
      <t>STATUS#CONNSTAT#</t>
    </r>
    <r>
      <rPr>
        <sz val="10"/>
        <color rgb="FFFF0000"/>
        <rFont val="Calibri"/>
        <family val="2"/>
        <scheme val="minor"/>
      </rPr>
      <t>W,1,0,0,0,Airtel 4G,28</t>
    </r>
    <r>
      <rPr>
        <sz val="10"/>
        <color theme="1"/>
        <rFont val="Calibri"/>
        <family val="2"/>
        <scheme val="minor"/>
      </rPr>
      <t>#OK#</t>
    </r>
  </si>
  <si>
    <r>
      <t>*SET#SWNW#</t>
    </r>
    <r>
      <rPr>
        <sz val="10"/>
        <color rgb="FFFF0000"/>
        <rFont val="Courier New"/>
        <family val="3"/>
      </rPr>
      <t>VAL</t>
    </r>
    <r>
      <rPr>
        <sz val="10"/>
        <color theme="1"/>
        <rFont val="Courier New"/>
        <family val="3"/>
      </rPr>
      <t>#</t>
    </r>
  </si>
  <si>
    <r>
      <t>*SET#SWNW#</t>
    </r>
    <r>
      <rPr>
        <sz val="10"/>
        <color rgb="FFFF0000"/>
        <rFont val="Calibri"/>
        <family val="2"/>
        <scheme val="minor"/>
      </rPr>
      <t>1</t>
    </r>
    <r>
      <rPr>
        <sz val="10"/>
        <color theme="1"/>
        <rFont val="Calibri"/>
        <family val="2"/>
        <scheme val="minor"/>
      </rPr>
      <t>#</t>
    </r>
  </si>
  <si>
    <r>
      <t>STATUS#ALLIP#</t>
    </r>
    <r>
      <rPr>
        <sz val="10"/>
        <color rgb="FFFF0000"/>
        <rFont val="Calibri"/>
        <family val="2"/>
        <scheme val="minor"/>
      </rPr>
      <t>125.99.74.242,125.99.74.242,ais-data.accoladeelectonics.c,tmlcvpdpdsqa01.inservices.tata</t>
    </r>
    <r>
      <rPr>
        <sz val="10"/>
        <color theme="1"/>
        <rFont val="Calibri"/>
        <family val="2"/>
        <scheme val="minor"/>
      </rPr>
      <t>#OK#</t>
    </r>
  </si>
  <si>
    <r>
      <t>STATUS#ICCID#</t>
    </r>
    <r>
      <rPr>
        <sz val="10"/>
        <color rgb="FFFF0000"/>
        <rFont val="Calibri"/>
        <family val="2"/>
        <scheme val="minor"/>
      </rPr>
      <t>8991101905254770399F</t>
    </r>
    <r>
      <rPr>
        <sz val="10"/>
        <color theme="1"/>
        <rFont val="Calibri"/>
        <family val="2"/>
        <scheme val="minor"/>
      </rPr>
      <t>#OK#</t>
    </r>
  </si>
  <si>
    <r>
      <t>STATUS#IMEI#</t>
    </r>
    <r>
      <rPr>
        <sz val="10"/>
        <color rgb="FFFF0000"/>
        <rFont val="Calibri"/>
        <family val="2"/>
        <scheme val="minor"/>
      </rPr>
      <t>862261043620215</t>
    </r>
    <r>
      <rPr>
        <sz val="10"/>
        <color theme="1"/>
        <rFont val="Calibri"/>
        <family val="2"/>
        <scheme val="minor"/>
      </rPr>
      <t>#OK#</t>
    </r>
  </si>
  <si>
    <r>
      <t>*SET#CGPR#</t>
    </r>
    <r>
      <rPr>
        <sz val="10"/>
        <color rgb="FFFF0000"/>
        <rFont val="Courier New"/>
        <family val="3"/>
      </rPr>
      <t>VAL</t>
    </r>
    <r>
      <rPr>
        <sz val="10"/>
        <color theme="1"/>
        <rFont val="Courier New"/>
        <family val="3"/>
      </rPr>
      <t>#</t>
    </r>
  </si>
  <si>
    <r>
      <t>*SET#CGPR#</t>
    </r>
    <r>
      <rPr>
        <sz val="10"/>
        <color rgb="FFFF0000"/>
        <rFont val="Calibri"/>
        <family val="2"/>
        <scheme val="minor"/>
      </rPr>
      <t>"sensem2m","",""</t>
    </r>
    <r>
      <rPr>
        <sz val="10"/>
        <rFont val="Calibri"/>
        <family val="2"/>
        <scheme val="minor"/>
      </rPr>
      <t>#</t>
    </r>
  </si>
  <si>
    <r>
      <t>STATUS#CGPR#</t>
    </r>
    <r>
      <rPr>
        <sz val="10"/>
        <color rgb="FFFF0000"/>
        <rFont val="Calibri"/>
        <family val="2"/>
        <scheme val="minor"/>
      </rPr>
      <t>"sensem2m","",""</t>
    </r>
    <r>
      <rPr>
        <sz val="10"/>
        <color theme="1"/>
        <rFont val="Calibri"/>
        <family val="2"/>
        <scheme val="minor"/>
      </rPr>
      <t>#OK#</t>
    </r>
  </si>
  <si>
    <r>
      <t>*SET#CGPRS#</t>
    </r>
    <r>
      <rPr>
        <sz val="10"/>
        <color rgb="FFFF0000"/>
        <rFont val="Courier New"/>
        <family val="3"/>
      </rPr>
      <t>VAL</t>
    </r>
    <r>
      <rPr>
        <sz val="10"/>
        <color theme="1"/>
        <rFont val="Courier New"/>
        <family val="3"/>
      </rPr>
      <t>#</t>
    </r>
  </si>
  <si>
    <r>
      <t>*SET#CGPRS#</t>
    </r>
    <r>
      <rPr>
        <sz val="10"/>
        <color rgb="FFFF0000"/>
        <rFont val="Calibri"/>
        <family val="2"/>
        <scheme val="minor"/>
      </rPr>
      <t>sensem2m","",""</t>
    </r>
    <r>
      <rPr>
        <sz val="10"/>
        <color theme="1"/>
        <rFont val="Calibri"/>
        <family val="2"/>
        <scheme val="minor"/>
      </rPr>
      <t>#</t>
    </r>
  </si>
  <si>
    <r>
      <t>STATUS#CGPRS#</t>
    </r>
    <r>
      <rPr>
        <sz val="10"/>
        <color rgb="FFFF0000"/>
        <rFont val="Calibri"/>
        <family val="2"/>
        <scheme val="minor"/>
      </rPr>
      <t>"sensem2m","",""</t>
    </r>
    <r>
      <rPr>
        <sz val="10"/>
        <color theme="1"/>
        <rFont val="Calibri"/>
        <family val="2"/>
        <scheme val="minor"/>
      </rPr>
      <t>#OK#</t>
    </r>
  </si>
  <si>
    <r>
      <t>*SET#DEVNWSW#</t>
    </r>
    <r>
      <rPr>
        <sz val="10"/>
        <color rgb="FFFF0000"/>
        <rFont val="Courier New"/>
        <family val="3"/>
      </rPr>
      <t>VAL</t>
    </r>
    <r>
      <rPr>
        <sz val="10"/>
        <color theme="1"/>
        <rFont val="Courier New"/>
        <family val="3"/>
      </rPr>
      <t>#</t>
    </r>
  </si>
  <si>
    <r>
      <t>*SET#DEVNWSW#</t>
    </r>
    <r>
      <rPr>
        <sz val="10"/>
        <color rgb="FFFF0000"/>
        <rFont val="Calibri"/>
        <family val="2"/>
        <scheme val="minor"/>
      </rPr>
      <t>1</t>
    </r>
    <r>
      <rPr>
        <sz val="10"/>
        <color theme="1"/>
        <rFont val="Calibri"/>
        <family val="2"/>
        <scheme val="minor"/>
      </rPr>
      <t>#</t>
    </r>
  </si>
  <si>
    <r>
      <t>STATUS#DEVNWSW#</t>
    </r>
    <r>
      <rPr>
        <sz val="10"/>
        <color rgb="FFFF0000"/>
        <rFont val="Calibri"/>
        <family val="2"/>
        <scheme val="minor"/>
      </rPr>
      <t>1</t>
    </r>
    <r>
      <rPr>
        <sz val="10"/>
        <color theme="1"/>
        <rFont val="Calibri"/>
        <family val="2"/>
        <scheme val="minor"/>
      </rPr>
      <t>#OK#</t>
    </r>
  </si>
  <si>
    <r>
      <t>*SET#SSLCFG#</t>
    </r>
    <r>
      <rPr>
        <sz val="10"/>
        <color rgb="FFFF0000"/>
        <rFont val="Courier New"/>
        <family val="3"/>
      </rPr>
      <t>VAL</t>
    </r>
    <r>
      <rPr>
        <sz val="10"/>
        <color theme="0"/>
        <rFont val="Courier New"/>
        <family val="3"/>
      </rPr>
      <t>#</t>
    </r>
  </si>
  <si>
    <r>
      <t>*SET#SSLCFG#</t>
    </r>
    <r>
      <rPr>
        <sz val="10"/>
        <color rgb="FFFF0000"/>
        <rFont val="Calibri"/>
        <family val="2"/>
        <scheme val="minor"/>
      </rPr>
      <t>1</t>
    </r>
    <r>
      <rPr>
        <sz val="10"/>
        <rFont val="Calibri"/>
        <family val="2"/>
        <scheme val="minor"/>
      </rPr>
      <t>#</t>
    </r>
  </si>
  <si>
    <r>
      <t>*SET#MQTQ#</t>
    </r>
    <r>
      <rPr>
        <sz val="10"/>
        <color rgb="FFFF0000"/>
        <rFont val="Courier New"/>
        <family val="3"/>
      </rPr>
      <t>VAL</t>
    </r>
    <r>
      <rPr>
        <sz val="10"/>
        <color theme="0"/>
        <rFont val="Courier New"/>
        <family val="3"/>
      </rPr>
      <t>#</t>
    </r>
  </si>
  <si>
    <r>
      <t>*SET#MQTQ#</t>
    </r>
    <r>
      <rPr>
        <sz val="10"/>
        <color rgb="FFFF0000"/>
        <rFont val="Calibri"/>
        <family val="2"/>
        <scheme val="minor"/>
      </rPr>
      <t>2</t>
    </r>
    <r>
      <rPr>
        <sz val="10"/>
        <rFont val="Calibri"/>
        <family val="2"/>
        <scheme val="minor"/>
      </rPr>
      <t>#</t>
    </r>
  </si>
  <si>
    <r>
      <t>*SET#MQTK#</t>
    </r>
    <r>
      <rPr>
        <sz val="10"/>
        <color rgb="FFFF0000"/>
        <rFont val="Courier New"/>
        <family val="3"/>
      </rPr>
      <t>VAL</t>
    </r>
    <r>
      <rPr>
        <sz val="10"/>
        <color theme="0"/>
        <rFont val="Courier New"/>
        <family val="3"/>
      </rPr>
      <t>#</t>
    </r>
  </si>
  <si>
    <r>
      <t>*SET#MQTK#</t>
    </r>
    <r>
      <rPr>
        <sz val="10"/>
        <color rgb="FFFF0000"/>
        <rFont val="Calibri"/>
        <family val="2"/>
        <scheme val="minor"/>
      </rPr>
      <t>30</t>
    </r>
    <r>
      <rPr>
        <sz val="10"/>
        <rFont val="Calibri"/>
        <family val="2"/>
        <scheme val="minor"/>
      </rPr>
      <t>#</t>
    </r>
  </si>
  <si>
    <r>
      <t>*SET#MQTW#</t>
    </r>
    <r>
      <rPr>
        <sz val="10"/>
        <color rgb="FFFF0000"/>
        <rFont val="Courier New"/>
        <family val="3"/>
      </rPr>
      <t>VAL</t>
    </r>
    <r>
      <rPr>
        <sz val="10"/>
        <color theme="0"/>
        <rFont val="Courier New"/>
        <family val="3"/>
      </rPr>
      <t>#</t>
    </r>
  </si>
  <si>
    <r>
      <t>*SET#MQTW#</t>
    </r>
    <r>
      <rPr>
        <sz val="10"/>
        <color rgb="FFFF0000"/>
        <rFont val="Calibri"/>
        <family val="2"/>
        <scheme val="minor"/>
      </rPr>
      <t>1</t>
    </r>
    <r>
      <rPr>
        <sz val="10"/>
        <rFont val="Calibri"/>
        <family val="2"/>
        <scheme val="minor"/>
      </rPr>
      <t>#</t>
    </r>
  </si>
  <si>
    <r>
      <t>*SET#CIP2#</t>
    </r>
    <r>
      <rPr>
        <sz val="10"/>
        <color rgb="FFFF0000"/>
        <rFont val="Courier New"/>
        <family val="3"/>
      </rPr>
      <t>AEPL IP</t>
    </r>
    <r>
      <rPr>
        <sz val="10"/>
        <color theme="1"/>
        <rFont val="Courier New"/>
        <family val="3"/>
      </rPr>
      <t>#</t>
    </r>
    <r>
      <rPr>
        <sz val="10"/>
        <color rgb="FFFF0000"/>
        <rFont val="Courier New"/>
        <family val="3"/>
      </rPr>
      <t>PORT NO</t>
    </r>
    <r>
      <rPr>
        <sz val="10"/>
        <color theme="1"/>
        <rFont val="Courier New"/>
        <family val="3"/>
      </rPr>
      <t xml:space="preserve"># </t>
    </r>
  </si>
  <si>
    <r>
      <t>*SET#CHTP#</t>
    </r>
    <r>
      <rPr>
        <sz val="10"/>
        <color rgb="FFFF0000"/>
        <rFont val="Courier New"/>
        <family val="3"/>
      </rPr>
      <t>PRI IP</t>
    </r>
    <r>
      <rPr>
        <sz val="10"/>
        <color theme="1"/>
        <rFont val="Courier New"/>
        <family val="3"/>
      </rPr>
      <t>#</t>
    </r>
    <r>
      <rPr>
        <sz val="10"/>
        <color rgb="FFFF0000"/>
        <rFont val="Courier New"/>
        <family val="3"/>
      </rPr>
      <t>PORT NO</t>
    </r>
    <r>
      <rPr>
        <sz val="10"/>
        <color theme="1"/>
        <rFont val="Courier New"/>
        <family val="3"/>
      </rPr>
      <t>#</t>
    </r>
  </si>
  <si>
    <r>
      <t>*SET#CHTP#</t>
    </r>
    <r>
      <rPr>
        <sz val="10"/>
        <color rgb="FFFF0000"/>
        <rFont val="Calibri"/>
        <family val="2"/>
        <scheme val="minor"/>
      </rPr>
      <t>125.99.74.242</t>
    </r>
    <r>
      <rPr>
        <sz val="10"/>
        <color theme="1"/>
        <rFont val="Calibri"/>
        <family val="2"/>
        <scheme val="minor"/>
      </rPr>
      <t>#</t>
    </r>
    <r>
      <rPr>
        <sz val="10"/>
        <color rgb="FFFF0000"/>
        <rFont val="Calibri"/>
        <family val="2"/>
        <scheme val="minor"/>
      </rPr>
      <t>6011</t>
    </r>
    <r>
      <rPr>
        <sz val="10"/>
        <color theme="1"/>
        <rFont val="Calibri"/>
        <family val="2"/>
        <scheme val="minor"/>
      </rPr>
      <t>#</t>
    </r>
  </si>
  <si>
    <r>
      <t>STATUS#CHTP#</t>
    </r>
    <r>
      <rPr>
        <sz val="10"/>
        <color rgb="FFFF0000"/>
        <rFont val="Calibri"/>
        <family val="2"/>
        <scheme val="minor"/>
      </rPr>
      <t>125.99.74.242</t>
    </r>
    <r>
      <rPr>
        <sz val="10"/>
        <color theme="1"/>
        <rFont val="Calibri"/>
        <family val="2"/>
        <scheme val="minor"/>
      </rPr>
      <t>#</t>
    </r>
    <r>
      <rPr>
        <sz val="10"/>
        <color rgb="FFFF0000"/>
        <rFont val="Calibri"/>
        <family val="2"/>
        <scheme val="minor"/>
      </rPr>
      <t>6011</t>
    </r>
    <r>
      <rPr>
        <sz val="10"/>
        <color theme="1"/>
        <rFont val="Calibri"/>
        <family val="2"/>
        <scheme val="minor"/>
      </rPr>
      <t>#OK#</t>
    </r>
  </si>
  <si>
    <r>
      <t>*SET#CIP1#</t>
    </r>
    <r>
      <rPr>
        <sz val="10"/>
        <color rgb="FFFF0000"/>
        <rFont val="Courier New"/>
        <family val="3"/>
      </rPr>
      <t>EMR IP</t>
    </r>
    <r>
      <rPr>
        <sz val="10"/>
        <color theme="1"/>
        <rFont val="Courier New"/>
        <family val="3"/>
      </rPr>
      <t>#</t>
    </r>
    <r>
      <rPr>
        <sz val="10"/>
        <color rgb="FFFF0000"/>
        <rFont val="Courier New"/>
        <family val="3"/>
      </rPr>
      <t>PORT NO</t>
    </r>
    <r>
      <rPr>
        <sz val="10"/>
        <color theme="1"/>
        <rFont val="Courier New"/>
        <family val="3"/>
      </rPr>
      <t>#</t>
    </r>
  </si>
  <si>
    <r>
      <t>*SET#CIP1#</t>
    </r>
    <r>
      <rPr>
        <sz val="10"/>
        <color rgb="FFFF0000"/>
        <rFont val="Calibri"/>
        <family val="2"/>
        <scheme val="minor"/>
      </rPr>
      <t>125.99.74.242</t>
    </r>
    <r>
      <rPr>
        <sz val="10"/>
        <color theme="1"/>
        <rFont val="Calibri"/>
        <family val="2"/>
        <scheme val="minor"/>
      </rPr>
      <t>#</t>
    </r>
    <r>
      <rPr>
        <sz val="10"/>
        <color rgb="FFFF0000"/>
        <rFont val="Calibri"/>
        <family val="2"/>
        <scheme val="minor"/>
      </rPr>
      <t>6011</t>
    </r>
    <r>
      <rPr>
        <sz val="10"/>
        <color theme="1"/>
        <rFont val="Calibri"/>
        <family val="2"/>
        <scheme val="minor"/>
      </rPr>
      <t>#</t>
    </r>
  </si>
  <si>
    <r>
      <t>STATUS#CIP1#</t>
    </r>
    <r>
      <rPr>
        <sz val="10"/>
        <color rgb="FFFF0000"/>
        <rFont val="Calibri"/>
        <family val="2"/>
        <scheme val="minor"/>
      </rPr>
      <t>125.99.74.242</t>
    </r>
    <r>
      <rPr>
        <sz val="10"/>
        <color theme="1"/>
        <rFont val="Calibri"/>
        <family val="2"/>
        <scheme val="minor"/>
      </rPr>
      <t>#</t>
    </r>
    <r>
      <rPr>
        <sz val="10"/>
        <color rgb="FFFF0000"/>
        <rFont val="Calibri"/>
        <family val="2"/>
        <scheme val="minor"/>
      </rPr>
      <t>6011</t>
    </r>
    <r>
      <rPr>
        <sz val="10"/>
        <color theme="1"/>
        <rFont val="Calibri"/>
        <family val="2"/>
        <scheme val="minor"/>
      </rPr>
      <t>#OK#</t>
    </r>
  </si>
  <si>
    <r>
      <t>*SET#NPIN#</t>
    </r>
    <r>
      <rPr>
        <sz val="10"/>
        <color rgb="FFFF0000"/>
        <rFont val="Courier New"/>
        <family val="3"/>
      </rPr>
      <t>VAL</t>
    </r>
    <r>
      <rPr>
        <sz val="10"/>
        <color theme="1"/>
        <rFont val="Courier New"/>
        <family val="3"/>
      </rPr>
      <t>#</t>
    </r>
  </si>
  <si>
    <r>
      <t>*SET#NPIN#</t>
    </r>
    <r>
      <rPr>
        <sz val="10"/>
        <color rgb="FFFF0000"/>
        <rFont val="Calibri"/>
        <family val="2"/>
        <scheme val="minor"/>
      </rPr>
      <t>10</t>
    </r>
    <r>
      <rPr>
        <sz val="10"/>
        <color theme="1"/>
        <rFont val="Calibri"/>
        <family val="2"/>
        <scheme val="minor"/>
      </rPr>
      <t>#</t>
    </r>
  </si>
  <si>
    <r>
      <t>STATUS#NPIN#</t>
    </r>
    <r>
      <rPr>
        <sz val="10"/>
        <color rgb="FFFF0000"/>
        <rFont val="Calibri"/>
        <family val="2"/>
        <scheme val="minor"/>
      </rPr>
      <t>10</t>
    </r>
    <r>
      <rPr>
        <sz val="10"/>
        <color theme="1"/>
        <rFont val="Calibri"/>
        <family val="2"/>
        <scheme val="minor"/>
      </rPr>
      <t>#OK#</t>
    </r>
  </si>
  <si>
    <r>
      <t>*SET#BNPIN#</t>
    </r>
    <r>
      <rPr>
        <sz val="10"/>
        <color rgb="FFFF0000"/>
        <rFont val="Courier New"/>
        <family val="3"/>
      </rPr>
      <t>VAL</t>
    </r>
    <r>
      <rPr>
        <sz val="10"/>
        <color theme="1"/>
        <rFont val="Courier New"/>
        <family val="3"/>
      </rPr>
      <t>#</t>
    </r>
  </si>
  <si>
    <r>
      <t>*SET#BNPIN#</t>
    </r>
    <r>
      <rPr>
        <sz val="10"/>
        <color rgb="FFFF0000"/>
        <rFont val="Calibri"/>
        <family val="2"/>
        <scheme val="minor"/>
      </rPr>
      <t>30</t>
    </r>
    <r>
      <rPr>
        <sz val="10"/>
        <color theme="1"/>
        <rFont val="Calibri"/>
        <family val="2"/>
        <scheme val="minor"/>
      </rPr>
      <t>#</t>
    </r>
  </si>
  <si>
    <r>
      <t>STATUS#BNPIN#</t>
    </r>
    <r>
      <rPr>
        <sz val="10"/>
        <color rgb="FFFF0000"/>
        <rFont val="Calibri"/>
        <family val="2"/>
        <scheme val="minor"/>
      </rPr>
      <t>30</t>
    </r>
    <r>
      <rPr>
        <sz val="10"/>
        <color theme="1"/>
        <rFont val="Calibri"/>
        <family val="2"/>
        <scheme val="minor"/>
      </rPr>
      <t>#OK#</t>
    </r>
  </si>
  <si>
    <r>
      <t>*SET#SOSIN#</t>
    </r>
    <r>
      <rPr>
        <sz val="10"/>
        <color rgb="FFFF0000"/>
        <rFont val="Courier New"/>
        <family val="3"/>
      </rPr>
      <t>VAL</t>
    </r>
    <r>
      <rPr>
        <sz val="10"/>
        <color theme="1"/>
        <rFont val="Courier New"/>
        <family val="3"/>
      </rPr>
      <t>#</t>
    </r>
  </si>
  <si>
    <r>
      <t>*SET#SOSIN#</t>
    </r>
    <r>
      <rPr>
        <sz val="10"/>
        <color rgb="FFFF0000"/>
        <rFont val="Calibri"/>
        <family val="2"/>
        <scheme val="minor"/>
      </rPr>
      <t>10</t>
    </r>
    <r>
      <rPr>
        <sz val="10"/>
        <color theme="1"/>
        <rFont val="Calibri"/>
        <family val="2"/>
        <scheme val="minor"/>
      </rPr>
      <t>#</t>
    </r>
  </si>
  <si>
    <r>
      <t>STATUS#SOSIN#</t>
    </r>
    <r>
      <rPr>
        <sz val="10"/>
        <color rgb="FFFF0000"/>
        <rFont val="Calibri"/>
        <family val="2"/>
        <scheme val="minor"/>
      </rPr>
      <t>10</t>
    </r>
    <r>
      <rPr>
        <sz val="10"/>
        <color theme="1"/>
        <rFont val="Calibri"/>
        <family val="2"/>
        <scheme val="minor"/>
      </rPr>
      <t>#OK#</t>
    </r>
  </si>
  <si>
    <r>
      <t>*SET#BSOSIN#</t>
    </r>
    <r>
      <rPr>
        <sz val="10"/>
        <color rgb="FFFF0000"/>
        <rFont val="Courier New"/>
        <family val="3"/>
      </rPr>
      <t>VAL</t>
    </r>
    <r>
      <rPr>
        <sz val="10"/>
        <color theme="1"/>
        <rFont val="Courier New"/>
        <family val="3"/>
      </rPr>
      <t xml:space="preserve"># </t>
    </r>
  </si>
  <si>
    <r>
      <t>*SET#BSOSIN#</t>
    </r>
    <r>
      <rPr>
        <sz val="10"/>
        <color rgb="FFFF0000"/>
        <rFont val="Calibri"/>
        <family val="2"/>
        <scheme val="minor"/>
      </rPr>
      <t>30</t>
    </r>
    <r>
      <rPr>
        <sz val="10"/>
        <color theme="1"/>
        <rFont val="Calibri"/>
        <family val="2"/>
        <scheme val="minor"/>
      </rPr>
      <t>#</t>
    </r>
  </si>
  <si>
    <r>
      <t>STATUS#BSOSIN#</t>
    </r>
    <r>
      <rPr>
        <sz val="10"/>
        <color rgb="FFFF0000"/>
        <rFont val="Calibri"/>
        <family val="2"/>
        <scheme val="minor"/>
      </rPr>
      <t>30</t>
    </r>
    <r>
      <rPr>
        <sz val="10"/>
        <color theme="1"/>
        <rFont val="Calibri"/>
        <family val="2"/>
        <scheme val="minor"/>
      </rPr>
      <t>#OK#</t>
    </r>
  </si>
  <si>
    <r>
      <t>*SET#HPIN#</t>
    </r>
    <r>
      <rPr>
        <sz val="10"/>
        <color rgb="FFFF0000"/>
        <rFont val="Courier New"/>
        <family val="3"/>
      </rPr>
      <t>VAL</t>
    </r>
    <r>
      <rPr>
        <sz val="10"/>
        <color theme="1"/>
        <rFont val="Courier New"/>
        <family val="3"/>
      </rPr>
      <t xml:space="preserve"># </t>
    </r>
  </si>
  <si>
    <r>
      <t>STATUS#HPIN#</t>
    </r>
    <r>
      <rPr>
        <sz val="10"/>
        <color rgb="FFFF0000"/>
        <rFont val="Calibri"/>
        <family val="2"/>
        <scheme val="minor"/>
      </rPr>
      <t>3600</t>
    </r>
    <r>
      <rPr>
        <sz val="10"/>
        <color theme="1"/>
        <rFont val="Calibri"/>
        <family val="2"/>
        <scheme val="minor"/>
      </rPr>
      <t>#OK#</t>
    </r>
  </si>
  <si>
    <r>
      <t>*SET#BHPIN#</t>
    </r>
    <r>
      <rPr>
        <sz val="10"/>
        <color rgb="FFFF0000"/>
        <rFont val="Courier New"/>
        <family val="3"/>
      </rPr>
      <t>VAL</t>
    </r>
    <r>
      <rPr>
        <sz val="10"/>
        <color theme="1"/>
        <rFont val="Courier New"/>
        <family val="3"/>
      </rPr>
      <t>#</t>
    </r>
  </si>
  <si>
    <r>
      <t>*SET#BHPIN#</t>
    </r>
    <r>
      <rPr>
        <sz val="10"/>
        <color rgb="FFFF0000"/>
        <rFont val="Calibri"/>
        <family val="2"/>
        <scheme val="minor"/>
      </rPr>
      <t>3600</t>
    </r>
    <r>
      <rPr>
        <sz val="10"/>
        <color theme="1"/>
        <rFont val="Calibri"/>
        <family val="2"/>
        <scheme val="minor"/>
      </rPr>
      <t>#</t>
    </r>
  </si>
  <si>
    <r>
      <t>STATUS#BHPIN#</t>
    </r>
    <r>
      <rPr>
        <sz val="10"/>
        <color rgb="FFFF0000"/>
        <rFont val="Calibri"/>
        <family val="2"/>
        <scheme val="minor"/>
      </rPr>
      <t>3600</t>
    </r>
    <r>
      <rPr>
        <sz val="10"/>
        <color theme="1"/>
        <rFont val="Calibri"/>
        <family val="2"/>
        <scheme val="minor"/>
      </rPr>
      <t>#OK#</t>
    </r>
  </si>
  <si>
    <r>
      <t>*SET#CMNU#</t>
    </r>
    <r>
      <rPr>
        <sz val="10"/>
        <color rgb="FFFF0000"/>
        <rFont val="Courier New"/>
        <family val="3"/>
      </rPr>
      <t>MOB NO</t>
    </r>
    <r>
      <rPr>
        <sz val="10"/>
        <color theme="1"/>
        <rFont val="Courier New"/>
        <family val="3"/>
      </rPr>
      <t>#</t>
    </r>
  </si>
  <si>
    <r>
      <t>*SET#CMNU#</t>
    </r>
    <r>
      <rPr>
        <sz val="10"/>
        <color rgb="FFFF0000"/>
        <rFont val="Calibri"/>
        <family val="2"/>
        <scheme val="minor"/>
      </rPr>
      <t>1234567890</t>
    </r>
    <r>
      <rPr>
        <sz val="10"/>
        <color theme="1"/>
        <rFont val="Calibri"/>
        <family val="2"/>
        <scheme val="minor"/>
      </rPr>
      <t>#</t>
    </r>
  </si>
  <si>
    <r>
      <t>STATUS#CMNU#</t>
    </r>
    <r>
      <rPr>
        <sz val="10"/>
        <color rgb="FFFF0000"/>
        <rFont val="Calibri"/>
        <family val="2"/>
        <scheme val="minor"/>
      </rPr>
      <t>9860789876</t>
    </r>
    <r>
      <rPr>
        <sz val="10"/>
        <color theme="1"/>
        <rFont val="Calibri"/>
        <family val="2"/>
        <scheme val="minor"/>
      </rPr>
      <t>#OK#</t>
    </r>
  </si>
  <si>
    <r>
      <t>ACTV,123456,</t>
    </r>
    <r>
      <rPr>
        <sz val="10"/>
        <color rgb="FFFF0000"/>
        <rFont val="Courier New"/>
        <family val="3"/>
      </rPr>
      <t>MOB NO</t>
    </r>
  </si>
  <si>
    <r>
      <t>ACTV,123456</t>
    </r>
    <r>
      <rPr>
        <sz val="10"/>
        <rFont val="Calibri"/>
        <family val="2"/>
        <scheme val="minor"/>
      </rPr>
      <t>,</t>
    </r>
    <r>
      <rPr>
        <sz val="10"/>
        <color rgb="FFFF0000"/>
        <rFont val="Calibri"/>
        <family val="2"/>
        <scheme val="minor"/>
      </rPr>
      <t>1234567890</t>
    </r>
  </si>
  <si>
    <r>
      <t>ACTVR,123456,</t>
    </r>
    <r>
      <rPr>
        <sz val="10"/>
        <color rgb="FFFF0000"/>
        <rFont val="Calibri"/>
        <family val="2"/>
        <scheme val="minor"/>
      </rPr>
      <t>AEPL,5.1.25,864337059677808,17,0.000000,-,0.000000,-,05052022,112902,0.00,0.00,16"FDD",404,90,1,1,23.20,000001,0</t>
    </r>
  </si>
  <si>
    <r>
      <t>HCHK,123456,</t>
    </r>
    <r>
      <rPr>
        <sz val="10"/>
        <color rgb="FFFF0000"/>
        <rFont val="Courier New"/>
        <family val="3"/>
      </rPr>
      <t>MOB NO</t>
    </r>
  </si>
  <si>
    <r>
      <t>HCHKR,123456,</t>
    </r>
    <r>
      <rPr>
        <sz val="10"/>
        <color rgb="FFFF0000"/>
        <rFont val="Calibri"/>
        <family val="2"/>
        <scheme val="minor"/>
      </rPr>
      <t>AEPL,5.1.24,864337059677808,17,18.466497,N,73.782715,E,03052022,101801,183.33,0.11,25404,10,006,1,1,23.04,000000,0</t>
    </r>
  </si>
  <si>
    <r>
      <t>*SET#SMSFB#</t>
    </r>
    <r>
      <rPr>
        <sz val="10"/>
        <color rgb="FFFF0000"/>
        <rFont val="Courier New"/>
        <family val="3"/>
      </rPr>
      <t>VAL</t>
    </r>
    <r>
      <rPr>
        <sz val="10"/>
        <color theme="1"/>
        <rFont val="Courier New"/>
        <family val="3"/>
      </rPr>
      <t>#</t>
    </r>
  </si>
  <si>
    <r>
      <t>*SET#SMSFB#</t>
    </r>
    <r>
      <rPr>
        <sz val="10"/>
        <color rgb="FFFF0000"/>
        <rFont val="Calibri"/>
        <family val="2"/>
        <scheme val="minor"/>
      </rPr>
      <t>1440</t>
    </r>
    <r>
      <rPr>
        <sz val="10"/>
        <color theme="1"/>
        <rFont val="Calibri"/>
        <family val="2"/>
        <scheme val="minor"/>
      </rPr>
      <t>#</t>
    </r>
  </si>
  <si>
    <r>
      <t>STATUS#SMSFB#</t>
    </r>
    <r>
      <rPr>
        <sz val="10"/>
        <color rgb="FFFF0000"/>
        <rFont val="Calibri"/>
        <family val="2"/>
        <scheme val="minor"/>
      </rPr>
      <t>1440</t>
    </r>
    <r>
      <rPr>
        <sz val="10"/>
        <color theme="1"/>
        <rFont val="Calibri"/>
        <family val="2"/>
        <scheme val="minor"/>
      </rPr>
      <t>#OK#</t>
    </r>
  </si>
  <si>
    <r>
      <t>*SET#BSMSFB#</t>
    </r>
    <r>
      <rPr>
        <sz val="10"/>
        <color rgb="FFFF0000"/>
        <rFont val="Courier New"/>
        <family val="3"/>
      </rPr>
      <t>VAL</t>
    </r>
    <r>
      <rPr>
        <sz val="10"/>
        <color theme="1"/>
        <rFont val="Courier New"/>
        <family val="3"/>
      </rPr>
      <t>#</t>
    </r>
  </si>
  <si>
    <r>
      <t>*SET#BSMSFB#</t>
    </r>
    <r>
      <rPr>
        <sz val="10"/>
        <color rgb="FFFF0000"/>
        <rFont val="Calibri"/>
        <family val="2"/>
        <scheme val="minor"/>
      </rPr>
      <t>1440</t>
    </r>
    <r>
      <rPr>
        <sz val="10"/>
        <color theme="1"/>
        <rFont val="Calibri"/>
        <family val="2"/>
        <scheme val="minor"/>
      </rPr>
      <t>#</t>
    </r>
  </si>
  <si>
    <r>
      <t>STATUS#BSMSFB#</t>
    </r>
    <r>
      <rPr>
        <sz val="10"/>
        <color rgb="FFFF0000"/>
        <rFont val="Calibri"/>
        <family val="2"/>
        <scheme val="minor"/>
      </rPr>
      <t>1440</t>
    </r>
    <r>
      <rPr>
        <sz val="10"/>
        <color theme="1"/>
        <rFont val="Calibri"/>
        <family val="2"/>
        <scheme val="minor"/>
      </rPr>
      <t>#OK#</t>
    </r>
  </si>
  <si>
    <r>
      <t>*SET#CIP3#</t>
    </r>
    <r>
      <rPr>
        <sz val="10"/>
        <color rgb="FFFF0000"/>
        <rFont val="Courier New"/>
        <family val="3"/>
      </rPr>
      <t>PRI IP</t>
    </r>
    <r>
      <rPr>
        <sz val="10"/>
        <color theme="1"/>
        <rFont val="Courier New"/>
        <family val="3"/>
      </rPr>
      <t>#</t>
    </r>
    <r>
      <rPr>
        <sz val="10"/>
        <color rgb="FFFF0000"/>
        <rFont val="Courier New"/>
        <family val="3"/>
      </rPr>
      <t>PORT NO</t>
    </r>
    <r>
      <rPr>
        <sz val="10"/>
        <color theme="1"/>
        <rFont val="Courier New"/>
        <family val="3"/>
      </rPr>
      <t>#</t>
    </r>
  </si>
  <si>
    <r>
      <t>*SET#CIP3#</t>
    </r>
    <r>
      <rPr>
        <sz val="10"/>
        <color rgb="FFFF0000"/>
        <rFont val="Calibri"/>
        <family val="2"/>
        <scheme val="minor"/>
      </rPr>
      <t>tmlcvpdpdsqa01.inservices.tatamotors.com</t>
    </r>
    <r>
      <rPr>
        <sz val="10"/>
        <color theme="1"/>
        <rFont val="Calibri"/>
        <family val="2"/>
        <scheme val="minor"/>
      </rPr>
      <t>#</t>
    </r>
    <r>
      <rPr>
        <sz val="10"/>
        <color rgb="FFFF0000"/>
        <rFont val="Calibri"/>
        <family val="2"/>
        <scheme val="minor"/>
      </rPr>
      <t>9993</t>
    </r>
    <r>
      <rPr>
        <sz val="10"/>
        <color theme="1"/>
        <rFont val="Calibri"/>
        <family val="2"/>
        <scheme val="minor"/>
      </rPr>
      <t>#</t>
    </r>
  </si>
  <si>
    <r>
      <t>STATUS#CIP3#</t>
    </r>
    <r>
      <rPr>
        <sz val="10"/>
        <color rgb="FFFF0000"/>
        <rFont val="Calibri"/>
        <family val="2"/>
        <scheme val="minor"/>
      </rPr>
      <t>tmlcvpdpdsqa01.inservices.tatamotors.com</t>
    </r>
    <r>
      <rPr>
        <sz val="10"/>
        <color theme="1"/>
        <rFont val="Calibri"/>
        <family val="2"/>
        <scheme val="minor"/>
      </rPr>
      <t>#</t>
    </r>
    <r>
      <rPr>
        <sz val="10"/>
        <color rgb="FFFF0000"/>
        <rFont val="Calibri"/>
        <family val="2"/>
        <scheme val="minor"/>
      </rPr>
      <t>9993</t>
    </r>
    <r>
      <rPr>
        <sz val="10"/>
        <color theme="1"/>
        <rFont val="Calibri"/>
        <family val="2"/>
        <scheme val="minor"/>
      </rPr>
      <t>#OK#</t>
    </r>
  </si>
  <si>
    <r>
      <t>*SET#HTTP#</t>
    </r>
    <r>
      <rPr>
        <sz val="10"/>
        <color rgb="FFFF0000"/>
        <rFont val="Courier New"/>
        <family val="3"/>
      </rPr>
      <t>IP</t>
    </r>
    <r>
      <rPr>
        <sz val="10"/>
        <color theme="1"/>
        <rFont val="Courier New"/>
        <family val="3"/>
      </rPr>
      <t>#</t>
    </r>
    <r>
      <rPr>
        <sz val="10"/>
        <color rgb="FFFF0000"/>
        <rFont val="Courier New"/>
        <family val="3"/>
      </rPr>
      <t>PORT</t>
    </r>
    <r>
      <rPr>
        <sz val="10"/>
        <color theme="1"/>
        <rFont val="Courier New"/>
        <family val="3"/>
      </rPr>
      <t xml:space="preserve"> </t>
    </r>
    <r>
      <rPr>
        <sz val="10"/>
        <color rgb="FFFF0000"/>
        <rFont val="Courier New"/>
        <family val="3"/>
      </rPr>
      <t>NO</t>
    </r>
    <r>
      <rPr>
        <sz val="10"/>
        <color theme="1"/>
        <rFont val="Courier New"/>
        <family val="3"/>
      </rPr>
      <t>#</t>
    </r>
  </si>
  <si>
    <r>
      <t>*SET#HTTP#</t>
    </r>
    <r>
      <rPr>
        <sz val="10"/>
        <color rgb="FFFF0000"/>
        <rFont val="Calibri"/>
        <family val="2"/>
        <scheme val="minor"/>
      </rPr>
      <t>cvppp.digital.tatamotors</t>
    </r>
    <r>
      <rPr>
        <sz val="10"/>
        <color theme="1"/>
        <rFont val="Calibri"/>
        <family val="2"/>
        <scheme val="minor"/>
      </rPr>
      <t>#</t>
    </r>
    <r>
      <rPr>
        <sz val="10"/>
        <color rgb="FFFF0000"/>
        <rFont val="Calibri"/>
        <family val="2"/>
        <scheme val="minor"/>
      </rPr>
      <t>8883</t>
    </r>
    <r>
      <rPr>
        <sz val="10"/>
        <color theme="1"/>
        <rFont val="Calibri"/>
        <family val="2"/>
        <scheme val="minor"/>
      </rPr>
      <t>#</t>
    </r>
  </si>
  <si>
    <r>
      <t>STATUS#HTTP#</t>
    </r>
    <r>
      <rPr>
        <sz val="10"/>
        <color rgb="FFFF0000"/>
        <rFont val="Calibri"/>
        <family val="2"/>
        <scheme val="minor"/>
      </rPr>
      <t>cvppp.digital.tatamotor</t>
    </r>
    <r>
      <rPr>
        <sz val="10"/>
        <color theme="1"/>
        <rFont val="Calibri"/>
        <family val="2"/>
        <scheme val="minor"/>
      </rPr>
      <t>s#</t>
    </r>
    <r>
      <rPr>
        <sz val="10"/>
        <color rgb="FFFF0000"/>
        <rFont val="Calibri"/>
        <family val="2"/>
        <scheme val="minor"/>
      </rPr>
      <t>8883</t>
    </r>
    <r>
      <rPr>
        <sz val="10"/>
        <color theme="1"/>
        <rFont val="Calibri"/>
        <family val="2"/>
        <scheme val="minor"/>
      </rPr>
      <t>#OK</t>
    </r>
  </si>
  <si>
    <r>
      <t>*SET#TNPIN#</t>
    </r>
    <r>
      <rPr>
        <sz val="10"/>
        <color rgb="FFFF0000"/>
        <rFont val="Courier New"/>
        <family val="3"/>
      </rPr>
      <t>VAL</t>
    </r>
    <r>
      <rPr>
        <sz val="10"/>
        <color theme="1"/>
        <rFont val="Courier New"/>
        <family val="3"/>
      </rPr>
      <t>#</t>
    </r>
  </si>
  <si>
    <r>
      <t>*SET#TNPIN#</t>
    </r>
    <r>
      <rPr>
        <sz val="10"/>
        <color rgb="FFFF0000"/>
        <rFont val="Calibri"/>
        <family val="2"/>
        <scheme val="minor"/>
      </rPr>
      <t>60</t>
    </r>
    <r>
      <rPr>
        <sz val="10"/>
        <color theme="1"/>
        <rFont val="Calibri"/>
        <family val="2"/>
        <scheme val="minor"/>
      </rPr>
      <t>#</t>
    </r>
  </si>
  <si>
    <r>
      <t>STATUS#TNPIN#</t>
    </r>
    <r>
      <rPr>
        <sz val="10"/>
        <color rgb="FFFF0000"/>
        <rFont val="Calibri"/>
        <family val="2"/>
        <scheme val="minor"/>
      </rPr>
      <t>30</t>
    </r>
    <r>
      <rPr>
        <sz val="10"/>
        <color theme="1"/>
        <rFont val="Calibri"/>
        <family val="2"/>
        <scheme val="minor"/>
      </rPr>
      <t>#OK#</t>
    </r>
  </si>
  <si>
    <r>
      <t>*SET#TBNPIN#</t>
    </r>
    <r>
      <rPr>
        <sz val="10"/>
        <color rgb="FFFF0000"/>
        <rFont val="Courier New"/>
        <family val="3"/>
      </rPr>
      <t>VAL</t>
    </r>
    <r>
      <rPr>
        <sz val="10"/>
        <color theme="1"/>
        <rFont val="Courier New"/>
        <family val="3"/>
      </rPr>
      <t>#</t>
    </r>
  </si>
  <si>
    <r>
      <t>STATUS#TBNPIN#</t>
    </r>
    <r>
      <rPr>
        <sz val="10"/>
        <color rgb="FFFF0000"/>
        <rFont val="Calibri"/>
        <family val="2"/>
        <scheme val="minor"/>
      </rPr>
      <t>86400</t>
    </r>
    <r>
      <rPr>
        <sz val="10"/>
        <color theme="1"/>
        <rFont val="Calibri"/>
        <family val="2"/>
        <scheme val="minor"/>
      </rPr>
      <t>#OK#</t>
    </r>
  </si>
  <si>
    <r>
      <t>*SET#CPIN#</t>
    </r>
    <r>
      <rPr>
        <sz val="10"/>
        <color rgb="FFFF0000"/>
        <rFont val="Courier New"/>
        <family val="3"/>
      </rPr>
      <t>VAL</t>
    </r>
    <r>
      <rPr>
        <sz val="10"/>
        <color theme="1"/>
        <rFont val="Courier New"/>
        <family val="3"/>
      </rPr>
      <t>#</t>
    </r>
  </si>
  <si>
    <r>
      <t>*SET#CPIN#</t>
    </r>
    <r>
      <rPr>
        <sz val="10"/>
        <color rgb="FFFF0000"/>
        <rFont val="Calibri"/>
        <family val="2"/>
        <scheme val="minor"/>
      </rPr>
      <t>60</t>
    </r>
    <r>
      <rPr>
        <sz val="10"/>
        <color theme="1"/>
        <rFont val="Calibri"/>
        <family val="2"/>
        <scheme val="minor"/>
      </rPr>
      <t>#</t>
    </r>
  </si>
  <si>
    <r>
      <t>STATUS#CPIN#</t>
    </r>
    <r>
      <rPr>
        <sz val="10"/>
        <color rgb="FFFF0000"/>
        <rFont val="Calibri"/>
        <family val="2"/>
        <scheme val="minor"/>
      </rPr>
      <t>60</t>
    </r>
    <r>
      <rPr>
        <sz val="10"/>
        <color theme="1"/>
        <rFont val="Calibri"/>
        <family val="2"/>
        <scheme val="minor"/>
      </rPr>
      <t>#OK#</t>
    </r>
  </si>
  <si>
    <r>
      <t>*SET#PPIN#</t>
    </r>
    <r>
      <rPr>
        <sz val="10"/>
        <color rgb="FFFF0000"/>
        <rFont val="Courier New"/>
        <family val="3"/>
      </rPr>
      <t>VAL</t>
    </r>
    <r>
      <rPr>
        <sz val="10"/>
        <color theme="1"/>
        <rFont val="Courier New"/>
        <family val="3"/>
      </rPr>
      <t>#</t>
    </r>
  </si>
  <si>
    <r>
      <t>STATUS#PPIN#</t>
    </r>
    <r>
      <rPr>
        <sz val="10"/>
        <color rgb="FFFF0000"/>
        <rFont val="Calibri"/>
        <family val="2"/>
        <scheme val="minor"/>
      </rPr>
      <t>86400</t>
    </r>
    <r>
      <rPr>
        <sz val="10"/>
        <color theme="1"/>
        <rFont val="Calibri"/>
        <family val="2"/>
        <scheme val="minor"/>
      </rPr>
      <t>#OK#</t>
    </r>
  </si>
  <si>
    <r>
      <t>*SET#TLPIN#</t>
    </r>
    <r>
      <rPr>
        <sz val="10"/>
        <color rgb="FFFF0000"/>
        <rFont val="Courier New"/>
        <family val="3"/>
      </rPr>
      <t>VAL</t>
    </r>
    <r>
      <rPr>
        <sz val="10"/>
        <color theme="1"/>
        <rFont val="Courier New"/>
        <family val="3"/>
      </rPr>
      <t>#</t>
    </r>
  </si>
  <si>
    <r>
      <t>*SET#TLPIN#</t>
    </r>
    <r>
      <rPr>
        <sz val="10"/>
        <color rgb="FFFF0000"/>
        <rFont val="Calibri"/>
        <family val="2"/>
        <scheme val="minor"/>
      </rPr>
      <t>86400</t>
    </r>
    <r>
      <rPr>
        <sz val="10"/>
        <color theme="1"/>
        <rFont val="Calibri"/>
        <family val="2"/>
        <scheme val="minor"/>
      </rPr>
      <t>#</t>
    </r>
  </si>
  <si>
    <r>
      <t>STATUS#TLPIN#</t>
    </r>
    <r>
      <rPr>
        <sz val="10"/>
        <color rgb="FFFF0000"/>
        <rFont val="Calibri"/>
        <family val="2"/>
        <scheme val="minor"/>
      </rPr>
      <t>86400</t>
    </r>
    <r>
      <rPr>
        <sz val="10"/>
        <color theme="1"/>
        <rFont val="Calibri"/>
        <family val="2"/>
        <scheme val="minor"/>
      </rPr>
      <t>#OK#</t>
    </r>
  </si>
  <si>
    <r>
      <t>*SET#CLPIN#</t>
    </r>
    <r>
      <rPr>
        <sz val="10"/>
        <color rgb="FFFF0000"/>
        <rFont val="Courier New"/>
        <family val="3"/>
      </rPr>
      <t>VAL</t>
    </r>
    <r>
      <rPr>
        <sz val="10"/>
        <color theme="1"/>
        <rFont val="Courier New"/>
        <family val="3"/>
      </rPr>
      <t>#</t>
    </r>
  </si>
  <si>
    <r>
      <t>*SET#CLPIN#</t>
    </r>
    <r>
      <rPr>
        <sz val="10"/>
        <color rgb="FFFF0000"/>
        <rFont val="Calibri"/>
        <family val="2"/>
        <scheme val="minor"/>
      </rPr>
      <t>86400</t>
    </r>
    <r>
      <rPr>
        <sz val="10"/>
        <color theme="1"/>
        <rFont val="Calibri"/>
        <family val="2"/>
        <scheme val="minor"/>
      </rPr>
      <t>#</t>
    </r>
  </si>
  <si>
    <r>
      <t>STATUS#CLPIN#</t>
    </r>
    <r>
      <rPr>
        <sz val="10"/>
        <color rgb="FFFF0000"/>
        <rFont val="Calibri"/>
        <family val="2"/>
        <scheme val="minor"/>
      </rPr>
      <t>300</t>
    </r>
    <r>
      <rPr>
        <sz val="10"/>
        <color theme="1"/>
        <rFont val="Calibri"/>
        <family val="2"/>
        <scheme val="minor"/>
      </rPr>
      <t>#OK#</t>
    </r>
  </si>
  <si>
    <r>
      <t>*SET#ECLPIN#</t>
    </r>
    <r>
      <rPr>
        <sz val="10"/>
        <color rgb="FFFF0000"/>
        <rFont val="Courier New"/>
        <family val="3"/>
      </rPr>
      <t>VAL</t>
    </r>
    <r>
      <rPr>
        <sz val="10"/>
        <color theme="0"/>
        <rFont val="Courier New"/>
        <family val="3"/>
      </rPr>
      <t>#</t>
    </r>
  </si>
  <si>
    <r>
      <t>*SET#ECLPIN#</t>
    </r>
    <r>
      <rPr>
        <sz val="10"/>
        <color rgb="FFFF0000"/>
        <rFont val="Calibri"/>
        <family val="2"/>
        <scheme val="minor"/>
      </rPr>
      <t>86400</t>
    </r>
    <r>
      <rPr>
        <sz val="10"/>
        <rFont val="Calibri"/>
        <family val="2"/>
        <scheme val="minor"/>
      </rPr>
      <t>#</t>
    </r>
  </si>
  <si>
    <r>
      <t>STATUS#ECLPIN#</t>
    </r>
    <r>
      <rPr>
        <sz val="10"/>
        <color rgb="FFFF0000"/>
        <rFont val="Calibri"/>
        <family val="2"/>
        <scheme val="minor"/>
      </rPr>
      <t>86400</t>
    </r>
    <r>
      <rPr>
        <sz val="10"/>
        <rFont val="Calibri"/>
        <family val="2"/>
        <scheme val="minor"/>
      </rPr>
      <t>#OK#</t>
    </r>
  </si>
  <si>
    <r>
      <t>*SET#PLPIN#</t>
    </r>
    <r>
      <rPr>
        <sz val="10"/>
        <color rgb="FFFF0000"/>
        <rFont val="Courier New"/>
        <family val="3"/>
      </rPr>
      <t>VAL</t>
    </r>
    <r>
      <rPr>
        <sz val="10"/>
        <color theme="1"/>
        <rFont val="Courier New"/>
        <family val="3"/>
      </rPr>
      <t>#</t>
    </r>
  </si>
  <si>
    <r>
      <t>STATUS#PLPIN#</t>
    </r>
    <r>
      <rPr>
        <sz val="10"/>
        <color rgb="FFFF0000"/>
        <rFont val="Calibri"/>
        <family val="2"/>
        <scheme val="minor"/>
      </rPr>
      <t>86400</t>
    </r>
    <r>
      <rPr>
        <sz val="10"/>
        <color theme="1"/>
        <rFont val="Calibri"/>
        <family val="2"/>
        <scheme val="minor"/>
      </rPr>
      <t>#OK#</t>
    </r>
  </si>
  <si>
    <r>
      <t>*SET#VREGN#</t>
    </r>
    <r>
      <rPr>
        <sz val="10"/>
        <color rgb="FFFF0000"/>
        <rFont val="Courier New"/>
        <family val="3"/>
      </rPr>
      <t>VAL</t>
    </r>
    <r>
      <rPr>
        <sz val="10"/>
        <color theme="1"/>
        <rFont val="Courier New"/>
        <family val="3"/>
      </rPr>
      <t xml:space="preserve"># </t>
    </r>
  </si>
  <si>
    <r>
      <t>*SET#VREGN</t>
    </r>
    <r>
      <rPr>
        <sz val="10"/>
        <rFont val="Calibri"/>
        <family val="2"/>
        <scheme val="minor"/>
      </rPr>
      <t>#</t>
    </r>
    <r>
      <rPr>
        <sz val="10"/>
        <color rgb="FFFF0000"/>
        <rFont val="Calibri"/>
        <family val="2"/>
        <scheme val="minor"/>
      </rPr>
      <t>MH12AZ1234</t>
    </r>
    <r>
      <rPr>
        <sz val="10"/>
        <color theme="1"/>
        <rFont val="Calibri"/>
        <family val="2"/>
        <scheme val="minor"/>
      </rPr>
      <t xml:space="preserve"># </t>
    </r>
  </si>
  <si>
    <r>
      <t>STATUS#VREGN#</t>
    </r>
    <r>
      <rPr>
        <sz val="10"/>
        <color rgb="FFFF0000"/>
        <rFont val="Calibri"/>
        <family val="2"/>
        <scheme val="minor"/>
      </rPr>
      <t>1234567890</t>
    </r>
    <r>
      <rPr>
        <sz val="10"/>
        <color theme="1"/>
        <rFont val="Calibri"/>
        <family val="2"/>
        <scheme val="minor"/>
      </rPr>
      <t>#OK#</t>
    </r>
  </si>
  <si>
    <r>
      <t>*SET#TDPS#</t>
    </r>
    <r>
      <rPr>
        <sz val="10"/>
        <color rgb="FFFF0000"/>
        <rFont val="Courier New"/>
        <family val="3"/>
      </rPr>
      <t>VAL</t>
    </r>
    <r>
      <rPr>
        <sz val="10"/>
        <color theme="1"/>
        <rFont val="Courier New"/>
        <family val="3"/>
      </rPr>
      <t>#</t>
    </r>
  </si>
  <si>
    <r>
      <t>*SET#TDPS#</t>
    </r>
    <r>
      <rPr>
        <sz val="10"/>
        <color rgb="FFFF0000"/>
        <rFont val="Calibri"/>
        <family val="2"/>
        <scheme val="minor"/>
      </rPr>
      <t>0</t>
    </r>
    <r>
      <rPr>
        <sz val="10"/>
        <color theme="1"/>
        <rFont val="Calibri"/>
        <family val="2"/>
        <scheme val="minor"/>
      </rPr>
      <t>#</t>
    </r>
  </si>
  <si>
    <r>
      <t>STATUS#TDPS#</t>
    </r>
    <r>
      <rPr>
        <sz val="10"/>
        <color rgb="FFFF0000"/>
        <rFont val="Calibri"/>
        <family val="2"/>
        <scheme val="minor"/>
      </rPr>
      <t>1</t>
    </r>
    <r>
      <rPr>
        <sz val="10"/>
        <color theme="1"/>
        <rFont val="Calibri"/>
        <family val="2"/>
        <scheme val="minor"/>
      </rPr>
      <t>#OK#</t>
    </r>
  </si>
  <si>
    <r>
      <t>*SET#VSOHTMR#</t>
    </r>
    <r>
      <rPr>
        <sz val="10"/>
        <color rgb="FFFF0000"/>
        <rFont val="Courier New"/>
        <family val="3"/>
      </rPr>
      <t>VAL</t>
    </r>
    <r>
      <rPr>
        <sz val="10"/>
        <color theme="1"/>
        <rFont val="Courier New"/>
        <family val="3"/>
      </rPr>
      <t>#</t>
    </r>
  </si>
  <si>
    <r>
      <t>*SET#VSOHTMR#</t>
    </r>
    <r>
      <rPr>
        <sz val="10"/>
        <color rgb="FFFF0000"/>
        <rFont val="Calibri"/>
        <family val="2"/>
        <scheme val="minor"/>
      </rPr>
      <t>24</t>
    </r>
    <r>
      <rPr>
        <sz val="10"/>
        <color theme="1"/>
        <rFont val="Calibri"/>
        <family val="2"/>
        <scheme val="minor"/>
      </rPr>
      <t>#</t>
    </r>
  </si>
  <si>
    <r>
      <t>STATUS#VSOHTMR#</t>
    </r>
    <r>
      <rPr>
        <sz val="10"/>
        <color rgb="FFFF0000"/>
        <rFont val="Calibri"/>
        <family val="2"/>
        <scheme val="minor"/>
      </rPr>
      <t>24</t>
    </r>
    <r>
      <rPr>
        <sz val="10"/>
        <color theme="1"/>
        <rFont val="Calibri"/>
        <family val="2"/>
        <scheme val="minor"/>
      </rPr>
      <t>#OK#</t>
    </r>
  </si>
  <si>
    <r>
      <t>*SET#CASL#</t>
    </r>
    <r>
      <rPr>
        <sz val="10"/>
        <color rgb="FFFF0000"/>
        <rFont val="Courier New"/>
        <family val="3"/>
      </rPr>
      <t>VAL</t>
    </r>
    <r>
      <rPr>
        <sz val="10"/>
        <color theme="1"/>
        <rFont val="Courier New"/>
        <family val="3"/>
      </rPr>
      <t xml:space="preserve"># </t>
    </r>
  </si>
  <si>
    <r>
      <t>*SET#CASL#</t>
    </r>
    <r>
      <rPr>
        <sz val="10"/>
        <color rgb="FFFF0000"/>
        <rFont val="Calibri"/>
        <family val="2"/>
        <scheme val="minor"/>
      </rPr>
      <t>40</t>
    </r>
    <r>
      <rPr>
        <sz val="10"/>
        <color theme="1"/>
        <rFont val="Calibri"/>
        <family val="2"/>
        <scheme val="minor"/>
      </rPr>
      <t xml:space="preserve"># </t>
    </r>
  </si>
  <si>
    <r>
      <t>STATUS#CASL#</t>
    </r>
    <r>
      <rPr>
        <sz val="10"/>
        <color rgb="FFFF0000"/>
        <rFont val="Calibri"/>
        <family val="2"/>
        <scheme val="minor"/>
      </rPr>
      <t>80</t>
    </r>
    <r>
      <rPr>
        <sz val="10"/>
        <color theme="1"/>
        <rFont val="Calibri"/>
        <family val="2"/>
        <scheme val="minor"/>
      </rPr>
      <t>#OK#</t>
    </r>
  </si>
  <si>
    <r>
      <t>*SET#NOFT#</t>
    </r>
    <r>
      <rPr>
        <sz val="10"/>
        <color rgb="FFFF0000"/>
        <rFont val="Courier New"/>
        <family val="3"/>
      </rPr>
      <t>VAL</t>
    </r>
    <r>
      <rPr>
        <sz val="10"/>
        <color theme="1"/>
        <rFont val="Courier New"/>
        <family val="3"/>
      </rPr>
      <t xml:space="preserve"># </t>
    </r>
  </si>
  <si>
    <r>
      <t>*SET#NOFT#</t>
    </r>
    <r>
      <rPr>
        <sz val="10"/>
        <color rgb="FFFF0000"/>
        <rFont val="Calibri"/>
        <family val="2"/>
        <scheme val="minor"/>
      </rPr>
      <t>1</t>
    </r>
    <r>
      <rPr>
        <sz val="10"/>
        <color theme="1"/>
        <rFont val="Calibri"/>
        <family val="2"/>
        <scheme val="minor"/>
      </rPr>
      <t xml:space="preserve"># </t>
    </r>
  </si>
  <si>
    <r>
      <t>STATUS#NOFT#</t>
    </r>
    <r>
      <rPr>
        <sz val="10"/>
        <color rgb="FFFF0000"/>
        <rFont val="Calibri"/>
        <family val="2"/>
        <scheme val="minor"/>
      </rPr>
      <t>1</t>
    </r>
    <r>
      <rPr>
        <sz val="10"/>
        <color theme="1"/>
        <rFont val="Calibri"/>
        <family val="2"/>
        <scheme val="minor"/>
      </rPr>
      <t>#OK#</t>
    </r>
  </si>
  <si>
    <r>
      <t>*SET#AFT#</t>
    </r>
    <r>
      <rPr>
        <sz val="10"/>
        <color rgb="FFFF0000"/>
        <rFont val="Courier New"/>
        <family val="3"/>
      </rPr>
      <t>VAL</t>
    </r>
    <r>
      <rPr>
        <sz val="10"/>
        <color theme="1"/>
        <rFont val="Courier New"/>
        <family val="3"/>
      </rPr>
      <t xml:space="preserve"># </t>
    </r>
  </si>
  <si>
    <r>
      <t>*SET#AFT#</t>
    </r>
    <r>
      <rPr>
        <sz val="10"/>
        <color rgb="FFFF0000"/>
        <rFont val="Calibri"/>
        <family val="2"/>
        <scheme val="minor"/>
      </rPr>
      <t>0</t>
    </r>
    <r>
      <rPr>
        <sz val="10"/>
        <color theme="1"/>
        <rFont val="Calibri"/>
        <family val="2"/>
        <scheme val="minor"/>
      </rPr>
      <t xml:space="preserve"># </t>
    </r>
  </si>
  <si>
    <r>
      <t>STATUS#AFT#</t>
    </r>
    <r>
      <rPr>
        <sz val="10"/>
        <color rgb="FFFF0000"/>
        <rFont val="Calibri"/>
        <family val="2"/>
        <scheme val="minor"/>
      </rPr>
      <t>1</t>
    </r>
    <r>
      <rPr>
        <sz val="10"/>
        <color theme="1"/>
        <rFont val="Calibri"/>
        <family val="2"/>
        <scheme val="minor"/>
      </rPr>
      <t>#OK#</t>
    </r>
  </si>
  <si>
    <r>
      <t>*SET#ENGEN#</t>
    </r>
    <r>
      <rPr>
        <sz val="10"/>
        <color rgb="FFFF0000"/>
        <rFont val="Courier New"/>
        <family val="3"/>
      </rPr>
      <t>VAL</t>
    </r>
    <r>
      <rPr>
        <sz val="10"/>
        <color theme="1"/>
        <rFont val="Courier New"/>
        <family val="3"/>
      </rPr>
      <t>#</t>
    </r>
  </si>
  <si>
    <r>
      <t>*SET#ENEM#</t>
    </r>
    <r>
      <rPr>
        <sz val="10"/>
        <color rgb="FFFF0000"/>
        <rFont val="Courier New"/>
        <family val="3"/>
      </rPr>
      <t>VAL</t>
    </r>
    <r>
      <rPr>
        <sz val="10"/>
        <color theme="1"/>
        <rFont val="Courier New"/>
        <family val="3"/>
      </rPr>
      <t>#</t>
    </r>
  </si>
  <si>
    <r>
      <t>*SET#ENPROG#</t>
    </r>
    <r>
      <rPr>
        <sz val="10"/>
        <color rgb="FFFF0000"/>
        <rFont val="Courier New"/>
        <family val="3"/>
      </rPr>
      <t>VAL</t>
    </r>
    <r>
      <rPr>
        <sz val="10"/>
        <color theme="1"/>
        <rFont val="Courier New"/>
        <family val="3"/>
      </rPr>
      <t>#</t>
    </r>
  </si>
  <si>
    <r>
      <t>*SET#ENFC#</t>
    </r>
    <r>
      <rPr>
        <sz val="10"/>
        <color rgb="FFFF0000"/>
        <rFont val="Courier New"/>
        <family val="3"/>
      </rPr>
      <t>VAL</t>
    </r>
    <r>
      <rPr>
        <sz val="10"/>
        <color theme="1"/>
        <rFont val="Courier New"/>
        <family val="3"/>
      </rPr>
      <t>#</t>
    </r>
  </si>
  <si>
    <r>
      <t>*SET#ENDI#</t>
    </r>
    <r>
      <rPr>
        <sz val="10"/>
        <color rgb="FFFF0000"/>
        <rFont val="Courier New"/>
        <family val="3"/>
      </rPr>
      <t>VAL</t>
    </r>
    <r>
      <rPr>
        <sz val="10"/>
        <color theme="1"/>
        <rFont val="Courier New"/>
        <family val="3"/>
      </rPr>
      <t>#</t>
    </r>
  </si>
  <si>
    <r>
      <t>*SET#FTT#</t>
    </r>
    <r>
      <rPr>
        <sz val="10"/>
        <color rgb="FFFF0000"/>
        <rFont val="Courier New"/>
        <family val="3"/>
      </rPr>
      <t>VAL</t>
    </r>
    <r>
      <rPr>
        <sz val="10"/>
        <color theme="1"/>
        <rFont val="Courier New"/>
        <family val="3"/>
      </rPr>
      <t xml:space="preserve"># </t>
    </r>
  </si>
  <si>
    <r>
      <t>*SET#FTT#</t>
    </r>
    <r>
      <rPr>
        <sz val="10"/>
        <color rgb="FFFF0000"/>
        <rFont val="Calibri"/>
        <family val="2"/>
        <scheme val="minor"/>
      </rPr>
      <t>0</t>
    </r>
    <r>
      <rPr>
        <sz val="10"/>
        <color theme="1"/>
        <rFont val="Calibri"/>
        <family val="2"/>
        <scheme val="minor"/>
      </rPr>
      <t xml:space="preserve"># </t>
    </r>
  </si>
  <si>
    <r>
      <t>STATUS#FTT#</t>
    </r>
    <r>
      <rPr>
        <sz val="10"/>
        <color rgb="FFFF0000"/>
        <rFont val="Calibri"/>
        <family val="2"/>
        <scheme val="minor"/>
      </rPr>
      <t>0</t>
    </r>
    <r>
      <rPr>
        <sz val="10"/>
        <rFont val="Calibri"/>
        <family val="2"/>
        <scheme val="minor"/>
      </rPr>
      <t>#OK#</t>
    </r>
  </si>
  <si>
    <r>
      <t>*SET#FTCAP#</t>
    </r>
    <r>
      <rPr>
        <sz val="10"/>
        <color rgb="FFFF0000"/>
        <rFont val="Courier New"/>
        <family val="3"/>
      </rPr>
      <t>VA</t>
    </r>
    <r>
      <rPr>
        <sz val="10"/>
        <color theme="1"/>
        <rFont val="Courier New"/>
        <family val="3"/>
      </rPr>
      <t>L#</t>
    </r>
  </si>
  <si>
    <r>
      <t>*SET#FTCAP#</t>
    </r>
    <r>
      <rPr>
        <sz val="10"/>
        <color rgb="FFFF0000"/>
        <rFont val="Calibri"/>
        <family val="2"/>
        <scheme val="minor"/>
      </rPr>
      <t>225</t>
    </r>
    <r>
      <rPr>
        <sz val="10"/>
        <color theme="1"/>
        <rFont val="Calibri"/>
        <family val="2"/>
        <scheme val="minor"/>
      </rPr>
      <t>#</t>
    </r>
  </si>
  <si>
    <r>
      <t>STATUS#FTCAP#</t>
    </r>
    <r>
      <rPr>
        <sz val="10"/>
        <color rgb="FFFF0000"/>
        <rFont val="Calibri"/>
        <family val="2"/>
        <scheme val="minor"/>
      </rPr>
      <t>160</t>
    </r>
    <r>
      <rPr>
        <sz val="10"/>
        <rFont val="Calibri"/>
        <family val="2"/>
        <scheme val="minor"/>
      </rPr>
      <t>#OK#</t>
    </r>
  </si>
  <si>
    <r>
      <t>*SET#TLEN#</t>
    </r>
    <r>
      <rPr>
        <sz val="10"/>
        <color rgb="FFFF0000"/>
        <rFont val="Courier New"/>
        <family val="3"/>
      </rPr>
      <t>VAL</t>
    </r>
    <r>
      <rPr>
        <sz val="10"/>
        <color theme="1"/>
        <rFont val="Courier New"/>
        <family val="3"/>
      </rPr>
      <t>#</t>
    </r>
  </si>
  <si>
    <r>
      <t>*SET#TLEN#</t>
    </r>
    <r>
      <rPr>
        <sz val="10"/>
        <color rgb="FFFF0000"/>
        <rFont val="Calibri"/>
        <family val="2"/>
        <scheme val="minor"/>
      </rPr>
      <t>1885</t>
    </r>
    <r>
      <rPr>
        <sz val="10"/>
        <color theme="1"/>
        <rFont val="Calibri"/>
        <family val="2"/>
        <scheme val="minor"/>
      </rPr>
      <t>#</t>
    </r>
  </si>
  <si>
    <r>
      <t>STATUS#TLEN#</t>
    </r>
    <r>
      <rPr>
        <sz val="10"/>
        <color rgb="FFFF0000"/>
        <rFont val="Calibri"/>
        <family val="2"/>
        <scheme val="minor"/>
      </rPr>
      <t>825</t>
    </r>
    <r>
      <rPr>
        <sz val="10"/>
        <color theme="1"/>
        <rFont val="Calibri"/>
        <family val="2"/>
        <scheme val="minor"/>
      </rPr>
      <t>#OK#</t>
    </r>
  </si>
  <si>
    <r>
      <t>*SET#TWDTH#</t>
    </r>
    <r>
      <rPr>
        <sz val="10"/>
        <color rgb="FFFF0000"/>
        <rFont val="Courier New"/>
        <family val="3"/>
      </rPr>
      <t>VAL</t>
    </r>
    <r>
      <rPr>
        <sz val="10"/>
        <color theme="1"/>
        <rFont val="Courier New"/>
        <family val="3"/>
      </rPr>
      <t>#</t>
    </r>
  </si>
  <si>
    <r>
      <t>*SET#TWDTH#</t>
    </r>
    <r>
      <rPr>
        <sz val="10"/>
        <color rgb="FFFF0000"/>
        <rFont val="Calibri"/>
        <family val="2"/>
        <scheme val="minor"/>
      </rPr>
      <t>1885</t>
    </r>
    <r>
      <rPr>
        <sz val="10"/>
        <color theme="1"/>
        <rFont val="Calibri"/>
        <family val="2"/>
        <scheme val="minor"/>
      </rPr>
      <t>#</t>
    </r>
  </si>
  <si>
    <r>
      <t>STATUS#TWDTH#</t>
    </r>
    <r>
      <rPr>
        <sz val="10"/>
        <color rgb="FFFF0000"/>
        <rFont val="Calibri"/>
        <family val="2"/>
        <scheme val="minor"/>
      </rPr>
      <t>649</t>
    </r>
    <r>
      <rPr>
        <sz val="10"/>
        <color theme="1"/>
        <rFont val="Calibri"/>
        <family val="2"/>
        <scheme val="minor"/>
      </rPr>
      <t>#OK#</t>
    </r>
  </si>
  <si>
    <r>
      <t>*SET#THT#</t>
    </r>
    <r>
      <rPr>
        <sz val="10"/>
        <color rgb="FFFF0000"/>
        <rFont val="Courier New"/>
        <family val="3"/>
      </rPr>
      <t>VAL</t>
    </r>
    <r>
      <rPr>
        <sz val="10"/>
        <color theme="1"/>
        <rFont val="Courier New"/>
        <family val="3"/>
      </rPr>
      <t>#</t>
    </r>
  </si>
  <si>
    <r>
      <t>*SET#THT#</t>
    </r>
    <r>
      <rPr>
        <sz val="10"/>
        <color rgb="FFFF0000"/>
        <rFont val="Calibri"/>
        <family val="2"/>
        <scheme val="minor"/>
      </rPr>
      <t>1885</t>
    </r>
    <r>
      <rPr>
        <sz val="10"/>
        <color theme="1"/>
        <rFont val="Calibri"/>
        <family val="2"/>
        <scheme val="minor"/>
      </rPr>
      <t>#</t>
    </r>
  </si>
  <si>
    <r>
      <t>STATUS#THT#</t>
    </r>
    <r>
      <rPr>
        <sz val="10"/>
        <color rgb="FFFF0000"/>
        <rFont val="Calibri"/>
        <family val="2"/>
        <scheme val="minor"/>
      </rPr>
      <t>649</t>
    </r>
    <r>
      <rPr>
        <sz val="10"/>
        <color theme="1"/>
        <rFont val="Calibri"/>
        <family val="2"/>
        <scheme val="minor"/>
      </rPr>
      <t>#OK#</t>
    </r>
  </si>
  <si>
    <r>
      <t>*SET#FTDMTR#</t>
    </r>
    <r>
      <rPr>
        <sz val="10"/>
        <color rgb="FFFF0000"/>
        <rFont val="Courier New"/>
        <family val="3"/>
      </rPr>
      <t>VAL</t>
    </r>
    <r>
      <rPr>
        <sz val="10"/>
        <color theme="1"/>
        <rFont val="Courier New"/>
        <family val="3"/>
      </rPr>
      <t>#</t>
    </r>
  </si>
  <si>
    <r>
      <t>*SET#FTDMTR#</t>
    </r>
    <r>
      <rPr>
        <sz val="10"/>
        <color rgb="FFFF0000"/>
        <rFont val="Calibri"/>
        <family val="2"/>
        <scheme val="minor"/>
      </rPr>
      <t>500</t>
    </r>
    <r>
      <rPr>
        <sz val="10"/>
        <color theme="1"/>
        <rFont val="Calibri"/>
        <family val="2"/>
        <scheme val="minor"/>
      </rPr>
      <t>#</t>
    </r>
  </si>
  <si>
    <r>
      <t>STATUS#FTDMTR#</t>
    </r>
    <r>
      <rPr>
        <sz val="10"/>
        <color rgb="FFFF0000"/>
        <rFont val="Calibri"/>
        <family val="2"/>
        <scheme val="minor"/>
      </rPr>
      <t>500</t>
    </r>
    <r>
      <rPr>
        <sz val="10"/>
        <color theme="1"/>
        <rFont val="Calibri"/>
        <family val="2"/>
        <scheme val="minor"/>
      </rPr>
      <t>#OK#</t>
    </r>
  </si>
  <si>
    <r>
      <t>*SET#DFTT#</t>
    </r>
    <r>
      <rPr>
        <sz val="10"/>
        <color rgb="FFFF0000"/>
        <rFont val="Courier New"/>
        <family val="3"/>
      </rPr>
      <t>TYPE VAL</t>
    </r>
    <r>
      <rPr>
        <sz val="10"/>
        <color theme="1"/>
        <rFont val="Courier New"/>
        <family val="3"/>
      </rPr>
      <t>#</t>
    </r>
  </si>
  <si>
    <r>
      <t>*SET#DFTT#</t>
    </r>
    <r>
      <rPr>
        <sz val="10"/>
        <color rgb="FFFF0000"/>
        <rFont val="Calibri"/>
        <family val="2"/>
        <scheme val="minor"/>
      </rPr>
      <t>0</t>
    </r>
    <r>
      <rPr>
        <sz val="10"/>
        <color theme="1"/>
        <rFont val="Calibri"/>
        <family val="2"/>
        <scheme val="minor"/>
      </rPr>
      <t>#</t>
    </r>
  </si>
  <si>
    <r>
      <t>STATUS#DFTT#</t>
    </r>
    <r>
      <rPr>
        <sz val="10"/>
        <color rgb="FFFF0000"/>
        <rFont val="Calibri"/>
        <family val="2"/>
        <scheme val="minor"/>
      </rPr>
      <t>0</t>
    </r>
    <r>
      <rPr>
        <sz val="10"/>
        <color theme="1"/>
        <rFont val="Calibri"/>
        <family val="2"/>
        <scheme val="minor"/>
      </rPr>
      <t>#OK#</t>
    </r>
  </si>
  <si>
    <r>
      <t>*SET#DFTCAP#</t>
    </r>
    <r>
      <rPr>
        <sz val="10"/>
        <color rgb="FFFF0000"/>
        <rFont val="Courier New"/>
        <family val="3"/>
      </rPr>
      <t>CAP VAL</t>
    </r>
    <r>
      <rPr>
        <sz val="10"/>
        <color theme="1"/>
        <rFont val="Courier New"/>
        <family val="3"/>
      </rPr>
      <t>#</t>
    </r>
  </si>
  <si>
    <r>
      <t>*SET#DFTCAP#</t>
    </r>
    <r>
      <rPr>
        <sz val="10"/>
        <color rgb="FFFF0000"/>
        <rFont val="Calibri"/>
        <family val="2"/>
        <scheme val="minor"/>
      </rPr>
      <t>365</t>
    </r>
    <r>
      <rPr>
        <sz val="10"/>
        <color theme="1"/>
        <rFont val="Calibri"/>
        <family val="2"/>
        <scheme val="minor"/>
      </rPr>
      <t>#</t>
    </r>
  </si>
  <si>
    <r>
      <rPr>
        <sz val="10"/>
        <rFont val="Calibri"/>
        <family val="2"/>
        <scheme val="minor"/>
      </rPr>
      <t>STATUS#DFTCAP#</t>
    </r>
    <r>
      <rPr>
        <sz val="10"/>
        <color rgb="FFFF0000"/>
        <rFont val="Calibri"/>
        <family val="2"/>
        <scheme val="minor"/>
      </rPr>
      <t>280</t>
    </r>
    <r>
      <rPr>
        <sz val="10"/>
        <rFont val="Calibri"/>
        <family val="2"/>
        <scheme val="minor"/>
      </rPr>
      <t>#OK#</t>
    </r>
  </si>
  <si>
    <r>
      <t>*SET#DTLEN#</t>
    </r>
    <r>
      <rPr>
        <sz val="10"/>
        <color rgb="FFFF0000"/>
        <rFont val="Courier New"/>
        <family val="3"/>
      </rPr>
      <t>LEN VAL</t>
    </r>
    <r>
      <rPr>
        <sz val="10"/>
        <color theme="1"/>
        <rFont val="Courier New"/>
        <family val="3"/>
      </rPr>
      <t>#</t>
    </r>
  </si>
  <si>
    <r>
      <t>*SET#DTLEN#</t>
    </r>
    <r>
      <rPr>
        <sz val="10"/>
        <color rgb="FFFF0000"/>
        <rFont val="Calibri"/>
        <family val="2"/>
        <scheme val="minor"/>
      </rPr>
      <t>1885</t>
    </r>
    <r>
      <rPr>
        <sz val="10"/>
        <color theme="1"/>
        <rFont val="Calibri"/>
        <family val="2"/>
        <scheme val="minor"/>
      </rPr>
      <t>#</t>
    </r>
  </si>
  <si>
    <r>
      <t>STATUS#DTLEN#</t>
    </r>
    <r>
      <rPr>
        <sz val="10"/>
        <color rgb="FFFF0000"/>
        <rFont val="Calibri"/>
        <family val="2"/>
        <scheme val="minor"/>
      </rPr>
      <t>1885</t>
    </r>
    <r>
      <rPr>
        <sz val="10"/>
        <color theme="1"/>
        <rFont val="Calibri"/>
        <family val="2"/>
        <scheme val="minor"/>
      </rPr>
      <t>#OK#</t>
    </r>
  </si>
  <si>
    <r>
      <t>*SET#DTWD#</t>
    </r>
    <r>
      <rPr>
        <sz val="10"/>
        <color rgb="FFFF0000"/>
        <rFont val="Courier New"/>
        <family val="3"/>
      </rPr>
      <t>WD VAL</t>
    </r>
    <r>
      <rPr>
        <sz val="10"/>
        <color theme="1"/>
        <rFont val="Courier New"/>
        <family val="3"/>
      </rPr>
      <t>#</t>
    </r>
  </si>
  <si>
    <r>
      <t>*SET#DTWD#</t>
    </r>
    <r>
      <rPr>
        <sz val="10"/>
        <color rgb="FFFF0000"/>
        <rFont val="Calibri"/>
        <family val="2"/>
        <scheme val="minor"/>
      </rPr>
      <t>1885</t>
    </r>
    <r>
      <rPr>
        <sz val="10"/>
        <color theme="1"/>
        <rFont val="Calibri"/>
        <family val="2"/>
        <scheme val="minor"/>
      </rPr>
      <t>#</t>
    </r>
  </si>
  <si>
    <r>
      <t>STATUS#DTWD#</t>
    </r>
    <r>
      <rPr>
        <sz val="10"/>
        <color rgb="FFFF0000"/>
        <rFont val="Calibri"/>
        <family val="2"/>
        <scheme val="minor"/>
      </rPr>
      <t>1885</t>
    </r>
    <r>
      <rPr>
        <sz val="10"/>
        <color theme="1"/>
        <rFont val="Calibri"/>
        <family val="2"/>
        <scheme val="minor"/>
      </rPr>
      <t>#OK#</t>
    </r>
  </si>
  <si>
    <r>
      <t>*SET#DTHT#</t>
    </r>
    <r>
      <rPr>
        <sz val="10"/>
        <color rgb="FFFF0000"/>
        <rFont val="Courier New"/>
        <family val="3"/>
      </rPr>
      <t>HT VAL</t>
    </r>
    <r>
      <rPr>
        <sz val="10"/>
        <color theme="1"/>
        <rFont val="Courier New"/>
        <family val="3"/>
      </rPr>
      <t>#</t>
    </r>
  </si>
  <si>
    <r>
      <t>*SET#DTHT#</t>
    </r>
    <r>
      <rPr>
        <sz val="10"/>
        <color rgb="FFFF0000"/>
        <rFont val="Calibri"/>
        <family val="2"/>
        <scheme val="minor"/>
      </rPr>
      <t>1885</t>
    </r>
    <r>
      <rPr>
        <sz val="10"/>
        <color theme="1"/>
        <rFont val="Calibri"/>
        <family val="2"/>
        <scheme val="minor"/>
      </rPr>
      <t>#</t>
    </r>
  </si>
  <si>
    <r>
      <t>STATUS#DTHT#</t>
    </r>
    <r>
      <rPr>
        <sz val="10"/>
        <color rgb="FFFF0000"/>
        <rFont val="Calibri"/>
        <family val="2"/>
        <scheme val="minor"/>
      </rPr>
      <t>1885</t>
    </r>
    <r>
      <rPr>
        <sz val="10"/>
        <color theme="1"/>
        <rFont val="Calibri"/>
        <family val="2"/>
        <scheme val="minor"/>
      </rPr>
      <t>#OK#</t>
    </r>
  </si>
  <si>
    <r>
      <t>*SET#DFTDIA#</t>
    </r>
    <r>
      <rPr>
        <sz val="10"/>
        <color rgb="FFFF0000"/>
        <rFont val="Courier New"/>
        <family val="3"/>
      </rPr>
      <t>DIA VAL</t>
    </r>
    <r>
      <rPr>
        <sz val="10"/>
        <color theme="1"/>
        <rFont val="Courier New"/>
        <family val="3"/>
      </rPr>
      <t>#</t>
    </r>
  </si>
  <si>
    <r>
      <t>*SET#DFTDIA#</t>
    </r>
    <r>
      <rPr>
        <sz val="10"/>
        <color rgb="FFFF0000"/>
        <rFont val="Calibri"/>
        <family val="2"/>
        <scheme val="minor"/>
      </rPr>
      <t>1885</t>
    </r>
    <r>
      <rPr>
        <sz val="10"/>
        <color theme="1"/>
        <rFont val="Calibri"/>
        <family val="2"/>
        <scheme val="minor"/>
      </rPr>
      <t>#</t>
    </r>
  </si>
  <si>
    <r>
      <t>STATUS#DFTDIA#</t>
    </r>
    <r>
      <rPr>
        <sz val="10"/>
        <color rgb="FFFF0000"/>
        <rFont val="Calibri"/>
        <family val="2"/>
        <scheme val="minor"/>
      </rPr>
      <t>1885</t>
    </r>
    <r>
      <rPr>
        <sz val="10"/>
        <color theme="1"/>
        <rFont val="Calibri"/>
        <family val="2"/>
        <scheme val="minor"/>
      </rPr>
      <t>#OK#</t>
    </r>
  </si>
  <si>
    <r>
      <t>*SET#HTVLT#</t>
    </r>
    <r>
      <rPr>
        <sz val="10"/>
        <color rgb="FFFF0000"/>
        <rFont val="Courier New"/>
        <family val="3"/>
      </rPr>
      <t>VAL</t>
    </r>
    <r>
      <rPr>
        <sz val="10"/>
        <color theme="1"/>
        <rFont val="Courier New"/>
        <family val="3"/>
      </rPr>
      <t>#</t>
    </r>
  </si>
  <si>
    <r>
      <t>*SET#HTVLT#</t>
    </r>
    <r>
      <rPr>
        <sz val="10"/>
        <color rgb="FFFF0000"/>
        <rFont val="Calibri"/>
        <family val="2"/>
        <scheme val="minor"/>
      </rPr>
      <t>65535</t>
    </r>
    <r>
      <rPr>
        <sz val="10"/>
        <color theme="1"/>
        <rFont val="Calibri"/>
        <family val="2"/>
        <scheme val="minor"/>
      </rPr>
      <t>#</t>
    </r>
  </si>
  <si>
    <r>
      <t>STATUS#HTVLT#</t>
    </r>
    <r>
      <rPr>
        <sz val="10"/>
        <color rgb="FFFF0000"/>
        <rFont val="Calibri"/>
        <family val="2"/>
        <scheme val="minor"/>
      </rPr>
      <t>65535</t>
    </r>
    <r>
      <rPr>
        <sz val="10"/>
        <color theme="1"/>
        <rFont val="Calibri"/>
        <family val="2"/>
        <scheme val="minor"/>
      </rPr>
      <t>#OK#</t>
    </r>
  </si>
  <si>
    <r>
      <t>*SET#TCID#</t>
    </r>
    <r>
      <rPr>
        <sz val="10"/>
        <color rgb="FFFF0000"/>
        <rFont val="Courier New"/>
        <family val="3"/>
      </rPr>
      <t>VAL</t>
    </r>
    <r>
      <rPr>
        <sz val="10"/>
        <color theme="1"/>
        <rFont val="Courier New"/>
        <family val="3"/>
      </rPr>
      <t>#</t>
    </r>
  </si>
  <si>
    <r>
      <t>*SET#TCID#</t>
    </r>
    <r>
      <rPr>
        <sz val="10"/>
        <color rgb="FFFF0000"/>
        <rFont val="Calibri"/>
        <family val="2"/>
        <scheme val="minor"/>
      </rPr>
      <t>CCCCCC</t>
    </r>
    <r>
      <rPr>
        <sz val="10"/>
        <color theme="1"/>
        <rFont val="Calibri"/>
        <family val="2"/>
        <scheme val="minor"/>
      </rPr>
      <t>#</t>
    </r>
  </si>
  <si>
    <r>
      <t>STATUS#TCID#</t>
    </r>
    <r>
      <rPr>
        <sz val="10"/>
        <color rgb="FFFF0000"/>
        <rFont val="Calibri"/>
        <family val="2"/>
        <scheme val="minor"/>
      </rPr>
      <t>CCCCCC</t>
    </r>
    <r>
      <rPr>
        <sz val="10"/>
        <color theme="1"/>
        <rFont val="Calibri"/>
        <family val="2"/>
        <scheme val="minor"/>
      </rPr>
      <t>#OK#</t>
    </r>
  </si>
  <si>
    <r>
      <t>*SET#UTVOL#</t>
    </r>
    <r>
      <rPr>
        <sz val="10"/>
        <color rgb="FFFF0000"/>
        <rFont val="Courier New"/>
        <family val="3"/>
      </rPr>
      <t>VAL</t>
    </r>
    <r>
      <rPr>
        <sz val="10"/>
        <color theme="1"/>
        <rFont val="Courier New"/>
        <family val="3"/>
      </rPr>
      <t>#</t>
    </r>
  </si>
  <si>
    <r>
      <t>*SET#UTVOL#</t>
    </r>
    <r>
      <rPr>
        <sz val="10"/>
        <color rgb="FFFF0000"/>
        <rFont val="Calibri"/>
        <family val="2"/>
        <scheme val="minor"/>
      </rPr>
      <t>40</t>
    </r>
    <r>
      <rPr>
        <sz val="10"/>
        <color theme="1"/>
        <rFont val="Calibri"/>
        <family val="2"/>
        <scheme val="minor"/>
      </rPr>
      <t>#</t>
    </r>
  </si>
  <si>
    <r>
      <t>STATUS#UTVOL#</t>
    </r>
    <r>
      <rPr>
        <sz val="10"/>
        <color rgb="FFFF0000"/>
        <rFont val="Calibri"/>
        <family val="2"/>
        <scheme val="minor"/>
      </rPr>
      <t>40</t>
    </r>
    <r>
      <rPr>
        <sz val="10"/>
        <color theme="1"/>
        <rFont val="Calibri"/>
        <family val="2"/>
        <scheme val="minor"/>
      </rPr>
      <t>#OK#</t>
    </r>
  </si>
  <si>
    <r>
      <t>*SET#UIN#</t>
    </r>
    <r>
      <rPr>
        <sz val="10"/>
        <color rgb="FFFF0000"/>
        <rFont val="Courier New"/>
        <family val="3"/>
      </rPr>
      <t>UIN NO</t>
    </r>
    <r>
      <rPr>
        <sz val="10"/>
        <color theme="1"/>
        <rFont val="Courier New"/>
        <family val="3"/>
      </rPr>
      <t xml:space="preserve"># </t>
    </r>
  </si>
  <si>
    <r>
      <t>*SET#CHNO#</t>
    </r>
    <r>
      <rPr>
        <sz val="10"/>
        <color rgb="FFFF0000"/>
        <rFont val="Courier New"/>
        <family val="3"/>
      </rPr>
      <t>CHASSIS NO</t>
    </r>
    <r>
      <rPr>
        <sz val="10"/>
        <color theme="1"/>
        <rFont val="Courier New"/>
        <family val="3"/>
      </rPr>
      <t>#
or
*SET#VIN#</t>
    </r>
    <r>
      <rPr>
        <sz val="10"/>
        <color rgb="FFFF0000"/>
        <rFont val="Courier New"/>
        <family val="3"/>
      </rPr>
      <t>VIN NO</t>
    </r>
    <r>
      <rPr>
        <sz val="10"/>
        <color theme="1"/>
        <rFont val="Courier New"/>
        <family val="3"/>
      </rPr>
      <t>#</t>
    </r>
  </si>
  <si>
    <r>
      <t>*SET#CHNO#</t>
    </r>
    <r>
      <rPr>
        <sz val="10"/>
        <color rgb="FFFF0000"/>
        <rFont val="Calibri"/>
        <family val="2"/>
        <scheme val="minor"/>
      </rPr>
      <t>ACCDEV20222512345</t>
    </r>
    <r>
      <rPr>
        <sz val="10"/>
        <color theme="1"/>
        <rFont val="Calibri"/>
        <family val="2"/>
        <scheme val="minor"/>
      </rPr>
      <t>#
or
*SET#VIN#</t>
    </r>
    <r>
      <rPr>
        <sz val="10"/>
        <color rgb="FFFF0000"/>
        <rFont val="Calibri"/>
        <family val="2"/>
        <scheme val="minor"/>
      </rPr>
      <t>ACCDEV20222512345</t>
    </r>
    <r>
      <rPr>
        <sz val="10"/>
        <color theme="1"/>
        <rFont val="Calibri"/>
        <family val="2"/>
        <scheme val="minor"/>
      </rPr>
      <t>#</t>
    </r>
  </si>
  <si>
    <r>
      <t>STATUS#CHNO#</t>
    </r>
    <r>
      <rPr>
        <sz val="10"/>
        <color rgb="FFFF0000"/>
        <rFont val="Calibri"/>
        <family val="2"/>
        <scheme val="minor"/>
      </rPr>
      <t>ACCDEV31012003575</t>
    </r>
    <r>
      <rPr>
        <sz val="10"/>
        <color theme="1"/>
        <rFont val="Calibri"/>
        <family val="2"/>
        <scheme val="minor"/>
      </rPr>
      <t>#OK#
or
STATUS#VIN#</t>
    </r>
    <r>
      <rPr>
        <sz val="10"/>
        <color rgb="FFFF0000"/>
        <rFont val="Calibri"/>
        <family val="2"/>
        <scheme val="minor"/>
      </rPr>
      <t>ACCDEV31012003575</t>
    </r>
    <r>
      <rPr>
        <sz val="10"/>
        <color theme="1"/>
        <rFont val="Calibri"/>
        <family val="2"/>
        <scheme val="minor"/>
      </rPr>
      <t>#OK#</t>
    </r>
  </si>
  <si>
    <r>
      <t>*SET#CPNO#</t>
    </r>
    <r>
      <rPr>
        <sz val="10"/>
        <color rgb="FFFF0000"/>
        <rFont val="Courier New"/>
        <family val="3"/>
      </rPr>
      <t>PART NO</t>
    </r>
    <r>
      <rPr>
        <sz val="10"/>
        <color theme="1"/>
        <rFont val="Courier New"/>
        <family val="3"/>
      </rPr>
      <t xml:space="preserve"># </t>
    </r>
  </si>
  <si>
    <r>
      <t>*SET#CPNO#</t>
    </r>
    <r>
      <rPr>
        <sz val="10"/>
        <color rgb="FFFF0000"/>
        <rFont val="Calibri"/>
        <family val="2"/>
        <scheme val="minor"/>
      </rPr>
      <t>513716281202</t>
    </r>
    <r>
      <rPr>
        <sz val="10"/>
        <color theme="1"/>
        <rFont val="Calibri"/>
        <family val="2"/>
        <scheme val="minor"/>
      </rPr>
      <t xml:space="preserve"># </t>
    </r>
  </si>
  <si>
    <r>
      <t>STATUS#CPNO#</t>
    </r>
    <r>
      <rPr>
        <sz val="10"/>
        <color rgb="FFFF0000"/>
        <rFont val="Calibri"/>
        <family val="2"/>
        <scheme val="minor"/>
      </rPr>
      <t>513716281202</t>
    </r>
    <r>
      <rPr>
        <sz val="10"/>
        <color theme="1"/>
        <rFont val="Calibri"/>
        <family val="2"/>
        <scheme val="minor"/>
      </rPr>
      <t>#OK#</t>
    </r>
  </si>
  <si>
    <r>
      <t>*SET#ENGN#</t>
    </r>
    <r>
      <rPr>
        <sz val="10"/>
        <color rgb="FFFF0000"/>
        <rFont val="Courier New"/>
        <family val="3"/>
      </rPr>
      <t>ENG NO</t>
    </r>
    <r>
      <rPr>
        <sz val="10"/>
        <color theme="1"/>
        <rFont val="Courier New"/>
        <family val="3"/>
      </rPr>
      <t>#</t>
    </r>
  </si>
  <si>
    <r>
      <t>*SET#ENGN#</t>
    </r>
    <r>
      <rPr>
        <sz val="10"/>
        <color rgb="FFFF0000"/>
        <rFont val="Calibri"/>
        <family val="2"/>
        <scheme val="minor"/>
      </rPr>
      <t>ABCDEFGHIJ1234</t>
    </r>
    <r>
      <rPr>
        <sz val="10"/>
        <color theme="1"/>
        <rFont val="Calibri"/>
        <family val="2"/>
        <scheme val="minor"/>
      </rPr>
      <t>#</t>
    </r>
  </si>
  <si>
    <r>
      <t>STATUS#ENGN#</t>
    </r>
    <r>
      <rPr>
        <sz val="10"/>
        <color rgb="FFFF0000"/>
        <rFont val="Calibri"/>
        <family val="2"/>
        <scheme val="minor"/>
      </rPr>
      <t>ABCDEFGHIJ1234</t>
    </r>
    <r>
      <rPr>
        <sz val="10"/>
        <color theme="1"/>
        <rFont val="Calibri"/>
        <family val="2"/>
        <scheme val="minor"/>
      </rPr>
      <t>#OK#</t>
    </r>
  </si>
  <si>
    <r>
      <t>*SET#CRATH#</t>
    </r>
    <r>
      <rPr>
        <sz val="10"/>
        <color rgb="FFFF0000"/>
        <rFont val="Courier New"/>
        <family val="3"/>
      </rPr>
      <t>VAL</t>
    </r>
    <r>
      <rPr>
        <sz val="10"/>
        <color theme="1"/>
        <rFont val="Courier New"/>
        <family val="3"/>
      </rPr>
      <t>#</t>
    </r>
  </si>
  <si>
    <r>
      <t>*SET#CRATH#</t>
    </r>
    <r>
      <rPr>
        <sz val="10"/>
        <color rgb="FFFF0000"/>
        <rFont val="Calibri"/>
        <family val="2"/>
        <scheme val="minor"/>
      </rPr>
      <t>65</t>
    </r>
    <r>
      <rPr>
        <sz val="10"/>
        <color theme="1"/>
        <rFont val="Calibri"/>
        <family val="2"/>
        <scheme val="minor"/>
      </rPr>
      <t>#</t>
    </r>
  </si>
  <si>
    <r>
      <t>STATUS#CRATH#</t>
    </r>
    <r>
      <rPr>
        <sz val="10"/>
        <color rgb="FFFF0000"/>
        <rFont val="Calibri"/>
        <family val="2"/>
        <scheme val="minor"/>
      </rPr>
      <t>65</t>
    </r>
    <r>
      <rPr>
        <sz val="10"/>
        <color theme="1"/>
        <rFont val="Calibri"/>
        <family val="2"/>
        <scheme val="minor"/>
      </rPr>
      <t>#OK#</t>
    </r>
  </si>
  <si>
    <r>
      <t>*SET#RPCNT#</t>
    </r>
    <r>
      <rPr>
        <sz val="10"/>
        <color rgb="FFFF0000"/>
        <rFont val="Courier New"/>
        <family val="3"/>
      </rPr>
      <t>VAL</t>
    </r>
    <r>
      <rPr>
        <sz val="10"/>
        <color theme="1"/>
        <rFont val="Courier New"/>
        <family val="3"/>
      </rPr>
      <t>#</t>
    </r>
  </si>
  <si>
    <r>
      <t>*SET#RPCNT#</t>
    </r>
    <r>
      <rPr>
        <sz val="10"/>
        <color rgb="FFFF0000"/>
        <rFont val="Calibri"/>
        <family val="2"/>
        <scheme val="minor"/>
      </rPr>
      <t>20000</t>
    </r>
    <r>
      <rPr>
        <sz val="10"/>
        <color theme="1"/>
        <rFont val="Calibri"/>
        <family val="2"/>
        <scheme val="minor"/>
      </rPr>
      <t>#</t>
    </r>
  </si>
  <si>
    <r>
      <t>STATUS#RPCNT#</t>
    </r>
    <r>
      <rPr>
        <sz val="10"/>
        <color rgb="FFFF0000"/>
        <rFont val="Calibri"/>
        <family val="2"/>
        <scheme val="minor"/>
      </rPr>
      <t>20000</t>
    </r>
    <r>
      <rPr>
        <sz val="10"/>
        <rFont val="Calibri"/>
        <family val="2"/>
        <scheme val="minor"/>
      </rPr>
      <t>#OK#</t>
    </r>
  </si>
  <si>
    <r>
      <t>*SET#VCONG#</t>
    </r>
    <r>
      <rPr>
        <sz val="10"/>
        <color rgb="FFFF0000"/>
        <rFont val="Courier New"/>
        <family val="3"/>
      </rPr>
      <t>VAL</t>
    </r>
    <r>
      <rPr>
        <sz val="10"/>
        <color theme="1"/>
        <rFont val="Courier New"/>
        <family val="3"/>
      </rPr>
      <t>#</t>
    </r>
  </si>
  <si>
    <r>
      <t>*SET#VCONG#</t>
    </r>
    <r>
      <rPr>
        <sz val="10"/>
        <color rgb="FFFF0000"/>
        <rFont val="Calibri"/>
        <family val="2"/>
        <scheme val="minor"/>
      </rPr>
      <t>333333</t>
    </r>
    <r>
      <rPr>
        <sz val="10"/>
        <color theme="1"/>
        <rFont val="Calibri"/>
        <family val="2"/>
        <scheme val="minor"/>
      </rPr>
      <t>#</t>
    </r>
  </si>
  <si>
    <r>
      <t>STATUS#VCONG#</t>
    </r>
    <r>
      <rPr>
        <sz val="10"/>
        <color rgb="FFFF0000"/>
        <rFont val="Calibri"/>
        <family val="2"/>
        <scheme val="minor"/>
      </rPr>
      <t>333333</t>
    </r>
    <r>
      <rPr>
        <sz val="10"/>
        <color theme="1"/>
        <rFont val="Calibri"/>
        <family val="2"/>
        <scheme val="minor"/>
      </rPr>
      <t>#OK#</t>
    </r>
  </si>
  <si>
    <r>
      <t>*SET#PSCD#</t>
    </r>
    <r>
      <rPr>
        <sz val="10"/>
        <color rgb="FFFF0000"/>
        <rFont val="Courier New"/>
        <family val="3"/>
      </rPr>
      <t>VAL</t>
    </r>
    <r>
      <rPr>
        <sz val="10"/>
        <color theme="1"/>
        <rFont val="Courier New"/>
        <family val="3"/>
      </rPr>
      <t>#</t>
    </r>
  </si>
  <si>
    <r>
      <t>*SET#PSCD#</t>
    </r>
    <r>
      <rPr>
        <sz val="10"/>
        <color rgb="FFFF0000"/>
        <rFont val="Calibri"/>
        <family val="2"/>
        <scheme val="minor"/>
      </rPr>
      <t>SSS</t>
    </r>
    <r>
      <rPr>
        <sz val="10"/>
        <color theme="1"/>
        <rFont val="Calibri"/>
        <family val="2"/>
        <scheme val="minor"/>
      </rPr>
      <t>#</t>
    </r>
  </si>
  <si>
    <r>
      <t>STATUS#PSCD#</t>
    </r>
    <r>
      <rPr>
        <sz val="10"/>
        <color rgb="FFFF0000"/>
        <rFont val="Calibri"/>
        <family val="2"/>
        <scheme val="minor"/>
      </rPr>
      <t>SSS</t>
    </r>
    <r>
      <rPr>
        <sz val="10"/>
        <color theme="1"/>
        <rFont val="Calibri"/>
        <family val="2"/>
        <scheme val="minor"/>
      </rPr>
      <t>#OK#</t>
    </r>
  </si>
  <si>
    <r>
      <t>*SET#LPDT#</t>
    </r>
    <r>
      <rPr>
        <sz val="10"/>
        <color rgb="FFFF0000"/>
        <rFont val="Courier New"/>
        <family val="3"/>
      </rPr>
      <t>VAL</t>
    </r>
    <r>
      <rPr>
        <sz val="10"/>
        <color theme="1"/>
        <rFont val="Courier New"/>
        <family val="3"/>
      </rPr>
      <t>#</t>
    </r>
  </si>
  <si>
    <r>
      <t>*SET#LPDT#</t>
    </r>
    <r>
      <rPr>
        <sz val="10"/>
        <color rgb="FFFF0000"/>
        <rFont val="Calibri"/>
        <family val="2"/>
        <scheme val="minor"/>
      </rPr>
      <t>99</t>
    </r>
    <r>
      <rPr>
        <sz val="10"/>
        <color theme="1"/>
        <rFont val="Calibri"/>
        <family val="2"/>
        <scheme val="minor"/>
      </rPr>
      <t>#</t>
    </r>
  </si>
  <si>
    <r>
      <t>STATUS#LPDT#</t>
    </r>
    <r>
      <rPr>
        <sz val="10"/>
        <color rgb="FFFF0000"/>
        <rFont val="Calibri"/>
        <family val="2"/>
        <scheme val="minor"/>
      </rPr>
      <t>99</t>
    </r>
    <r>
      <rPr>
        <sz val="10"/>
        <color theme="1"/>
        <rFont val="Calibri"/>
        <family val="2"/>
        <scheme val="minor"/>
      </rPr>
      <t>#OK#</t>
    </r>
  </si>
  <si>
    <r>
      <t>*SET#VDSID#</t>
    </r>
    <r>
      <rPr>
        <sz val="10"/>
        <color rgb="FFFF0000"/>
        <rFont val="Courier New"/>
        <family val="3"/>
      </rPr>
      <t>VAL</t>
    </r>
    <r>
      <rPr>
        <sz val="10"/>
        <color theme="1"/>
        <rFont val="Courier New"/>
        <family val="3"/>
      </rPr>
      <t>#</t>
    </r>
  </si>
  <si>
    <r>
      <t>*SET#VDSID#</t>
    </r>
    <r>
      <rPr>
        <sz val="10"/>
        <color rgb="FFFF0000"/>
        <rFont val="Calibri"/>
        <family val="2"/>
        <scheme val="minor"/>
      </rPr>
      <t>DDD</t>
    </r>
    <r>
      <rPr>
        <sz val="10"/>
        <color theme="1"/>
        <rFont val="Calibri"/>
        <family val="2"/>
        <scheme val="minor"/>
      </rPr>
      <t>#</t>
    </r>
  </si>
  <si>
    <r>
      <t>STATUS#VDSID#</t>
    </r>
    <r>
      <rPr>
        <sz val="10"/>
        <color rgb="FFFF0000"/>
        <rFont val="Calibri"/>
        <family val="2"/>
        <scheme val="minor"/>
      </rPr>
      <t>DDD</t>
    </r>
    <r>
      <rPr>
        <sz val="10"/>
        <color theme="1"/>
        <rFont val="Calibri"/>
        <family val="2"/>
        <scheme val="minor"/>
      </rPr>
      <t>#OK#</t>
    </r>
  </si>
  <si>
    <r>
      <t>*SET#TBSVI#</t>
    </r>
    <r>
      <rPr>
        <sz val="10"/>
        <color rgb="FFFF0000"/>
        <rFont val="Courier New"/>
        <family val="3"/>
      </rPr>
      <t>VAL</t>
    </r>
    <r>
      <rPr>
        <sz val="10"/>
        <color theme="1"/>
        <rFont val="Courier New"/>
        <family val="3"/>
      </rPr>
      <t>#</t>
    </r>
  </si>
  <si>
    <r>
      <t>*SET#TBSVI#</t>
    </r>
    <r>
      <rPr>
        <sz val="10"/>
        <color rgb="FFFF0000"/>
        <rFont val="Calibri"/>
        <family val="2"/>
        <scheme val="minor"/>
      </rPr>
      <t>TTTTTTTTTTTTTTTTT</t>
    </r>
    <r>
      <rPr>
        <sz val="10"/>
        <color theme="1"/>
        <rFont val="Calibri"/>
        <family val="2"/>
        <scheme val="minor"/>
      </rPr>
      <t>#</t>
    </r>
  </si>
  <si>
    <r>
      <t>STATUS#TBSVI#</t>
    </r>
    <r>
      <rPr>
        <sz val="10"/>
        <color rgb="FFFF0000"/>
        <rFont val="Calibri"/>
        <family val="2"/>
        <scheme val="minor"/>
      </rPr>
      <t>TTTTTTTTTTTTTTTTT</t>
    </r>
    <r>
      <rPr>
        <sz val="10"/>
        <color theme="1"/>
        <rFont val="Calibri"/>
        <family val="2"/>
        <scheme val="minor"/>
      </rPr>
      <t>#OK#</t>
    </r>
  </si>
  <si>
    <r>
      <t>*SET#ICTP#</t>
    </r>
    <r>
      <rPr>
        <sz val="10"/>
        <color rgb="FFFF0000"/>
        <rFont val="Courier New"/>
        <family val="3"/>
      </rPr>
      <t>VAL</t>
    </r>
    <r>
      <rPr>
        <sz val="10"/>
        <color theme="1"/>
        <rFont val="Courier New"/>
        <family val="3"/>
      </rPr>
      <t>#</t>
    </r>
  </si>
  <si>
    <r>
      <t>*SET#ICTP#</t>
    </r>
    <r>
      <rPr>
        <sz val="10"/>
        <color rgb="FFFF0000"/>
        <rFont val="Calibri"/>
        <family val="2"/>
        <scheme val="minor"/>
      </rPr>
      <t>255</t>
    </r>
    <r>
      <rPr>
        <sz val="10"/>
        <color theme="1"/>
        <rFont val="Calibri"/>
        <family val="2"/>
        <scheme val="minor"/>
      </rPr>
      <t>#</t>
    </r>
  </si>
  <si>
    <r>
      <t>STATUS#ICTP#</t>
    </r>
    <r>
      <rPr>
        <sz val="10"/>
        <color rgb="FFFF0000"/>
        <rFont val="Calibri"/>
        <family val="2"/>
        <scheme val="minor"/>
      </rPr>
      <t>255</t>
    </r>
    <r>
      <rPr>
        <sz val="10"/>
        <color theme="1"/>
        <rFont val="Calibri"/>
        <family val="2"/>
        <scheme val="minor"/>
      </rPr>
      <t>#OK#</t>
    </r>
  </si>
  <si>
    <r>
      <t>*SET#EGNT#</t>
    </r>
    <r>
      <rPr>
        <sz val="10"/>
        <color rgb="FFFF0000"/>
        <rFont val="Courier New"/>
        <family val="3"/>
      </rPr>
      <t>VAL</t>
    </r>
    <r>
      <rPr>
        <sz val="10"/>
        <color theme="1"/>
        <rFont val="Courier New"/>
        <family val="3"/>
      </rPr>
      <t>#</t>
    </r>
  </si>
  <si>
    <r>
      <t>*SET#EGNT#</t>
    </r>
    <r>
      <rPr>
        <sz val="10"/>
        <color rgb="FFFF0000"/>
        <rFont val="Calibri"/>
        <family val="2"/>
        <scheme val="minor"/>
      </rPr>
      <t>1</t>
    </r>
    <r>
      <rPr>
        <sz val="10"/>
        <color theme="1"/>
        <rFont val="Calibri"/>
        <family val="2"/>
        <scheme val="minor"/>
      </rPr>
      <t>#</t>
    </r>
  </si>
  <si>
    <r>
      <t>STATUS#EGNT#</t>
    </r>
    <r>
      <rPr>
        <sz val="10"/>
        <color rgb="FFFF0000"/>
        <rFont val="Calibri"/>
        <family val="2"/>
        <scheme val="minor"/>
      </rPr>
      <t>1</t>
    </r>
    <r>
      <rPr>
        <sz val="10"/>
        <color theme="1"/>
        <rFont val="Calibri"/>
        <family val="2"/>
        <scheme val="minor"/>
      </rPr>
      <t>#</t>
    </r>
  </si>
  <si>
    <r>
      <t>*SET#EGNF#</t>
    </r>
    <r>
      <rPr>
        <sz val="10"/>
        <color rgb="FFFF0000"/>
        <rFont val="Courier New"/>
        <family val="3"/>
      </rPr>
      <t>VAL</t>
    </r>
    <r>
      <rPr>
        <sz val="10"/>
        <color theme="1"/>
        <rFont val="Courier New"/>
        <family val="3"/>
      </rPr>
      <t>#</t>
    </r>
  </si>
  <si>
    <r>
      <t>*SET#EGNF#</t>
    </r>
    <r>
      <rPr>
        <sz val="10"/>
        <color rgb="FFFF0000"/>
        <rFont val="Calibri"/>
        <family val="2"/>
        <scheme val="minor"/>
      </rPr>
      <t>255</t>
    </r>
    <r>
      <rPr>
        <sz val="10"/>
        <color theme="1"/>
        <rFont val="Calibri"/>
        <family val="2"/>
        <scheme val="minor"/>
      </rPr>
      <t>#</t>
    </r>
  </si>
  <si>
    <r>
      <t>STATUS#EGNF#</t>
    </r>
    <r>
      <rPr>
        <sz val="10"/>
        <color rgb="FFFF0000"/>
        <rFont val="Calibri"/>
        <family val="2"/>
        <scheme val="minor"/>
      </rPr>
      <t>255</t>
    </r>
    <r>
      <rPr>
        <sz val="10"/>
        <color theme="1"/>
        <rFont val="Calibri"/>
        <family val="2"/>
        <scheme val="minor"/>
      </rPr>
      <t>#</t>
    </r>
  </si>
  <si>
    <r>
      <t>*SET#EMST#</t>
    </r>
    <r>
      <rPr>
        <sz val="10"/>
        <color rgb="FFFF0000"/>
        <rFont val="Courier New"/>
        <family val="3"/>
      </rPr>
      <t>VAL</t>
    </r>
    <r>
      <rPr>
        <sz val="10"/>
        <color theme="1"/>
        <rFont val="Courier New"/>
        <family val="3"/>
      </rPr>
      <t>#</t>
    </r>
  </si>
  <si>
    <r>
      <t>*SET#EMST#</t>
    </r>
    <r>
      <rPr>
        <sz val="10"/>
        <color rgb="FFFF0000"/>
        <rFont val="Calibri"/>
        <family val="2"/>
        <scheme val="minor"/>
      </rPr>
      <t>1</t>
    </r>
    <r>
      <rPr>
        <sz val="10"/>
        <color theme="1"/>
        <rFont val="Calibri"/>
        <family val="2"/>
        <scheme val="minor"/>
      </rPr>
      <t>#</t>
    </r>
  </si>
  <si>
    <r>
      <t>STATUS#EMST#</t>
    </r>
    <r>
      <rPr>
        <sz val="10"/>
        <color rgb="FFFF0000"/>
        <rFont val="Calibri"/>
        <family val="2"/>
        <scheme val="minor"/>
      </rPr>
      <t>1</t>
    </r>
    <r>
      <rPr>
        <sz val="10"/>
        <color theme="1"/>
        <rFont val="Calibri"/>
        <family val="2"/>
        <scheme val="minor"/>
      </rPr>
      <t>#OK#</t>
    </r>
  </si>
  <si>
    <r>
      <t>*SET#FLSR#</t>
    </r>
    <r>
      <rPr>
        <sz val="10"/>
        <color rgb="FFFF0000"/>
        <rFont val="Courier New"/>
        <family val="3"/>
      </rPr>
      <t>VAL</t>
    </r>
    <r>
      <rPr>
        <sz val="10"/>
        <color theme="1"/>
        <rFont val="Courier New"/>
        <family val="3"/>
      </rPr>
      <t>#</t>
    </r>
  </si>
  <si>
    <r>
      <t>*SET#FLSR#</t>
    </r>
    <r>
      <rPr>
        <sz val="10"/>
        <color rgb="FFFF0000"/>
        <rFont val="Calibri"/>
        <family val="2"/>
        <scheme val="minor"/>
      </rPr>
      <t>1</t>
    </r>
    <r>
      <rPr>
        <sz val="10"/>
        <color theme="1"/>
        <rFont val="Calibri"/>
        <family val="2"/>
        <scheme val="minor"/>
      </rPr>
      <t>#</t>
    </r>
  </si>
  <si>
    <r>
      <t>STATUS#FLSR#</t>
    </r>
    <r>
      <rPr>
        <sz val="10"/>
        <color rgb="FFFF0000"/>
        <rFont val="Calibri"/>
        <family val="2"/>
        <scheme val="minor"/>
      </rPr>
      <t>1</t>
    </r>
    <r>
      <rPr>
        <sz val="10"/>
        <color theme="1"/>
        <rFont val="Calibri"/>
        <family val="2"/>
        <scheme val="minor"/>
      </rPr>
      <t>#OK#</t>
    </r>
  </si>
  <si>
    <r>
      <t>*SET#FTYP#</t>
    </r>
    <r>
      <rPr>
        <sz val="10"/>
        <color rgb="FFFF0000"/>
        <rFont val="Courier New"/>
        <family val="3"/>
      </rPr>
      <t>VAL</t>
    </r>
    <r>
      <rPr>
        <sz val="10"/>
        <color theme="1"/>
        <rFont val="Courier New"/>
        <family val="3"/>
      </rPr>
      <t>#</t>
    </r>
  </si>
  <si>
    <r>
      <t>*SET#FTYP#</t>
    </r>
    <r>
      <rPr>
        <sz val="10"/>
        <color rgb="FFFF0000"/>
        <rFont val="Calibri"/>
        <family val="2"/>
        <scheme val="minor"/>
      </rPr>
      <t>0</t>
    </r>
    <r>
      <rPr>
        <sz val="10"/>
        <color theme="1"/>
        <rFont val="Calibri"/>
        <family val="2"/>
        <scheme val="minor"/>
      </rPr>
      <t>#</t>
    </r>
  </si>
  <si>
    <r>
      <t>STATUS#FTYP#</t>
    </r>
    <r>
      <rPr>
        <sz val="10"/>
        <color rgb="FFFF0000"/>
        <rFont val="Calibri"/>
        <family val="2"/>
        <scheme val="minor"/>
      </rPr>
      <t>0</t>
    </r>
    <r>
      <rPr>
        <sz val="10"/>
        <color theme="1"/>
        <rFont val="Calibri"/>
        <family val="2"/>
        <scheme val="minor"/>
      </rPr>
      <t>#OK#</t>
    </r>
  </si>
  <si>
    <r>
      <t>*SET#NEMRS#</t>
    </r>
    <r>
      <rPr>
        <sz val="10"/>
        <color rgb="FFFF0000"/>
        <rFont val="Courier New"/>
        <family val="3"/>
      </rPr>
      <t>VAL</t>
    </r>
    <r>
      <rPr>
        <sz val="10"/>
        <color theme="1"/>
        <rFont val="Courier New"/>
        <family val="3"/>
      </rPr>
      <t>#</t>
    </r>
  </si>
  <si>
    <r>
      <t>*SET#NEMRS#</t>
    </r>
    <r>
      <rPr>
        <sz val="10"/>
        <color rgb="FFFF0000"/>
        <rFont val="Calibri"/>
        <family val="2"/>
        <scheme val="minor"/>
      </rPr>
      <t>1</t>
    </r>
    <r>
      <rPr>
        <sz val="10"/>
        <color theme="1"/>
        <rFont val="Calibri"/>
        <family val="2"/>
        <scheme val="minor"/>
      </rPr>
      <t>#</t>
    </r>
  </si>
  <si>
    <r>
      <t>STATUS#NEMRS#</t>
    </r>
    <r>
      <rPr>
        <sz val="10"/>
        <color rgb="FFFF0000"/>
        <rFont val="Calibri"/>
        <family val="2"/>
        <scheme val="minor"/>
      </rPr>
      <t>1</t>
    </r>
    <r>
      <rPr>
        <sz val="10"/>
        <color theme="1"/>
        <rFont val="Calibri"/>
        <family val="2"/>
        <scheme val="minor"/>
      </rPr>
      <t>#OK#</t>
    </r>
  </si>
  <si>
    <r>
      <t>*SET#MSPD#</t>
    </r>
    <r>
      <rPr>
        <sz val="10"/>
        <color rgb="FFFF0000"/>
        <rFont val="Courier New"/>
        <family val="3"/>
      </rPr>
      <t>VAL</t>
    </r>
    <r>
      <rPr>
        <sz val="10"/>
        <color theme="1"/>
        <rFont val="Courier New"/>
        <family val="3"/>
      </rPr>
      <t>#</t>
    </r>
  </si>
  <si>
    <r>
      <t>*SET#MSPD#</t>
    </r>
    <r>
      <rPr>
        <sz val="10"/>
        <color rgb="FFFF0000"/>
        <rFont val="Calibri"/>
        <family val="2"/>
        <scheme val="minor"/>
      </rPr>
      <t>20000</t>
    </r>
    <r>
      <rPr>
        <sz val="10"/>
        <color theme="1"/>
        <rFont val="Calibri"/>
        <family val="2"/>
        <scheme val="minor"/>
      </rPr>
      <t>#</t>
    </r>
  </si>
  <si>
    <r>
      <t>STATUS#MSPD#</t>
    </r>
    <r>
      <rPr>
        <sz val="10"/>
        <color rgb="FFFF0000"/>
        <rFont val="Calibri"/>
        <family val="2"/>
        <scheme val="minor"/>
      </rPr>
      <t>20000</t>
    </r>
    <r>
      <rPr>
        <sz val="10"/>
        <color theme="1"/>
        <rFont val="Calibri"/>
        <family val="2"/>
        <scheme val="minor"/>
      </rPr>
      <t>#OK#</t>
    </r>
  </si>
  <si>
    <r>
      <t>*SET#SVER#</t>
    </r>
    <r>
      <rPr>
        <sz val="10"/>
        <color rgb="FFFF0000"/>
        <rFont val="Courier New"/>
        <family val="3"/>
      </rPr>
      <t>VAL</t>
    </r>
    <r>
      <rPr>
        <sz val="10"/>
        <color theme="1"/>
        <rFont val="Courier New"/>
        <family val="3"/>
      </rPr>
      <t>#</t>
    </r>
  </si>
  <si>
    <r>
      <t>*SET#SVER#</t>
    </r>
    <r>
      <rPr>
        <sz val="10"/>
        <color rgb="FFFF0000"/>
        <rFont val="Calibri"/>
        <family val="2"/>
        <scheme val="minor"/>
      </rPr>
      <t>513716301110_NR</t>
    </r>
    <r>
      <rPr>
        <sz val="10"/>
        <color theme="1"/>
        <rFont val="Calibri"/>
        <family val="2"/>
        <scheme val="minor"/>
      </rPr>
      <t>#</t>
    </r>
  </si>
  <si>
    <r>
      <t>STATUS#SVER#</t>
    </r>
    <r>
      <rPr>
        <sz val="10"/>
        <color rgb="FFFF0000"/>
        <rFont val="Calibri"/>
        <family val="2"/>
        <scheme val="minor"/>
      </rPr>
      <t>513716301110_NR</t>
    </r>
    <r>
      <rPr>
        <sz val="10"/>
        <color theme="1"/>
        <rFont val="Calibri"/>
        <family val="2"/>
        <scheme val="minor"/>
      </rPr>
      <t>#OK#</t>
    </r>
  </si>
  <si>
    <r>
      <t>*SET#CDPIN#</t>
    </r>
    <r>
      <rPr>
        <sz val="10"/>
        <color rgb="FFFF0000"/>
        <rFont val="Courier New"/>
        <family val="3"/>
      </rPr>
      <t>VAL</t>
    </r>
    <r>
      <rPr>
        <sz val="10"/>
        <color theme="0"/>
        <rFont val="Courier New"/>
        <family val="3"/>
      </rPr>
      <t>#</t>
    </r>
  </si>
  <si>
    <r>
      <t>*SET#CDPIN#</t>
    </r>
    <r>
      <rPr>
        <sz val="10"/>
        <color rgb="FFFF0000"/>
        <rFont val="Calibri"/>
        <family val="2"/>
        <scheme val="minor"/>
      </rPr>
      <t>20</t>
    </r>
    <r>
      <rPr>
        <sz val="10"/>
        <rFont val="Calibri"/>
        <family val="2"/>
        <scheme val="minor"/>
      </rPr>
      <t>#</t>
    </r>
  </si>
  <si>
    <r>
      <t>STATUS#CDPIN#</t>
    </r>
    <r>
      <rPr>
        <sz val="10"/>
        <color rgb="FFFF0000"/>
        <rFont val="Calibri"/>
        <family val="2"/>
        <scheme val="minor"/>
      </rPr>
      <t>20</t>
    </r>
    <r>
      <rPr>
        <sz val="10"/>
        <rFont val="Calibri"/>
        <family val="2"/>
        <scheme val="minor"/>
      </rPr>
      <t>#OK#</t>
    </r>
  </si>
  <si>
    <r>
      <t>STATUS#AFTIN#</t>
    </r>
    <r>
      <rPr>
        <sz val="10"/>
        <color rgb="FFFF0000"/>
        <rFont val="Calibri"/>
        <family val="2"/>
        <scheme val="minor"/>
      </rPr>
      <t>20000</t>
    </r>
    <r>
      <rPr>
        <sz val="10"/>
        <rFont val="Calibri"/>
        <family val="2"/>
        <scheme val="minor"/>
      </rPr>
      <t>#OK#</t>
    </r>
  </si>
  <si>
    <r>
      <t>*SET#AFTTHINT#</t>
    </r>
    <r>
      <rPr>
        <sz val="10"/>
        <color rgb="FFFF0000"/>
        <rFont val="Courier New"/>
        <family val="3"/>
      </rPr>
      <t>VAL</t>
    </r>
    <r>
      <rPr>
        <sz val="10"/>
        <color theme="1"/>
        <rFont val="Courier New"/>
        <family val="3"/>
      </rPr>
      <t>#</t>
    </r>
  </si>
  <si>
    <r>
      <t>*SET#AFTTHINT#</t>
    </r>
    <r>
      <rPr>
        <sz val="10"/>
        <color rgb="FFFF0000"/>
        <rFont val="Calibri"/>
        <family val="2"/>
        <scheme val="minor"/>
      </rPr>
      <t>2000</t>
    </r>
    <r>
      <rPr>
        <sz val="10"/>
        <color theme="1"/>
        <rFont val="Calibri"/>
        <family val="2"/>
        <scheme val="minor"/>
      </rPr>
      <t>#</t>
    </r>
  </si>
  <si>
    <r>
      <t>*SET#TAPIN#</t>
    </r>
    <r>
      <rPr>
        <sz val="10"/>
        <color rgb="FFFF0000"/>
        <rFont val="Courier New"/>
        <family val="3"/>
      </rPr>
      <t>VAL</t>
    </r>
    <r>
      <rPr>
        <sz val="10"/>
        <color theme="1"/>
        <rFont val="Courier New"/>
        <family val="3"/>
      </rPr>
      <t>#</t>
    </r>
  </si>
  <si>
    <r>
      <t>*SET#TAPIN#</t>
    </r>
    <r>
      <rPr>
        <sz val="10"/>
        <color rgb="FFFF0000"/>
        <rFont val="Calibri"/>
        <family val="2"/>
        <scheme val="minor"/>
      </rPr>
      <t>86400</t>
    </r>
    <r>
      <rPr>
        <sz val="10"/>
        <color theme="1"/>
        <rFont val="Calibri"/>
        <family val="2"/>
        <scheme val="minor"/>
      </rPr>
      <t>#</t>
    </r>
  </si>
  <si>
    <r>
      <t>STATUS#TAPIN#</t>
    </r>
    <r>
      <rPr>
        <sz val="10"/>
        <color rgb="FFFF0000"/>
        <rFont val="Calibri"/>
        <family val="2"/>
        <scheme val="minor"/>
      </rPr>
      <t>86400</t>
    </r>
    <r>
      <rPr>
        <sz val="10"/>
        <color theme="1"/>
        <rFont val="Calibri"/>
        <family val="2"/>
        <scheme val="minor"/>
      </rPr>
      <t>#OK#</t>
    </r>
  </si>
  <si>
    <r>
      <t>*SET#TBAPIN#</t>
    </r>
    <r>
      <rPr>
        <sz val="10"/>
        <color rgb="FFFF0000"/>
        <rFont val="Courier New"/>
        <family val="3"/>
      </rPr>
      <t>VAL</t>
    </r>
    <r>
      <rPr>
        <sz val="10"/>
        <color theme="1"/>
        <rFont val="Courier New"/>
        <family val="3"/>
      </rPr>
      <t>#</t>
    </r>
  </si>
  <si>
    <r>
      <t>*SET#TBAPIN#</t>
    </r>
    <r>
      <rPr>
        <sz val="10"/>
        <color rgb="FFFF0000"/>
        <rFont val="Calibri"/>
        <family val="2"/>
        <scheme val="minor"/>
      </rPr>
      <t>86400</t>
    </r>
    <r>
      <rPr>
        <sz val="10"/>
        <color theme="1"/>
        <rFont val="Calibri"/>
        <family val="2"/>
        <scheme val="minor"/>
      </rPr>
      <t>#</t>
    </r>
  </si>
  <si>
    <r>
      <t>STATUS#TBAPIN#</t>
    </r>
    <r>
      <rPr>
        <sz val="10"/>
        <color rgb="FFFF0000"/>
        <rFont val="Calibri"/>
        <family val="2"/>
        <scheme val="minor"/>
      </rPr>
      <t>86400</t>
    </r>
    <r>
      <rPr>
        <sz val="10"/>
        <color theme="1"/>
        <rFont val="Calibri"/>
        <family val="2"/>
        <scheme val="minor"/>
      </rPr>
      <t>#OK#</t>
    </r>
  </si>
  <si>
    <r>
      <t>*SET#SMSALERT#</t>
    </r>
    <r>
      <rPr>
        <sz val="10"/>
        <color rgb="FFFF0000"/>
        <rFont val="Courier New"/>
        <family val="3"/>
      </rPr>
      <t>VAL</t>
    </r>
    <r>
      <rPr>
        <sz val="10"/>
        <color theme="1"/>
        <rFont val="Courier New"/>
        <family val="3"/>
      </rPr>
      <t>#</t>
    </r>
  </si>
  <si>
    <r>
      <t>*SET#SMSALERT#</t>
    </r>
    <r>
      <rPr>
        <sz val="10"/>
        <color rgb="FFFF0000"/>
        <rFont val="Calibri"/>
        <family val="2"/>
        <scheme val="minor"/>
      </rPr>
      <t>8194</t>
    </r>
    <r>
      <rPr>
        <sz val="10"/>
        <color theme="1"/>
        <rFont val="Calibri"/>
        <family val="2"/>
        <scheme val="minor"/>
      </rPr>
      <t>#</t>
    </r>
  </si>
  <si>
    <r>
      <t>STATUS#SMSALERT#</t>
    </r>
    <r>
      <rPr>
        <sz val="10"/>
        <color rgb="FFFF0000"/>
        <rFont val="Calibri"/>
        <family val="2"/>
        <scheme val="minor"/>
      </rPr>
      <t>3072</t>
    </r>
    <r>
      <rPr>
        <sz val="10"/>
        <color theme="1"/>
        <rFont val="Calibri"/>
        <family val="2"/>
        <scheme val="minor"/>
      </rPr>
      <t>#OK#</t>
    </r>
  </si>
  <si>
    <r>
      <t>*SET#CANFDB#</t>
    </r>
    <r>
      <rPr>
        <sz val="10"/>
        <color rgb="FFFF0000"/>
        <rFont val="Courier New"/>
        <family val="3"/>
      </rPr>
      <t>VAL</t>
    </r>
    <r>
      <rPr>
        <sz val="10"/>
        <color theme="0"/>
        <rFont val="Courier New"/>
        <family val="3"/>
      </rPr>
      <t>#</t>
    </r>
  </si>
  <si>
    <r>
      <t>*SET#CANFDB#</t>
    </r>
    <r>
      <rPr>
        <sz val="10"/>
        <color rgb="FFFF0000"/>
        <rFont val="Calibri"/>
        <family val="2"/>
        <scheme val="minor"/>
      </rPr>
      <t>1</t>
    </r>
    <r>
      <rPr>
        <sz val="10"/>
        <rFont val="Calibri"/>
        <family val="2"/>
        <scheme val="minor"/>
      </rPr>
      <t>#</t>
    </r>
  </si>
  <si>
    <r>
      <t>STATUS#CANFDB#</t>
    </r>
    <r>
      <rPr>
        <sz val="10"/>
        <color rgb="FFFF0000"/>
        <rFont val="Calibri"/>
        <family val="2"/>
        <scheme val="minor"/>
      </rPr>
      <t>1</t>
    </r>
    <r>
      <rPr>
        <sz val="10"/>
        <rFont val="Calibri"/>
        <family val="2"/>
        <scheme val="minor"/>
      </rPr>
      <t>#</t>
    </r>
  </si>
  <si>
    <r>
      <t>*SET#AFTTHLTR#</t>
    </r>
    <r>
      <rPr>
        <sz val="10"/>
        <color rgb="FFFF0000"/>
        <rFont val="Courier New"/>
        <family val="3"/>
      </rPr>
      <t>VAL</t>
    </r>
    <r>
      <rPr>
        <sz val="10"/>
        <color theme="1"/>
        <rFont val="Courier New"/>
        <family val="3"/>
      </rPr>
      <t>#</t>
    </r>
  </si>
  <si>
    <r>
      <t>*SET#AFTTHLTR#</t>
    </r>
    <r>
      <rPr>
        <sz val="10"/>
        <color rgb="FFFF0000"/>
        <rFont val="Calibri"/>
        <family val="2"/>
        <scheme val="minor"/>
      </rPr>
      <t>2000</t>
    </r>
    <r>
      <rPr>
        <sz val="10"/>
        <color theme="1"/>
        <rFont val="Calibri"/>
        <family val="2"/>
        <scheme val="minor"/>
      </rPr>
      <t>#</t>
    </r>
  </si>
  <si>
    <r>
      <t>STATUS#AFTTHLTR#</t>
    </r>
    <r>
      <rPr>
        <sz val="10"/>
        <color rgb="FFFF0000"/>
        <rFont val="Calibri"/>
        <family val="2"/>
        <scheme val="minor"/>
      </rPr>
      <t>2000</t>
    </r>
    <r>
      <rPr>
        <sz val="10"/>
        <rFont val="Calibri"/>
        <family val="2"/>
        <scheme val="minor"/>
      </rPr>
      <t>#</t>
    </r>
  </si>
  <si>
    <r>
      <t>*SET#TCPR#</t>
    </r>
    <r>
      <rPr>
        <sz val="10"/>
        <color rgb="FFFF0000"/>
        <rFont val="Courier New"/>
        <family val="3"/>
      </rPr>
      <t>VAL</t>
    </r>
    <r>
      <rPr>
        <sz val="10"/>
        <color theme="0"/>
        <rFont val="Courier New"/>
        <family val="3"/>
      </rPr>
      <t>#</t>
    </r>
  </si>
  <si>
    <r>
      <t>*SET#TCPR#</t>
    </r>
    <r>
      <rPr>
        <sz val="10"/>
        <color rgb="FFFF0000"/>
        <rFont val="Calibri"/>
        <family val="2"/>
        <scheme val="minor"/>
      </rPr>
      <t>20</t>
    </r>
    <r>
      <rPr>
        <sz val="10"/>
        <rFont val="Calibri"/>
        <family val="2"/>
        <scheme val="minor"/>
      </rPr>
      <t>#</t>
    </r>
  </si>
  <si>
    <t>Variant dataset ID number (1, 6)</t>
  </si>
  <si>
    <t>Use *GET#PRNCFG# command.</t>
  </si>
  <si>
    <t>VSOHEPOCH</t>
  </si>
  <si>
    <t>Get vehicle health state timer in hour (1, 24). VSOHEPOCH is used internally for application purpose</t>
  </si>
  <si>
    <t>TML DID</t>
  </si>
  <si>
    <t>According to release</t>
  </si>
  <si>
    <t>Accoring to configuration in emmc</t>
  </si>
  <si>
    <t>Engine Family (1, 255)
01 - (Cummins Ashwamedh)
02 - (Cummins Atulya)
03 - (TML SCV Diesel 3.3 LTR)
04 - (TML SCV Diesel 5 LTR)
05 - (TML SCV Diesel 4SP)
06 - (TML SCV Diesel 8 LTR)
07 - (TML M&amp;HCV Diesel 0.7 LTR)
08 - (TML M&amp;HCV Diesel 0.8 LTR)
09 - (TML M&amp;HCV Diesel 1.5 LTR)
0A - (TML M&amp;HCV Diesel 2.2 LTR)
0B - (TML Petol 697)
0C - (CNG 3.8 LGA)
0D - (CNG 5.7 SGI)</t>
  </si>
  <si>
    <t>v1.9</t>
  </si>
  <si>
    <t>Aarti
Eshwar</t>
  </si>
  <si>
    <t>1. Added *SET *GET support for LOGFLTR
2. TLPIN range (1, 60) to (1, 86400)
3. ICLPIN range (60, 86400) to (1, 86400)</t>
  </si>
  <si>
    <t>Command</t>
  </si>
  <si>
    <t>500?</t>
  </si>
  <si>
    <t>20?</t>
  </si>
  <si>
    <t>?</t>
  </si>
  <si>
    <t>5?</t>
  </si>
  <si>
    <t>60?</t>
  </si>
  <si>
    <t>0?</t>
  </si>
  <si>
    <t>Set driver identification using infotainment (0,1)</t>
  </si>
  <si>
    <t>Fault code enable (0,1)</t>
  </si>
  <si>
    <t>255.255.255.255 : 65535</t>
  </si>
  <si>
    <t>Mqtt certificate mode enable for mqtt (0, 1)</t>
  </si>
  <si>
    <t>TML software calibration ID number (1, 13)</t>
  </si>
  <si>
    <t>Parameter part number for telematics BS-VI (1, 17)</t>
  </si>
  <si>
    <t>Switch network through SMS (Val = 1)</t>
  </si>
  <si>
    <t>RTC time updating (1640995200, max limit not set)</t>
  </si>
  <si>
    <t>Device serial number (UIN no.) (1, 19)</t>
  </si>
  <si>
    <t>Chassis No. (VIN / MAT number). CHNO command is kept for 2G legacy reasons. VIN is new command. Both will work (1, 19)</t>
  </si>
  <si>
    <t>Timer for sending  vehicle telemetry on external battery (1, 60). TNPIN must be greater than or equal to TLPIN</t>
  </si>
  <si>
    <t>Timer for sending generic CAN data (1, 60). CPIN must be greater than or equal to CLPIN</t>
  </si>
  <si>
    <t>Timer for logging telemetry data (1, 60). TLPIN must be less than or equal to TNPIN</t>
  </si>
  <si>
    <t>Timer for logging generic CAN data (1, 60). CLPIN must be less than or equal to CPIN</t>
  </si>
  <si>
    <t>00-01 (125 kbps STD)
01-01 (125 kbps EXT)
00-02 (250 kbps STD)
01-02 (250 kbps EXT)
00-03 (500 kbps STD)
01-03 (500 kbps EXT)
00-04 (1 Mbps STD)
01-04 (1 Mbps EXT)</t>
  </si>
  <si>
    <r>
      <t>STATUS#UDSB#</t>
    </r>
    <r>
      <rPr>
        <sz val="10"/>
        <color rgb="FFFF0000"/>
        <rFont val="Calibri"/>
        <family val="2"/>
        <scheme val="minor"/>
      </rPr>
      <t>500</t>
    </r>
    <r>
      <rPr>
        <sz val="10"/>
        <color theme="1"/>
        <rFont val="Calibri"/>
        <family val="2"/>
        <scheme val="minor"/>
      </rPr>
      <t>#OK#</t>
    </r>
  </si>
  <si>
    <r>
      <t>*SET#UDSB#</t>
    </r>
    <r>
      <rPr>
        <sz val="10"/>
        <color rgb="FFFF0000"/>
        <rFont val="Calibri"/>
        <family val="2"/>
        <scheme val="minor"/>
      </rPr>
      <t>500</t>
    </r>
    <r>
      <rPr>
        <sz val="10"/>
        <color theme="1"/>
        <rFont val="Calibri"/>
        <family val="2"/>
        <scheme val="minor"/>
      </rPr>
      <t>#</t>
    </r>
  </si>
  <si>
    <t>NTPURL</t>
  </si>
  <si>
    <t>*GET#NTPURL#</t>
  </si>
  <si>
    <t>*SET#NTPURL#IP#PORT#</t>
  </si>
  <si>
    <t>Universal server time URL (1,50) &amp; port(0, 65535)</t>
  </si>
  <si>
    <t>time.google.com : 123</t>
  </si>
  <si>
    <r>
      <t>*SET#NTPURL#</t>
    </r>
    <r>
      <rPr>
        <sz val="10"/>
        <color rgb="FFFF0000"/>
        <rFont val="Calibri"/>
        <family val="2"/>
        <scheme val="minor"/>
      </rPr>
      <t>time.google.com</t>
    </r>
    <r>
      <rPr>
        <sz val="10"/>
        <rFont val="Calibri"/>
        <family val="2"/>
        <scheme val="minor"/>
      </rPr>
      <t>#123#</t>
    </r>
  </si>
  <si>
    <r>
      <t>STATUS#NTPURL#</t>
    </r>
    <r>
      <rPr>
        <sz val="10"/>
        <color rgb="FFFF0000"/>
        <rFont val="Calibri"/>
        <family val="2"/>
        <scheme val="minor"/>
      </rPr>
      <t>time.google.com</t>
    </r>
    <r>
      <rPr>
        <sz val="10"/>
        <rFont val="Calibri"/>
        <family val="2"/>
        <scheme val="minor"/>
      </rPr>
      <t>#123#</t>
    </r>
  </si>
  <si>
    <t>Set Get threshold volt for external battery low (7.0, 11.0)</t>
  </si>
  <si>
    <t>MQTT will QoS (0, 2)</t>
  </si>
  <si>
    <r>
      <t>*SET#ESIM#</t>
    </r>
    <r>
      <rPr>
        <sz val="10"/>
        <color rgb="FFFF0000"/>
        <rFont val="Courier New"/>
        <family val="3"/>
      </rPr>
      <t>VENDOR</t>
    </r>
    <r>
      <rPr>
        <sz val="10"/>
        <rFont val="Courier New"/>
        <family val="3"/>
      </rPr>
      <t>#</t>
    </r>
  </si>
  <si>
    <r>
      <t>STATUS#ESIM#</t>
    </r>
    <r>
      <rPr>
        <sz val="10"/>
        <color rgb="FFFF0000"/>
        <rFont val="Calibri"/>
        <family val="2"/>
        <scheme val="minor"/>
      </rPr>
      <t>S</t>
    </r>
    <r>
      <rPr>
        <sz val="10"/>
        <rFont val="Calibri"/>
        <family val="2"/>
        <scheme val="minor"/>
      </rPr>
      <t>#</t>
    </r>
  </si>
  <si>
    <r>
      <t>*SET#ESIM#</t>
    </r>
    <r>
      <rPr>
        <sz val="10"/>
        <color rgb="FFFF0000"/>
        <rFont val="Calibri"/>
        <family val="2"/>
        <scheme val="minor"/>
      </rPr>
      <t>S</t>
    </r>
    <r>
      <rPr>
        <sz val="10"/>
        <rFont val="Calibri"/>
        <family val="2"/>
        <scheme val="minor"/>
      </rPr>
      <t>#</t>
    </r>
  </si>
  <si>
    <t>1. Removed  CANFDB, CANFDEN, SIMTYP, TCPR,  DELIM, CDPIN, TAPIN, TBAPIN, AFTTHINT, CAFT, AFTTHLRT, NTPURL_IP and NTPURL_PORT
2.  Default CHTP and CIP1 ports value updated from 3333 to 65535
3 TLPIN, CLPIN min max value updated from (1, 86400) to (1,60)
4. MSPD default value updated from 0 to 80
5. EPIN default value updated from 86400 to 60
6. Added checks for retaining defaults during restoring default config. Retaining TLPIN and CLPIN when not default and non zero.
7. EBATLTH min max updated from (6.0, 9.0) to (7.0, 11.0)
8. Replaced ST with PRTCL key
9. SMSALERT default value updated to 16383</t>
  </si>
  <si>
    <r>
      <t>ESIM Vendor code (A, Z)</t>
    </r>
    <r>
      <rPr>
        <sz val="10"/>
        <color theme="1"/>
        <rFont val="Calibri"/>
        <family val="2"/>
        <scheme val="minor"/>
      </rPr>
      <t xml:space="preserve">
S - Sensorise</t>
    </r>
  </si>
  <si>
    <t>Timer for sending vehicle telemetry on internal battery (1, 86400)</t>
  </si>
  <si>
    <t>Timer for sending prognostic CAN data (1, 86400)</t>
  </si>
  <si>
    <t>Timer for logging and sending emission CAN data (1, 86400</t>
  </si>
  <si>
    <t>Timer for logging prognostic CAN data (1, 86400)</t>
  </si>
  <si>
    <t>1. CAHS, CAHM, CAHB min max value updated from (0, 65535) to (50, 700)
2. Removed OTA support for CANFDB, CANFDEN, SIMTYP, NTPURL_IP, NTPURL_PORT, TCPR, DELIM, CDPIN, TAPIN, TBAPIN, AFTTHINT, CAFT, AFTTHLRT 
3. UIN and VIN min max value updated to (1, 19)
4. *CLR#KEYCRT# updated to *CLR#CKCRT#
    *CLR#PUBCRT# updated to *CLR#CCCRTY#
5. APPBITS min max updated from (1, 31) to (15 or 31)
6. TLPIN, CLPIN min max value updated from (1, 86400) to (1, 60)
7. Following command should accept alphanumeric input values: 
NTPURL, CGPR, CGPRS, DFOTA, CIP2_IP, CHTP_IP, CIP1_IP, CIP3_IP, HTTP_IP, VREGN, TCID, UIN, VIN, CPNO, ENGN, VCONG, PSCD, LPDT, VDSID, TBSVI, MRFN, SVER 
8. MSPD default value updated from 0 to 80
9. EPIN default value updated from 86400 to 60
10. EBATLTH min max updated from (6.0, 9.0) to (7.0, 11.0)
11. Removed *SET#DFOTA# command in 5.1.45 because sever side implementation for 64k firmware is not present.
12. Removed OTA support for MCAL</t>
  </si>
  <si>
    <t>Cummins</t>
  </si>
  <si>
    <r>
      <t>*SET#FCACT#</t>
    </r>
    <r>
      <rPr>
        <sz val="10"/>
        <color rgb="FFFF0000"/>
        <rFont val="Courier New"/>
        <family val="3"/>
      </rPr>
      <t>ESN_VAL</t>
    </r>
    <r>
      <rPr>
        <sz val="10"/>
        <color theme="1"/>
        <rFont val="Courier New"/>
        <family val="3"/>
      </rPr>
      <t>#</t>
    </r>
  </si>
  <si>
    <t>Write default configuration json for active fault code (max 8 digits)</t>
  </si>
  <si>
    <r>
      <t>*SET#FCACT#</t>
    </r>
    <r>
      <rPr>
        <sz val="10"/>
        <color rgb="FFFF0000"/>
        <rFont val="Calibri"/>
        <family val="2"/>
        <scheme val="minor"/>
      </rPr>
      <t>30395469</t>
    </r>
    <r>
      <rPr>
        <sz val="10"/>
        <color theme="1"/>
        <rFont val="Calibri"/>
        <family val="2"/>
        <scheme val="minor"/>
      </rPr>
      <t>#</t>
    </r>
  </si>
  <si>
    <r>
      <t>STATUS#FCACT#</t>
    </r>
    <r>
      <rPr>
        <sz val="10"/>
        <color rgb="FFFF0000"/>
        <rFont val="Calibri"/>
        <family val="2"/>
        <scheme val="minor"/>
      </rPr>
      <t>30395469</t>
    </r>
    <r>
      <rPr>
        <sz val="10"/>
        <color theme="1"/>
        <rFont val="Calibri"/>
        <family val="2"/>
        <scheme val="minor"/>
      </rPr>
      <t>#OK</t>
    </r>
  </si>
  <si>
    <r>
      <t>*SET#FCINACT#</t>
    </r>
    <r>
      <rPr>
        <sz val="10"/>
        <color rgb="FFFF0000"/>
        <rFont val="Courier New"/>
        <family val="3"/>
      </rPr>
      <t>ESN_VAL</t>
    </r>
    <r>
      <rPr>
        <sz val="10"/>
        <color theme="1"/>
        <rFont val="Courier New"/>
        <family val="3"/>
      </rPr>
      <t>#</t>
    </r>
  </si>
  <si>
    <t>Write default configuration forinactive fault (max 8 digits)</t>
  </si>
  <si>
    <r>
      <t>*SET#FCINACT#</t>
    </r>
    <r>
      <rPr>
        <sz val="10"/>
        <color rgb="FFFF0000"/>
        <rFont val="Calibri"/>
        <family val="2"/>
        <scheme val="minor"/>
      </rPr>
      <t>30395469</t>
    </r>
    <r>
      <rPr>
        <sz val="10"/>
        <color theme="1"/>
        <rFont val="Calibri"/>
        <family val="2"/>
        <scheme val="minor"/>
      </rPr>
      <t>#</t>
    </r>
  </si>
  <si>
    <r>
      <t>STATUS#FCINACT#</t>
    </r>
    <r>
      <rPr>
        <sz val="10"/>
        <color rgb="FFFF0000"/>
        <rFont val="Calibri"/>
        <family val="2"/>
        <scheme val="minor"/>
      </rPr>
      <t>30395469</t>
    </r>
    <r>
      <rPr>
        <sz val="10"/>
        <color theme="1"/>
        <rFont val="Calibri"/>
        <family val="2"/>
        <scheme val="minor"/>
      </rPr>
      <t>#OK</t>
    </r>
  </si>
  <si>
    <r>
      <t>*SET#EDL#</t>
    </r>
    <r>
      <rPr>
        <sz val="10"/>
        <color rgb="FFFF0000"/>
        <rFont val="Courier New"/>
        <family val="3"/>
      </rPr>
      <t>ESN_VAL</t>
    </r>
    <r>
      <rPr>
        <sz val="10"/>
        <color theme="1"/>
        <rFont val="Courier New"/>
        <family val="3"/>
      </rPr>
      <t>#</t>
    </r>
  </si>
  <si>
    <t>*CLR#EDL#</t>
  </si>
  <si>
    <t>Write default configuration for engineering data logging (max 8 digits)</t>
  </si>
  <si>
    <r>
      <t>*SET#EDL#</t>
    </r>
    <r>
      <rPr>
        <sz val="10"/>
        <color rgb="FFFF0000"/>
        <rFont val="Calibri"/>
        <family val="2"/>
        <scheme val="minor"/>
      </rPr>
      <t>30395469</t>
    </r>
    <r>
      <rPr>
        <sz val="10"/>
        <color theme="1"/>
        <rFont val="Calibri"/>
        <family val="2"/>
        <scheme val="minor"/>
      </rPr>
      <t>#</t>
    </r>
  </si>
  <si>
    <r>
      <t>STATUS#EDL#</t>
    </r>
    <r>
      <rPr>
        <sz val="10"/>
        <color rgb="FFFF0000"/>
        <rFont val="Calibri"/>
        <family val="2"/>
        <scheme val="minor"/>
      </rPr>
      <t>30395469</t>
    </r>
    <r>
      <rPr>
        <sz val="10"/>
        <color theme="1"/>
        <rFont val="Calibri"/>
        <family val="2"/>
        <scheme val="minor"/>
      </rPr>
      <t>#OK</t>
    </r>
  </si>
  <si>
    <t>Added SET and CLR for
HB, FCACT, FCINACT, EDL</t>
  </si>
  <si>
    <t>v2.0</t>
  </si>
  <si>
    <t>Sr.No.</t>
  </si>
  <si>
    <t>LOGS</t>
  </si>
  <si>
    <t>EN</t>
  </si>
  <si>
    <t>Value</t>
  </si>
  <si>
    <t>SMS ALERT</t>
  </si>
  <si>
    <t>INFO</t>
  </si>
  <si>
    <t>AIS</t>
  </si>
  <si>
    <t>AIS_ALERT_MAINS_DISCONN</t>
  </si>
  <si>
    <t>DEBUG</t>
  </si>
  <si>
    <t>AIS_ALERT_INT_BAT_LOW</t>
  </si>
  <si>
    <t>WARN</t>
  </si>
  <si>
    <t>CVP</t>
  </si>
  <si>
    <t>AIS_ALERT_INT_BAT_CHARGE</t>
  </si>
  <si>
    <t>ERR</t>
  </si>
  <si>
    <t>AIS_ALERT_MAINS_CONN</t>
  </si>
  <si>
    <t>AIS_ALERT_IGN_ON</t>
  </si>
  <si>
    <t>AIS_ALERT_IGN_OFF</t>
  </si>
  <si>
    <t>AIS_ALERT_BOX_TMPR</t>
  </si>
  <si>
    <t>AIS_ALERT_EMER_ON</t>
  </si>
  <si>
    <t>PLA</t>
  </si>
  <si>
    <t>AIS_ALERT_EMER_OFF</t>
  </si>
  <si>
    <t>CAN</t>
  </si>
  <si>
    <t>AIS_ALERT_OTA_CHNG</t>
  </si>
  <si>
    <t>NET</t>
  </si>
  <si>
    <t>AIS_ALERT_HARSH_BREAK</t>
  </si>
  <si>
    <t>AIS_ALERT_HARSH_ACC</t>
  </si>
  <si>
    <t>AIS_ALERT_RASH_TURN</t>
  </si>
  <si>
    <t>CUM</t>
  </si>
  <si>
    <t>AIS_ALERT_WIRE_TMPR</t>
  </si>
  <si>
    <t>DMS</t>
  </si>
  <si>
    <t>FOTA</t>
  </si>
  <si>
    <t>v2.1</t>
  </si>
  <si>
    <t>Swati
Eshwar</t>
  </si>
  <si>
    <t>Added Calculators for LOGFLTR APPBITS SMSALERT for QA engineers</t>
  </si>
  <si>
    <t>TML data identifier for EOL</t>
  </si>
  <si>
    <t>FW support version:</t>
  </si>
  <si>
    <t>Not used by application</t>
  </si>
  <si>
    <t>New for ATCU</t>
  </si>
  <si>
    <r>
      <t>*SET#UDSB#</t>
    </r>
    <r>
      <rPr>
        <sz val="11"/>
        <color rgb="FFFF0000"/>
        <rFont val="Courier New"/>
        <family val="3"/>
      </rPr>
      <t>BAUDRATE</t>
    </r>
    <r>
      <rPr>
        <sz val="11"/>
        <rFont val="Courier New"/>
        <family val="3"/>
      </rPr>
      <t>#</t>
    </r>
  </si>
  <si>
    <r>
      <t xml:space="preserve">CAN 2.0 baud rate (1, 65535)
1 - SET BAUDRATE ISO at bit rate 125 KB/s
2 - SET BAUDRATE ISO at bit rate 250 KB/s
3  - SET BAUDRATE ISO at bit rate 500 KB/s                    
255 - SET AutoBAUDRATE ISO/Standard/11 bit
258 - SET BAUDRATE J1939 at bit rate 250 KB/s
259 - SET BAUDRATE J1939 at bit rate 500 KB/s
511 - SET AutoBAUDRATE Generic/Extended/29 bit
</t>
    </r>
    <r>
      <rPr>
        <sz val="10"/>
        <color rgb="FFFF0000"/>
        <rFont val="Calibri"/>
        <family val="2"/>
        <scheme val="minor"/>
      </rPr>
      <t>Not implemented</t>
    </r>
  </si>
  <si>
    <t>Switch between ISO CAN and J1939 (0, 1)
0 - J1939
1 -  ISO CAN</t>
  </si>
  <si>
    <t>Set Get primary APN (1, 50)</t>
  </si>
  <si>
    <t>Set Get secondary APN (1, 50)</t>
  </si>
  <si>
    <t>Network switching enable (0, 1)</t>
  </si>
  <si>
    <t>APPS</t>
  </si>
  <si>
    <t>v2.2</t>
  </si>
  <si>
    <t>APPBITS changed to APPS. Removed Ais, Cvp, Can from app bits</t>
  </si>
  <si>
    <t>OTA support updated APPBITS to APPS</t>
  </si>
  <si>
    <t>AFTAD</t>
  </si>
  <si>
    <t>*GET#AFTAD#</t>
  </si>
  <si>
    <r>
      <t>*SET#AFTAD#</t>
    </r>
    <r>
      <rPr>
        <sz val="11"/>
        <color rgb="FFFF0000"/>
        <rFont val="Courier New"/>
        <family val="3"/>
      </rPr>
      <t>VAL</t>
    </r>
    <r>
      <rPr>
        <sz val="11"/>
        <color theme="0"/>
        <rFont val="Courier New"/>
        <family val="3"/>
      </rPr>
      <t>#</t>
    </r>
  </si>
  <si>
    <t>One time auto detection flag required for AFT/ NON AFT
0 - AFT Autodetction not done
1 - AFT Autodetction done</t>
  </si>
  <si>
    <r>
      <t>*SET#AFTAD#</t>
    </r>
    <r>
      <rPr>
        <sz val="10"/>
        <color rgb="FFFF0000"/>
        <rFont val="Calibri"/>
        <family val="2"/>
        <scheme val="minor"/>
      </rPr>
      <t>0</t>
    </r>
    <r>
      <rPr>
        <sz val="10"/>
        <rFont val="Calibri"/>
        <family val="2"/>
        <scheme val="minor"/>
      </rPr>
      <t>#</t>
    </r>
  </si>
  <si>
    <r>
      <t>STATUS#AFT</t>
    </r>
    <r>
      <rPr>
        <sz val="10"/>
        <rFont val="Calibri"/>
        <family val="2"/>
        <scheme val="minor"/>
      </rPr>
      <t>AD</t>
    </r>
    <r>
      <rPr>
        <sz val="10"/>
        <color theme="1"/>
        <rFont val="Calibri"/>
        <family val="2"/>
        <scheme val="minor"/>
      </rPr>
      <t>#</t>
    </r>
    <r>
      <rPr>
        <sz val="10"/>
        <color rgb="FFFF0000"/>
        <rFont val="Calibri"/>
        <family val="2"/>
        <scheme val="minor"/>
      </rPr>
      <t>0</t>
    </r>
    <r>
      <rPr>
        <sz val="10"/>
        <color theme="1"/>
        <rFont val="Calibri"/>
        <family val="2"/>
        <scheme val="minor"/>
      </rPr>
      <t>#OK#</t>
    </r>
  </si>
  <si>
    <t>Added "CANAD" for one time auto detection of ISO / J1939</t>
  </si>
  <si>
    <t>Added SET GET support for CANAD</t>
  </si>
  <si>
    <t>v2.3</t>
  </si>
  <si>
    <t>*GET#HVER#</t>
  </si>
  <si>
    <r>
      <t>*SET#HVER#</t>
    </r>
    <r>
      <rPr>
        <sz val="10"/>
        <color rgb="FFFF0000"/>
        <rFont val="Courier New"/>
        <family val="3"/>
      </rPr>
      <t>VAL</t>
    </r>
    <r>
      <rPr>
        <sz val="10"/>
        <color theme="1"/>
        <rFont val="Courier New"/>
        <family val="3"/>
      </rPr>
      <t>#</t>
    </r>
  </si>
  <si>
    <r>
      <t>*SET#HVER#</t>
    </r>
    <r>
      <rPr>
        <sz val="10"/>
        <color rgb="FFFF0000"/>
        <rFont val="Calibri"/>
        <family val="2"/>
        <scheme val="minor"/>
      </rPr>
      <t>508854719901_0E</t>
    </r>
    <r>
      <rPr>
        <sz val="10"/>
        <color theme="1"/>
        <rFont val="Calibri"/>
        <family val="2"/>
        <scheme val="minor"/>
      </rPr>
      <t>#</t>
    </r>
  </si>
  <si>
    <r>
      <t>STATUS#HVER#</t>
    </r>
    <r>
      <rPr>
        <sz val="10"/>
        <color rgb="FFFF0000"/>
        <rFont val="Calibri"/>
        <family val="2"/>
        <scheme val="minor"/>
      </rPr>
      <t>508854719901_0E</t>
    </r>
    <r>
      <rPr>
        <sz val="10"/>
        <color theme="1"/>
        <rFont val="Calibri"/>
        <family val="2"/>
        <scheme val="minor"/>
      </rPr>
      <t>#OK#</t>
    </r>
  </si>
  <si>
    <t>HVER</t>
  </si>
  <si>
    <t>Clear configuration to default and erase accelerometer calibration.
Following parameters will be retained:
APPS, IMEI, ICCID, UIN, VIN, CPNO, UDSB, NPIN, TNPIN, TLPIN, CLPIN, CPIN</t>
  </si>
  <si>
    <t>cva4g.cvppp.digital.tatamotors : 8883</t>
  </si>
  <si>
    <t>Hardware version (1, 20). When APPS for DMS is set, this parameter is auto updated for Wifi
508854719901_0E - for without Wifi
508054719901_0D - for with Wifi</t>
  </si>
  <si>
    <t>TML container part number (1, 14). When APPS for DMS is set, this parameter is auto updated for Wifi
513716281201  - For without Wifi
513716281202  - For with Wifi</t>
  </si>
  <si>
    <t>Amruta, Aarti, Eshwar</t>
  </si>
  <si>
    <t>Document contributors:</t>
  </si>
  <si>
    <t>AEPL Production Default Value</t>
  </si>
  <si>
    <t>Default 0. Accolade utility will set correct value for this parameter depending on the batch (wifi batch or non wifi batch)</t>
  </si>
  <si>
    <t>Defalut 513716281201
Accolade utility will set correct value for this parameter depending on the batch (wifi batch or non wifi batch)</t>
  </si>
  <si>
    <t>Default 508854719901_0E
Accolade utility will set correct value for this parameter depending on the batch (wifi batch or non wifi batch)</t>
  </si>
  <si>
    <t>Default 513716301110_NR
Accolade utility will set correct value for this parameter depending on the batch (wifi batch or non wifi batch)</t>
  </si>
  <si>
    <t>v2.4</t>
  </si>
  <si>
    <t>Generate AIS SMS alerts when server is disconnected decimal to bin (0, 16383). See calculator</t>
  </si>
  <si>
    <t>Engine type (0, 255). If APPS for cummins is set, then this parameter is auto configured for cummins
00 - Cummins engine
01 - TML engine</t>
  </si>
  <si>
    <r>
      <t>*SET#PLPIN#</t>
    </r>
    <r>
      <rPr>
        <sz val="10"/>
        <color rgb="FFFF0000"/>
        <rFont val="Calibri"/>
        <family val="2"/>
        <scheme val="minor"/>
      </rPr>
      <t>86400</t>
    </r>
    <r>
      <rPr>
        <sz val="10"/>
        <color theme="1"/>
        <rFont val="Calibri"/>
        <family val="2"/>
        <scheme val="minor"/>
      </rPr>
      <t>#</t>
    </r>
  </si>
  <si>
    <r>
      <t>*SET#TBNPIN#</t>
    </r>
    <r>
      <rPr>
        <sz val="10"/>
        <color rgb="FFFF0000"/>
        <rFont val="Calibri"/>
        <family val="2"/>
        <scheme val="minor"/>
      </rPr>
      <t>50</t>
    </r>
    <r>
      <rPr>
        <sz val="10"/>
        <color theme="1"/>
        <rFont val="Calibri"/>
        <family val="2"/>
        <scheme val="minor"/>
      </rPr>
      <t>#</t>
    </r>
  </si>
  <si>
    <r>
      <t>*SET#PPIN#</t>
    </r>
    <r>
      <rPr>
        <sz val="10"/>
        <color rgb="FFFF0000"/>
        <rFont val="Calibri"/>
        <family val="2"/>
        <scheme val="minor"/>
      </rPr>
      <t>40</t>
    </r>
    <r>
      <rPr>
        <sz val="10"/>
        <color theme="1"/>
        <rFont val="Calibri"/>
        <family val="2"/>
        <scheme val="minor"/>
      </rPr>
      <t>#</t>
    </r>
  </si>
  <si>
    <r>
      <t>*SET#ENGEN#</t>
    </r>
    <r>
      <rPr>
        <sz val="10"/>
        <color rgb="FFFF0000"/>
        <rFont val="Calibri"/>
        <family val="2"/>
        <scheme val="minor"/>
      </rPr>
      <t>1</t>
    </r>
    <r>
      <rPr>
        <sz val="10"/>
        <color theme="1"/>
        <rFont val="Calibri"/>
        <family val="2"/>
        <scheme val="minor"/>
      </rPr>
      <t>#</t>
    </r>
  </si>
  <si>
    <r>
      <t>*SET#ENEM#</t>
    </r>
    <r>
      <rPr>
        <sz val="10"/>
        <color rgb="FFFF0000"/>
        <rFont val="Calibri"/>
        <family val="2"/>
        <scheme val="minor"/>
      </rPr>
      <t>1</t>
    </r>
    <r>
      <rPr>
        <sz val="10"/>
        <color theme="1"/>
        <rFont val="Calibri"/>
        <family val="2"/>
        <scheme val="minor"/>
      </rPr>
      <t>#</t>
    </r>
  </si>
  <si>
    <r>
      <t>*SET#ENPROG#</t>
    </r>
    <r>
      <rPr>
        <sz val="10"/>
        <color rgb="FFFF0000"/>
        <rFont val="Calibri"/>
        <family val="2"/>
        <scheme val="minor"/>
      </rPr>
      <t>1</t>
    </r>
    <r>
      <rPr>
        <sz val="10"/>
        <color theme="1"/>
        <rFont val="Calibri"/>
        <family val="2"/>
        <scheme val="minor"/>
      </rPr>
      <t>#</t>
    </r>
  </si>
  <si>
    <r>
      <t>*SET#ENFC#</t>
    </r>
    <r>
      <rPr>
        <sz val="10"/>
        <color rgb="FFFF0000"/>
        <rFont val="Calibri"/>
        <family val="2"/>
        <scheme val="minor"/>
      </rPr>
      <t>1</t>
    </r>
    <r>
      <rPr>
        <sz val="10"/>
        <color theme="1"/>
        <rFont val="Calibri"/>
        <family val="2"/>
        <scheme val="minor"/>
      </rPr>
      <t>#</t>
    </r>
  </si>
  <si>
    <r>
      <t>*SET#ENDI#</t>
    </r>
    <r>
      <rPr>
        <sz val="10"/>
        <color rgb="FFFF0000"/>
        <rFont val="Calibri"/>
        <family val="2"/>
        <scheme val="minor"/>
      </rPr>
      <t>1</t>
    </r>
    <r>
      <rPr>
        <sz val="10"/>
        <color theme="1"/>
        <rFont val="Calibri"/>
        <family val="2"/>
        <scheme val="minor"/>
      </rPr>
      <t>#</t>
    </r>
  </si>
  <si>
    <t>v2.5</t>
  </si>
  <si>
    <t>Added GSMTMR</t>
  </si>
  <si>
    <t>Added OTA support for GSMTMR</t>
  </si>
  <si>
    <t>GSMTMR</t>
  </si>
  <si>
    <t>*GET#GSMTMR#</t>
  </si>
  <si>
    <r>
      <t>*SET#GSMTMR#</t>
    </r>
    <r>
      <rPr>
        <sz val="10"/>
        <color rgb="FFFF0000"/>
        <rFont val="Calibri"/>
        <family val="2"/>
        <scheme val="minor"/>
      </rPr>
      <t>180</t>
    </r>
    <r>
      <rPr>
        <sz val="10"/>
        <color theme="1"/>
        <rFont val="Calibri"/>
        <family val="2"/>
        <scheme val="minor"/>
      </rPr>
      <t>#</t>
    </r>
  </si>
  <si>
    <r>
      <t>STATUS#GSMTMR#</t>
    </r>
    <r>
      <rPr>
        <sz val="10"/>
        <color rgb="FFFF0000"/>
        <rFont val="Calibri"/>
        <family val="2"/>
        <scheme val="minor"/>
      </rPr>
      <t>180</t>
    </r>
    <r>
      <rPr>
        <sz val="10"/>
        <color theme="1"/>
        <rFont val="Calibri"/>
        <family val="2"/>
        <scheme val="minor"/>
      </rPr>
      <t>#OK#</t>
    </r>
  </si>
  <si>
    <t>Network switching timer in sec (when switching is disabled, same used as GSM RESTART TIMER) (180, 600)</t>
  </si>
  <si>
    <r>
      <t>*SET#GSMTMR#</t>
    </r>
    <r>
      <rPr>
        <sz val="10"/>
        <color rgb="FFFF0000"/>
        <rFont val="Courier New"/>
        <family val="3"/>
      </rPr>
      <t>VAL</t>
    </r>
    <r>
      <rPr>
        <sz val="10"/>
        <color theme="0"/>
        <rFont val="Courier New"/>
        <family val="3"/>
      </rPr>
      <t>#</t>
    </r>
  </si>
  <si>
    <r>
      <t>*SET#GSMVER#</t>
    </r>
    <r>
      <rPr>
        <sz val="10"/>
        <color rgb="FFFF0000"/>
        <rFont val="Courier New"/>
        <family val="3"/>
      </rPr>
      <t>VAL</t>
    </r>
    <r>
      <rPr>
        <sz val="11"/>
        <color theme="0"/>
        <rFont val="Calibri"/>
        <family val="2"/>
        <scheme val="minor"/>
      </rPr>
      <t>#</t>
    </r>
  </si>
  <si>
    <r>
      <t>*GET#GSMVER</t>
    </r>
    <r>
      <rPr>
        <sz val="11"/>
        <color theme="0"/>
        <rFont val="Calibri"/>
        <family val="2"/>
        <scheme val="minor"/>
      </rPr>
      <t>#</t>
    </r>
  </si>
  <si>
    <t>v2.6</t>
  </si>
  <si>
    <t>Suraj</t>
  </si>
  <si>
    <t>Added OTA support for DFOTA</t>
  </si>
  <si>
    <t>STATUS#SET#GSMVER#OK</t>
  </si>
  <si>
    <r>
      <t>*SET#GSMVER#</t>
    </r>
    <r>
      <rPr>
        <sz val="10"/>
        <color rgb="FFFF0000"/>
        <rFont val="Calibri"/>
        <family val="2"/>
        <scheme val="minor"/>
      </rPr>
      <t>http://ftpserver.cloudjiffy.net/download/Update_EC20CEFDLGR06A09_BETA0929-R06A09_BETA220623.zip</t>
    </r>
    <r>
      <rPr>
        <sz val="10"/>
        <color theme="1"/>
        <rFont val="Calibri"/>
        <family val="2"/>
        <scheme val="minor"/>
      </rPr>
      <t>#</t>
    </r>
  </si>
  <si>
    <t>SET GET EC20 firmware (DFOTA). Use SET to update firmware from a URL. Use GET to get the current firmware version</t>
  </si>
  <si>
    <t>v2.7</t>
  </si>
  <si>
    <t>SWEMP</t>
  </si>
  <si>
    <t>*GET#SWEMP#</t>
  </si>
  <si>
    <r>
      <t>*SET#SWEMP#</t>
    </r>
    <r>
      <rPr>
        <sz val="10"/>
        <color rgb="FFFF0000"/>
        <rFont val="Calibri"/>
        <family val="2"/>
        <scheme val="minor"/>
      </rPr>
      <t>VAL</t>
    </r>
    <r>
      <rPr>
        <sz val="10"/>
        <color theme="1"/>
        <rFont val="Calibri"/>
        <family val="2"/>
        <scheme val="minor"/>
      </rPr>
      <t>#</t>
    </r>
  </si>
  <si>
    <t>MH</t>
  </si>
  <si>
    <t>CDAC</t>
  </si>
  <si>
    <t>GET PU</t>
  </si>
  <si>
    <t>CLR PU</t>
  </si>
  <si>
    <t>GET UR</t>
  </si>
  <si>
    <t>URF</t>
  </si>
  <si>
    <t>GET URS</t>
  </si>
  <si>
    <t>GET URE</t>
  </si>
  <si>
    <t>GET URF</t>
  </si>
  <si>
    <t>GET URH</t>
  </si>
  <si>
    <t>CLR UR</t>
  </si>
  <si>
    <t>CLR URS</t>
  </si>
  <si>
    <t>CLR URE</t>
  </si>
  <si>
    <t>CLR URF</t>
  </si>
  <si>
    <t>CLR URH</t>
  </si>
  <si>
    <t>Future scope</t>
  </si>
  <si>
    <r>
      <t>STATUS#SWEMP#</t>
    </r>
    <r>
      <rPr>
        <sz val="10"/>
        <color rgb="FFFF0000"/>
        <rFont val="Calibri"/>
        <family val="2"/>
        <scheme val="minor"/>
      </rPr>
      <t>MH</t>
    </r>
    <r>
      <rPr>
        <sz val="10"/>
        <color theme="1"/>
        <rFont val="Calibri"/>
        <family val="2"/>
        <scheme val="minor"/>
      </rPr>
      <t>#OK#</t>
    </r>
  </si>
  <si>
    <r>
      <t>*SET#SWEMP#</t>
    </r>
    <r>
      <rPr>
        <sz val="10"/>
        <color rgb="FFFF0000"/>
        <rFont val="Calibri"/>
        <family val="2"/>
        <scheme val="minor"/>
      </rPr>
      <t>MH</t>
    </r>
    <r>
      <rPr>
        <sz val="10"/>
        <color theme="1"/>
        <rFont val="Calibri"/>
        <family val="2"/>
        <scheme val="minor"/>
      </rPr>
      <t>#</t>
    </r>
  </si>
  <si>
    <t xml:space="preserve">Statewise AIS140 protocol variant
MH - Maharshtra
BR - Bihar
DL - DIMTS
UK - Uttarakhand
ML - Meghalaya </t>
  </si>
  <si>
    <t>AIS normal packet upload interval in normal mode (5, 86400).</t>
  </si>
  <si>
    <r>
      <t>SET UR:</t>
    </r>
    <r>
      <rPr>
        <sz val="10"/>
        <color rgb="FFFF0000"/>
        <rFont val="Courier New"/>
        <family val="3"/>
      </rPr>
      <t>VAL</t>
    </r>
  </si>
  <si>
    <t>AIS emergency packet upload interval in normal mode (5, 86400).</t>
  </si>
  <si>
    <r>
      <t>&lt;URE:</t>
    </r>
    <r>
      <rPr>
        <sz val="10"/>
        <color rgb="FFFF0000"/>
        <rFont val="Calibri"/>
        <family val="2"/>
        <scheme val="minor"/>
      </rPr>
      <t>20</t>
    </r>
    <r>
      <rPr>
        <sz val="10"/>
        <color theme="1"/>
        <rFont val="Calibri"/>
        <family val="2"/>
        <scheme val="minor"/>
      </rPr>
      <t>&gt;</t>
    </r>
  </si>
  <si>
    <t>AIS emergency reply number for SMS (10 or 13 digit no.).</t>
  </si>
  <si>
    <r>
      <t>SET UR:</t>
    </r>
    <r>
      <rPr>
        <sz val="10"/>
        <color rgb="FFFF0000"/>
        <rFont val="Calibri"/>
        <family val="2"/>
        <scheme val="minor"/>
      </rPr>
      <t>20</t>
    </r>
  </si>
  <si>
    <r>
      <t>SET URE:</t>
    </r>
    <r>
      <rPr>
        <sz val="10"/>
        <color rgb="FFFF0000"/>
        <rFont val="Calibri"/>
        <family val="2"/>
        <scheme val="minor"/>
      </rPr>
      <t>20</t>
    </r>
  </si>
  <si>
    <r>
      <t>&lt;UR:</t>
    </r>
    <r>
      <rPr>
        <sz val="10"/>
        <color rgb="FFFF0000"/>
        <rFont val="Calibri"/>
        <family val="2"/>
        <scheme val="minor"/>
      </rPr>
      <t>20</t>
    </r>
    <r>
      <rPr>
        <sz val="10"/>
        <color theme="1"/>
        <rFont val="Calibri"/>
        <family val="2"/>
        <scheme val="minor"/>
      </rPr>
      <t>&gt;</t>
    </r>
  </si>
  <si>
    <r>
      <t>SET PU:</t>
    </r>
    <r>
      <rPr>
        <sz val="10"/>
        <color rgb="FFFF0000"/>
        <rFont val="Calibri"/>
        <family val="2"/>
        <scheme val="minor"/>
      </rPr>
      <t>http://61.0.248.76</t>
    </r>
    <r>
      <rPr>
        <sz val="10"/>
        <color theme="1"/>
        <rFont val="Calibri"/>
        <family val="2"/>
        <scheme val="minor"/>
      </rPr>
      <t>:</t>
    </r>
    <r>
      <rPr>
        <sz val="10"/>
        <color rgb="FFFF0000"/>
        <rFont val="Calibri"/>
        <family val="2"/>
        <scheme val="minor"/>
      </rPr>
      <t>80</t>
    </r>
  </si>
  <si>
    <r>
      <t>SET PU:</t>
    </r>
    <r>
      <rPr>
        <sz val="10"/>
        <color rgb="FFFF0000"/>
        <rFont val="Courier New"/>
        <family val="3"/>
      </rPr>
      <t>http://PRI IP</t>
    </r>
    <r>
      <rPr>
        <sz val="10"/>
        <color theme="1"/>
        <rFont val="Courier New"/>
        <family val="3"/>
      </rPr>
      <t>:</t>
    </r>
    <r>
      <rPr>
        <sz val="10"/>
        <color rgb="FFFF0000"/>
        <rFont val="Courier New"/>
        <family val="3"/>
      </rPr>
      <t>PORT NO</t>
    </r>
  </si>
  <si>
    <r>
      <t>PU:</t>
    </r>
    <r>
      <rPr>
        <sz val="10"/>
        <color rgb="FFFF0000"/>
        <rFont val="Calibri"/>
        <family val="2"/>
        <scheme val="minor"/>
      </rPr>
      <t>http://61.0.248.76:80</t>
    </r>
  </si>
  <si>
    <t>http://61.0.248.76:80</t>
  </si>
  <si>
    <r>
      <t>SET URH:</t>
    </r>
    <r>
      <rPr>
        <sz val="10"/>
        <color rgb="FFFF0000"/>
        <rFont val="Courier New"/>
        <family val="3"/>
      </rPr>
      <t>VAL</t>
    </r>
  </si>
  <si>
    <r>
      <t>SET URH:</t>
    </r>
    <r>
      <rPr>
        <sz val="10"/>
        <color rgb="FFFF0000"/>
        <rFont val="Calibri"/>
        <family val="2"/>
        <scheme val="minor"/>
      </rPr>
      <t>120</t>
    </r>
  </si>
  <si>
    <r>
      <t>&lt;URH:</t>
    </r>
    <r>
      <rPr>
        <sz val="10"/>
        <color rgb="FFFF0000"/>
        <rFont val="Calibri"/>
        <family val="2"/>
        <scheme val="minor"/>
      </rPr>
      <t>120</t>
    </r>
    <r>
      <rPr>
        <sz val="10"/>
        <color theme="1"/>
        <rFont val="Calibri"/>
        <family val="2"/>
        <scheme val="minor"/>
      </rPr>
      <t>&gt;</t>
    </r>
  </si>
  <si>
    <t>GET HAT</t>
  </si>
  <si>
    <r>
      <t>SET HAT:</t>
    </r>
    <r>
      <rPr>
        <sz val="10"/>
        <color rgb="FFFF0000"/>
        <rFont val="Courier New"/>
        <family val="3"/>
      </rPr>
      <t>VAL</t>
    </r>
  </si>
  <si>
    <t>CLR HAT</t>
  </si>
  <si>
    <r>
      <t>SET HAT:</t>
    </r>
    <r>
      <rPr>
        <sz val="10"/>
        <color rgb="FFFF0000"/>
        <rFont val="Calibri"/>
        <family val="2"/>
        <scheme val="minor"/>
      </rPr>
      <t>150</t>
    </r>
  </si>
  <si>
    <r>
      <t>&lt;HAT:</t>
    </r>
    <r>
      <rPr>
        <sz val="10"/>
        <color rgb="FFFF0000"/>
        <rFont val="Calibri"/>
        <family val="2"/>
        <scheme val="minor"/>
      </rPr>
      <t>150</t>
    </r>
    <r>
      <rPr>
        <sz val="10"/>
        <color theme="1"/>
        <rFont val="Calibri"/>
        <family val="2"/>
        <scheme val="minor"/>
      </rPr>
      <t>&gt;</t>
    </r>
  </si>
  <si>
    <t>GET HBT</t>
  </si>
  <si>
    <r>
      <t>SET HBT:</t>
    </r>
    <r>
      <rPr>
        <sz val="10"/>
        <color rgb="FFFF0000"/>
        <rFont val="Courier New"/>
        <family val="3"/>
      </rPr>
      <t>VAL</t>
    </r>
  </si>
  <si>
    <t>CLR HBT</t>
  </si>
  <si>
    <t>GET RTT</t>
  </si>
  <si>
    <r>
      <t>SET RTT:</t>
    </r>
    <r>
      <rPr>
        <sz val="10"/>
        <color rgb="FFFF0000"/>
        <rFont val="Courier New"/>
        <family val="3"/>
      </rPr>
      <t>VAL</t>
    </r>
  </si>
  <si>
    <t>CLR RTT</t>
  </si>
  <si>
    <r>
      <t>SET HBT:</t>
    </r>
    <r>
      <rPr>
        <sz val="10"/>
        <color rgb="FFFF0000"/>
        <rFont val="Calibri"/>
        <family val="2"/>
        <scheme val="minor"/>
      </rPr>
      <t>180</t>
    </r>
  </si>
  <si>
    <r>
      <t>&lt;HBT:</t>
    </r>
    <r>
      <rPr>
        <sz val="10"/>
        <color rgb="FFFF0000"/>
        <rFont val="Calibri"/>
        <family val="2"/>
        <scheme val="minor"/>
      </rPr>
      <t>180</t>
    </r>
    <r>
      <rPr>
        <sz val="10"/>
        <color theme="1"/>
        <rFont val="Calibri"/>
        <family val="2"/>
        <scheme val="minor"/>
      </rPr>
      <t>&gt;</t>
    </r>
  </si>
  <si>
    <r>
      <t>SET RTT:</t>
    </r>
    <r>
      <rPr>
        <sz val="10"/>
        <color rgb="FFFF0000"/>
        <rFont val="Calibri"/>
        <family val="2"/>
        <scheme val="minor"/>
      </rPr>
      <t>200</t>
    </r>
  </si>
  <si>
    <r>
      <t>&lt;RTT:</t>
    </r>
    <r>
      <rPr>
        <sz val="10"/>
        <color rgb="FFFF0000"/>
        <rFont val="Calibri"/>
        <family val="2"/>
        <scheme val="minor"/>
      </rPr>
      <t>200</t>
    </r>
    <r>
      <rPr>
        <sz val="10"/>
        <color theme="1"/>
        <rFont val="Calibri"/>
        <family val="2"/>
        <scheme val="minor"/>
      </rPr>
      <t>&gt;</t>
    </r>
  </si>
  <si>
    <t>GET VN</t>
  </si>
  <si>
    <r>
      <t>SET VN:</t>
    </r>
    <r>
      <rPr>
        <sz val="10"/>
        <color rgb="FFFF0000"/>
        <rFont val="Courier New"/>
        <family val="3"/>
      </rPr>
      <t>VAL</t>
    </r>
  </si>
  <si>
    <t>CLR VN</t>
  </si>
  <si>
    <r>
      <t>SET VN:</t>
    </r>
    <r>
      <rPr>
        <sz val="10"/>
        <color rgb="FFFF0000"/>
        <rFont val="Calibri"/>
        <family val="2"/>
        <scheme val="minor"/>
      </rPr>
      <t>MH12AZ1234</t>
    </r>
  </si>
  <si>
    <r>
      <t>&lt;VN:</t>
    </r>
    <r>
      <rPr>
        <sz val="10"/>
        <color rgb="FFFF0000"/>
        <rFont val="Calibri"/>
        <family val="2"/>
        <scheme val="minor"/>
      </rPr>
      <t>MH12AZ1234</t>
    </r>
    <r>
      <rPr>
        <sz val="10"/>
        <color theme="1"/>
        <rFont val="Calibri"/>
        <family val="2"/>
        <scheme val="minor"/>
      </rPr>
      <t>&gt;</t>
    </r>
  </si>
  <si>
    <r>
      <t>SET EO:</t>
    </r>
    <r>
      <rPr>
        <sz val="10"/>
        <color rgb="FFFF0000"/>
        <rFont val="Courier New"/>
        <family val="3"/>
      </rPr>
      <t>EO</t>
    </r>
  </si>
  <si>
    <r>
      <t>SET EO:</t>
    </r>
    <r>
      <rPr>
        <sz val="10"/>
        <color rgb="FFFF0000"/>
        <rFont val="Calibri"/>
        <family val="2"/>
        <scheme val="minor"/>
      </rPr>
      <t>EO</t>
    </r>
  </si>
  <si>
    <r>
      <t>SET URS:</t>
    </r>
    <r>
      <rPr>
        <sz val="10"/>
        <color rgb="FFFF0000"/>
        <rFont val="Courier New"/>
        <family val="3"/>
      </rPr>
      <t>VAL</t>
    </r>
  </si>
  <si>
    <r>
      <t>SET URS:</t>
    </r>
    <r>
      <rPr>
        <sz val="10"/>
        <color rgb="FFFF0000"/>
        <rFont val="Calibri"/>
        <family val="2"/>
        <scheme val="minor"/>
      </rPr>
      <t>3600</t>
    </r>
  </si>
  <si>
    <r>
      <t>&lt;URS:</t>
    </r>
    <r>
      <rPr>
        <sz val="10"/>
        <color rgb="FFFF0000"/>
        <rFont val="Calibri"/>
        <family val="2"/>
        <scheme val="minor"/>
      </rPr>
      <t>120</t>
    </r>
    <r>
      <rPr>
        <sz val="10"/>
        <color theme="1"/>
        <rFont val="Calibri"/>
        <family val="2"/>
        <scheme val="minor"/>
      </rPr>
      <t>&gt;</t>
    </r>
  </si>
  <si>
    <t>Data update rate of full packet.(1, 1440) in min.</t>
  </si>
  <si>
    <r>
      <t>SET URF:</t>
    </r>
    <r>
      <rPr>
        <sz val="10"/>
        <color rgb="FFFF0000"/>
        <rFont val="Calibri"/>
        <family val="2"/>
        <scheme val="minor"/>
      </rPr>
      <t>10</t>
    </r>
  </si>
  <si>
    <r>
      <t>SET URF:</t>
    </r>
    <r>
      <rPr>
        <sz val="10"/>
        <color rgb="FFFF0000"/>
        <rFont val="Courier New"/>
        <family val="3"/>
      </rPr>
      <t>VAL</t>
    </r>
  </si>
  <si>
    <r>
      <t>&lt;URF:</t>
    </r>
    <r>
      <rPr>
        <sz val="10"/>
        <color rgb="FFFF0000"/>
        <rFont val="Calibri"/>
        <family val="2"/>
        <scheme val="minor"/>
      </rPr>
      <t>10</t>
    </r>
    <r>
      <rPr>
        <sz val="10"/>
        <color theme="1"/>
        <rFont val="Calibri"/>
        <family val="2"/>
        <scheme val="minor"/>
      </rPr>
      <t>&gt;</t>
    </r>
  </si>
  <si>
    <t>ED</t>
  </si>
  <si>
    <t>GET ED</t>
  </si>
  <si>
    <r>
      <t>SET ED:</t>
    </r>
    <r>
      <rPr>
        <sz val="10"/>
        <color rgb="FFFF0000"/>
        <rFont val="Courier New"/>
        <family val="3"/>
      </rPr>
      <t>VAL</t>
    </r>
  </si>
  <si>
    <t>CLR ED</t>
  </si>
  <si>
    <r>
      <t>SET ED:</t>
    </r>
    <r>
      <rPr>
        <sz val="10"/>
        <color rgb="FFFF0000"/>
        <rFont val="Calibri"/>
        <family val="2"/>
        <scheme val="minor"/>
      </rPr>
      <t>120</t>
    </r>
  </si>
  <si>
    <r>
      <t>&lt;ED:</t>
    </r>
    <r>
      <rPr>
        <sz val="10"/>
        <color rgb="FFFF0000"/>
        <rFont val="Calibri"/>
        <family val="2"/>
        <scheme val="minor"/>
      </rPr>
      <t>120</t>
    </r>
    <r>
      <rPr>
        <sz val="10"/>
        <color theme="1"/>
        <rFont val="Calibri"/>
        <family val="2"/>
        <scheme val="minor"/>
      </rPr>
      <t>&gt;</t>
    </r>
  </si>
  <si>
    <t>ST</t>
  </si>
  <si>
    <t>GET ST</t>
  </si>
  <si>
    <r>
      <t>SET ST:</t>
    </r>
    <r>
      <rPr>
        <sz val="10"/>
        <color rgb="FFFF0000"/>
        <rFont val="Courier New"/>
        <family val="3"/>
      </rPr>
      <t>VAL</t>
    </r>
  </si>
  <si>
    <t>CLR ST</t>
  </si>
  <si>
    <r>
      <t>SET ST:</t>
    </r>
    <r>
      <rPr>
        <sz val="10"/>
        <color rgb="FFFF0000"/>
        <rFont val="Calibri"/>
        <family val="2"/>
        <scheme val="minor"/>
      </rPr>
      <t>300</t>
    </r>
  </si>
  <si>
    <r>
      <t>&lt;ST:</t>
    </r>
    <r>
      <rPr>
        <sz val="10"/>
        <color rgb="FFFF0000"/>
        <rFont val="Calibri"/>
        <family val="2"/>
        <scheme val="minor"/>
      </rPr>
      <t>300</t>
    </r>
    <r>
      <rPr>
        <sz val="10"/>
        <color theme="1"/>
        <rFont val="Calibri"/>
        <family val="2"/>
        <scheme val="minor"/>
      </rPr>
      <t>&gt;</t>
    </r>
  </si>
  <si>
    <t>HT</t>
  </si>
  <si>
    <t>GET HT</t>
  </si>
  <si>
    <r>
      <t>SET HT:</t>
    </r>
    <r>
      <rPr>
        <sz val="10"/>
        <color rgb="FFFF0000"/>
        <rFont val="Courier New"/>
        <family val="3"/>
      </rPr>
      <t>VAL</t>
    </r>
  </si>
  <si>
    <t>CLR HT</t>
  </si>
  <si>
    <r>
      <t>SET HT:</t>
    </r>
    <r>
      <rPr>
        <sz val="10"/>
        <color rgb="FFFF0000"/>
        <rFont val="Calibri"/>
        <family val="2"/>
        <scheme val="minor"/>
      </rPr>
      <t>120</t>
    </r>
  </si>
  <si>
    <r>
      <t>&lt;HT:</t>
    </r>
    <r>
      <rPr>
        <sz val="10"/>
        <color rgb="FFFF0000"/>
        <rFont val="Calibri"/>
        <family val="2"/>
        <scheme val="minor"/>
      </rPr>
      <t>120</t>
    </r>
    <r>
      <rPr>
        <sz val="10"/>
        <color theme="1"/>
        <rFont val="Calibri"/>
        <family val="2"/>
        <scheme val="minor"/>
      </rPr>
      <t>&gt;</t>
    </r>
  </si>
  <si>
    <t>Halt mode to Sleep mode transition period (1, 1440) in min</t>
  </si>
  <si>
    <t>Motion mode to Halt mode transition period (1, 1440) in min</t>
  </si>
  <si>
    <t>GET SL</t>
  </si>
  <si>
    <r>
      <t>SET SL:</t>
    </r>
    <r>
      <rPr>
        <sz val="10"/>
        <color rgb="FFFF0000"/>
        <rFont val="Courier New"/>
        <family val="3"/>
      </rPr>
      <t>VAL</t>
    </r>
  </si>
  <si>
    <t>CLR SL</t>
  </si>
  <si>
    <r>
      <t>SET SL:</t>
    </r>
    <r>
      <rPr>
        <sz val="10"/>
        <color rgb="FFFF0000"/>
        <rFont val="Calibri"/>
        <family val="2"/>
        <scheme val="minor"/>
      </rPr>
      <t>40</t>
    </r>
  </si>
  <si>
    <r>
      <t>&lt;SL:</t>
    </r>
    <r>
      <rPr>
        <sz val="10"/>
        <color rgb="FFFF0000"/>
        <rFont val="Calibri"/>
        <family val="2"/>
        <scheme val="minor"/>
      </rPr>
      <t>40</t>
    </r>
    <r>
      <rPr>
        <sz val="10"/>
        <color theme="1"/>
        <rFont val="Calibri"/>
        <family val="2"/>
        <scheme val="minor"/>
      </rPr>
      <t>&gt;</t>
    </r>
  </si>
  <si>
    <t>TA</t>
  </si>
  <si>
    <t>GET TA</t>
  </si>
  <si>
    <r>
      <t>SET TA:</t>
    </r>
    <r>
      <rPr>
        <sz val="10"/>
        <color rgb="FFFF0000"/>
        <rFont val="Courier New"/>
        <family val="3"/>
      </rPr>
      <t>VAL</t>
    </r>
  </si>
  <si>
    <t>CLR TA</t>
  </si>
  <si>
    <r>
      <t>SET TA:</t>
    </r>
    <r>
      <rPr>
        <sz val="10"/>
        <color rgb="FFFF0000"/>
        <rFont val="Calibri"/>
        <family val="2"/>
        <scheme val="minor"/>
      </rPr>
      <t>60</t>
    </r>
  </si>
  <si>
    <r>
      <t>&lt;TA:</t>
    </r>
    <r>
      <rPr>
        <sz val="10"/>
        <color rgb="FFFF0000"/>
        <rFont val="Calibri"/>
        <family val="2"/>
        <scheme val="minor"/>
      </rPr>
      <t>60</t>
    </r>
    <r>
      <rPr>
        <sz val="10"/>
        <color theme="1"/>
        <rFont val="Calibri"/>
        <family val="2"/>
        <scheme val="minor"/>
      </rPr>
      <t>&gt;</t>
    </r>
  </si>
  <si>
    <t>M1</t>
  </si>
  <si>
    <t>M2</t>
  </si>
  <si>
    <t>M3</t>
  </si>
  <si>
    <t>GET M1</t>
  </si>
  <si>
    <t>GET M2</t>
  </si>
  <si>
    <t>GET M3</t>
  </si>
  <si>
    <r>
      <t>SET M1:</t>
    </r>
    <r>
      <rPr>
        <sz val="10"/>
        <color rgb="FFFF0000"/>
        <rFont val="Courier New"/>
        <family val="3"/>
      </rPr>
      <t>VAL</t>
    </r>
  </si>
  <si>
    <r>
      <t>SET M2:</t>
    </r>
    <r>
      <rPr>
        <sz val="10"/>
        <color rgb="FFFF0000"/>
        <rFont val="Courier New"/>
        <family val="3"/>
      </rPr>
      <t>VAL</t>
    </r>
  </si>
  <si>
    <r>
      <t>SET M3:</t>
    </r>
    <r>
      <rPr>
        <sz val="10"/>
        <color rgb="FFFF0000"/>
        <rFont val="Courier New"/>
        <family val="3"/>
      </rPr>
      <t>VAL</t>
    </r>
  </si>
  <si>
    <t>CLR M1</t>
  </si>
  <si>
    <t>CLR M2</t>
  </si>
  <si>
    <t>CLR M3</t>
  </si>
  <si>
    <t>Contact Mobile number 1</t>
  </si>
  <si>
    <t>Contact Mobile number 2</t>
  </si>
  <si>
    <t>Contact Mobile number 3</t>
  </si>
  <si>
    <r>
      <t>SET M1:</t>
    </r>
    <r>
      <rPr>
        <sz val="10"/>
        <color rgb="FFFF0000"/>
        <rFont val="Calibri"/>
        <family val="2"/>
        <scheme val="minor"/>
      </rPr>
      <t>9923675576</t>
    </r>
  </si>
  <si>
    <r>
      <t>SET M2:</t>
    </r>
    <r>
      <rPr>
        <sz val="10"/>
        <color rgb="FFFF0000"/>
        <rFont val="Calibri"/>
        <family val="2"/>
        <scheme val="minor"/>
      </rPr>
      <t>9923675576</t>
    </r>
  </si>
  <si>
    <r>
      <t>SET M3:</t>
    </r>
    <r>
      <rPr>
        <sz val="10"/>
        <color rgb="FFFF0000"/>
        <rFont val="Calibri"/>
        <family val="2"/>
        <scheme val="minor"/>
      </rPr>
      <t>9923675576</t>
    </r>
  </si>
  <si>
    <r>
      <t>&lt;M3:</t>
    </r>
    <r>
      <rPr>
        <sz val="10"/>
        <color rgb="FFFF0000"/>
        <rFont val="Calibri"/>
        <family val="2"/>
        <scheme val="minor"/>
      </rPr>
      <t>9923675576</t>
    </r>
    <r>
      <rPr>
        <sz val="10"/>
        <color theme="1"/>
        <rFont val="Calibri"/>
        <family val="2"/>
        <scheme val="minor"/>
      </rPr>
      <t>&gt;</t>
    </r>
  </si>
  <si>
    <r>
      <t>&lt;M2:</t>
    </r>
    <r>
      <rPr>
        <sz val="10"/>
        <color rgb="FFFF0000"/>
        <rFont val="Calibri"/>
        <family val="2"/>
        <scheme val="minor"/>
      </rPr>
      <t>9923675576</t>
    </r>
    <r>
      <rPr>
        <sz val="10"/>
        <color theme="1"/>
        <rFont val="Calibri"/>
        <family val="2"/>
        <scheme val="minor"/>
      </rPr>
      <t>&gt;</t>
    </r>
  </si>
  <si>
    <r>
      <t>&lt;M1:</t>
    </r>
    <r>
      <rPr>
        <sz val="10"/>
        <color rgb="FFFF0000"/>
        <rFont val="Calibri"/>
        <family val="2"/>
        <scheme val="minor"/>
      </rPr>
      <t>9923675576</t>
    </r>
    <r>
      <rPr>
        <sz val="10"/>
        <color theme="1"/>
        <rFont val="Calibri"/>
        <family val="2"/>
        <scheme val="minor"/>
      </rPr>
      <t>&gt;</t>
    </r>
  </si>
  <si>
    <t>DSL</t>
  </si>
  <si>
    <t>GET DSL</t>
  </si>
  <si>
    <r>
      <t>SET DSL:</t>
    </r>
    <r>
      <rPr>
        <sz val="10"/>
        <color rgb="FFFF0000"/>
        <rFont val="Courier New"/>
        <family val="3"/>
      </rPr>
      <t>VAL</t>
    </r>
  </si>
  <si>
    <t>CLR DSL</t>
  </si>
  <si>
    <r>
      <t>SET DSL:</t>
    </r>
    <r>
      <rPr>
        <sz val="10"/>
        <color rgb="FFFF0000"/>
        <rFont val="Calibri"/>
        <family val="2"/>
        <scheme val="minor"/>
      </rPr>
      <t>80</t>
    </r>
  </si>
  <si>
    <r>
      <t>&lt;DSL:</t>
    </r>
    <r>
      <rPr>
        <sz val="10"/>
        <color rgb="FFFF0000"/>
        <rFont val="Calibri"/>
        <family val="2"/>
        <scheme val="minor"/>
      </rPr>
      <t>80</t>
    </r>
    <r>
      <rPr>
        <sz val="10"/>
        <color theme="1"/>
        <rFont val="Calibri"/>
        <family val="2"/>
        <scheme val="minor"/>
      </rPr>
      <t>&gt;</t>
    </r>
  </si>
  <si>
    <t>OM</t>
  </si>
  <si>
    <t>OU</t>
  </si>
  <si>
    <t>GET OM</t>
  </si>
  <si>
    <t>GET OU</t>
  </si>
  <si>
    <r>
      <t>SET OM:</t>
    </r>
    <r>
      <rPr>
        <sz val="10"/>
        <color rgb="FFFF0000"/>
        <rFont val="Courier New"/>
        <family val="3"/>
      </rPr>
      <t>VAL</t>
    </r>
  </si>
  <si>
    <t>CLR OM</t>
  </si>
  <si>
    <r>
      <t>SET OM:</t>
    </r>
    <r>
      <rPr>
        <sz val="10"/>
        <color rgb="FFFF0000"/>
        <rFont val="Calibri"/>
        <family val="2"/>
        <scheme val="minor"/>
      </rPr>
      <t>9923675576</t>
    </r>
  </si>
  <si>
    <r>
      <t>&lt;OM:</t>
    </r>
    <r>
      <rPr>
        <sz val="10"/>
        <color rgb="FFFF0000"/>
        <rFont val="Calibri"/>
        <family val="2"/>
        <scheme val="minor"/>
      </rPr>
      <t>9923675576</t>
    </r>
    <r>
      <rPr>
        <sz val="10"/>
        <color theme="1"/>
        <rFont val="Calibri"/>
        <family val="2"/>
        <scheme val="minor"/>
      </rPr>
      <t>&gt;</t>
    </r>
  </si>
  <si>
    <r>
      <t>SET OU:</t>
    </r>
    <r>
      <rPr>
        <sz val="10"/>
        <color rgb="FFFF0000"/>
        <rFont val="Courier New"/>
        <family val="3"/>
      </rPr>
      <t>VAL</t>
    </r>
  </si>
  <si>
    <t>CLR OU</t>
  </si>
  <si>
    <t>URL to update OTA parameter</t>
  </si>
  <si>
    <r>
      <t>SET OU:</t>
    </r>
    <r>
      <rPr>
        <sz val="10"/>
        <color rgb="FFFF0000"/>
        <rFont val="Calibri"/>
        <family val="2"/>
        <scheme val="minor"/>
      </rPr>
      <t>http://61.0.248.76:80</t>
    </r>
  </si>
  <si>
    <r>
      <t>&lt;OU:</t>
    </r>
    <r>
      <rPr>
        <sz val="10"/>
        <color rgb="FFFF0000"/>
        <rFont val="Calibri"/>
        <family val="2"/>
        <scheme val="minor"/>
      </rPr>
      <t>http://61.0.248.76:80</t>
    </r>
    <r>
      <rPr>
        <sz val="10"/>
        <color theme="1"/>
        <rFont val="Calibri"/>
        <family val="2"/>
        <scheme val="minor"/>
      </rPr>
      <t>&gt;</t>
    </r>
  </si>
  <si>
    <t>VID</t>
  </si>
  <si>
    <t>GET FV</t>
  </si>
  <si>
    <t>GET LBT</t>
  </si>
  <si>
    <r>
      <t>SET VID:</t>
    </r>
    <r>
      <rPr>
        <sz val="10"/>
        <color rgb="FFFF0000"/>
        <rFont val="Courier New"/>
        <family val="3"/>
      </rPr>
      <t>VAL</t>
    </r>
  </si>
  <si>
    <t>CLR VID</t>
  </si>
  <si>
    <t>Vendor ID</t>
  </si>
  <si>
    <r>
      <t>SET VID:</t>
    </r>
    <r>
      <rPr>
        <sz val="10"/>
        <color rgb="FFFF0000"/>
        <rFont val="Calibri"/>
        <family val="2"/>
        <scheme val="minor"/>
      </rPr>
      <t>AEPL</t>
    </r>
  </si>
  <si>
    <r>
      <t>&lt;VID:</t>
    </r>
    <r>
      <rPr>
        <sz val="10"/>
        <color rgb="FFFF0000"/>
        <rFont val="Calibri"/>
        <family val="2"/>
        <scheme val="minor"/>
      </rPr>
      <t>AEPL</t>
    </r>
    <r>
      <rPr>
        <sz val="10"/>
        <color theme="1"/>
        <rFont val="Calibri"/>
        <family val="2"/>
        <scheme val="minor"/>
      </rPr>
      <t>&gt;</t>
    </r>
  </si>
  <si>
    <r>
      <t>SET URE:</t>
    </r>
    <r>
      <rPr>
        <sz val="10"/>
        <color rgb="FFFF0000"/>
        <rFont val="Courier New"/>
        <family val="3"/>
      </rPr>
      <t>VAL</t>
    </r>
  </si>
  <si>
    <r>
      <t>&lt;FV:</t>
    </r>
    <r>
      <rPr>
        <sz val="10"/>
        <color rgb="FFFF0000"/>
        <rFont val="Calibri"/>
        <family val="2"/>
        <scheme val="minor"/>
      </rPr>
      <t>5.1.40,master</t>
    </r>
    <r>
      <rPr>
        <sz val="10"/>
        <rFont val="Calibri"/>
        <family val="2"/>
        <scheme val="minor"/>
      </rPr>
      <t>&gt;</t>
    </r>
  </si>
  <si>
    <t>CDAC: Emergency acknowledgement</t>
  </si>
  <si>
    <r>
      <t>SET LBT:</t>
    </r>
    <r>
      <rPr>
        <sz val="10"/>
        <color rgb="FFFF0000"/>
        <rFont val="Courier New"/>
        <family val="3"/>
      </rPr>
      <t>VAL</t>
    </r>
  </si>
  <si>
    <t>CDAC: Set Low battery threshold (In percentage)</t>
  </si>
  <si>
    <r>
      <t>SET LBT:</t>
    </r>
    <r>
      <rPr>
        <sz val="10"/>
        <color rgb="FFFF0000"/>
        <rFont val="Calibri"/>
        <family val="2"/>
        <scheme val="minor"/>
      </rPr>
      <t>30</t>
    </r>
  </si>
  <si>
    <r>
      <t>&lt;LBT:</t>
    </r>
    <r>
      <rPr>
        <sz val="10"/>
        <color rgb="FFFF0000"/>
        <rFont val="Calibri"/>
        <family val="2"/>
        <scheme val="minor"/>
      </rPr>
      <t>30</t>
    </r>
    <r>
      <rPr>
        <sz val="10"/>
        <rFont val="Calibri"/>
        <family val="2"/>
        <scheme val="minor"/>
      </rPr>
      <t>&gt;</t>
    </r>
  </si>
  <si>
    <t>CDAC: Harsh acceleration threshold(50, 700)</t>
  </si>
  <si>
    <t>CDAC: Harsh break threshold(50, 700)</t>
  </si>
  <si>
    <t>CDAC: Harsh turn threshold(50, 700)</t>
  </si>
  <si>
    <t>CDAC: Primary IP address</t>
  </si>
  <si>
    <t>CDAC: Emergency reply number</t>
  </si>
  <si>
    <t>CDAC: Vehicle reg number</t>
  </si>
  <si>
    <t>CDAC: Speed limit (0, 400)</t>
  </si>
  <si>
    <t>CDAC: Get the firmware version and brief</t>
  </si>
  <si>
    <t>CDAC: Health check SMS  to device which gives reply on mobile no. given in command</t>
  </si>
  <si>
    <t>HCHK,123456,1234567890</t>
  </si>
  <si>
    <r>
      <t>SET GF:</t>
    </r>
    <r>
      <rPr>
        <sz val="10"/>
        <color rgb="FFFF0000"/>
        <rFont val="Courier New"/>
        <family val="3"/>
      </rPr>
      <t>Geofence_id-Alert_type–latitude-longitude#latitude-longitude#latitude-longitude#latitude-longitude&amp;Geofence_id-Alert_type–latitude-longitude#latitude-longitude#latitude-longitude#latitude-longitude</t>
    </r>
  </si>
  <si>
    <t>Set Geofence</t>
  </si>
  <si>
    <r>
      <t>SET GF:</t>
    </r>
    <r>
      <rPr>
        <sz val="10"/>
        <color rgb="FFFF0000"/>
        <rFont val="Calibri"/>
        <family val="2"/>
        <scheme val="minor"/>
      </rPr>
      <t>12345-1-18.484954-73.797994#18.485727-73.798632#18.486587-73.797801#18.485600-73.797093&amp;12345-2-18.484954-73.797994#18.485727-73.798632#18.486587-73.797801#18.485600-73.797093</t>
    </r>
  </si>
  <si>
    <t>Variant</t>
  </si>
  <si>
    <r>
      <rPr>
        <sz val="10"/>
        <color theme="5" tint="-0.249977111117893"/>
        <rFont val="Calibri"/>
        <family val="2"/>
        <scheme val="minor"/>
      </rPr>
      <t>AIS140</t>
    </r>
    <r>
      <rPr>
        <sz val="10"/>
        <color theme="1"/>
        <rFont val="Calibri"/>
        <family val="2"/>
        <scheme val="minor"/>
      </rPr>
      <t xml:space="preserve">  -&gt; Command used for AIS140</t>
    </r>
  </si>
  <si>
    <t>*GET#ED#</t>
  </si>
  <si>
    <r>
      <t>*SET#ED#</t>
    </r>
    <r>
      <rPr>
        <sz val="10"/>
        <color rgb="FFFF0000"/>
        <rFont val="Courier New"/>
        <family val="3"/>
      </rPr>
      <t>VAL</t>
    </r>
    <r>
      <rPr>
        <sz val="10"/>
        <color theme="1"/>
        <rFont val="Courier New"/>
        <family val="3"/>
      </rPr>
      <t>#</t>
    </r>
  </si>
  <si>
    <t>*CLR#ED#</t>
  </si>
  <si>
    <r>
      <t>*SET#ED#</t>
    </r>
    <r>
      <rPr>
        <sz val="10"/>
        <color rgb="FFFF0000"/>
        <rFont val="Calibri"/>
        <family val="2"/>
        <scheme val="minor"/>
      </rPr>
      <t>30</t>
    </r>
    <r>
      <rPr>
        <sz val="10"/>
        <color theme="1"/>
        <rFont val="Calibri"/>
        <family val="2"/>
        <scheme val="minor"/>
      </rPr>
      <t>#</t>
    </r>
  </si>
  <si>
    <r>
      <t>STATUS#ED#</t>
    </r>
    <r>
      <rPr>
        <sz val="10"/>
        <color rgb="FFFF0000"/>
        <rFont val="Calibri"/>
        <family val="2"/>
        <scheme val="minor"/>
      </rPr>
      <t>30</t>
    </r>
    <r>
      <rPr>
        <sz val="10"/>
        <color theme="1"/>
        <rFont val="Calibri"/>
        <family val="2"/>
        <scheme val="minor"/>
      </rPr>
      <t>#OK#</t>
    </r>
  </si>
  <si>
    <t>GET GF</t>
  </si>
  <si>
    <t>CFGBITS</t>
  </si>
  <si>
    <t>*GET#CDAC#
*GET#DMS#
*GET#CUMMINS#</t>
  </si>
  <si>
    <r>
      <t>*SET#CDAC#</t>
    </r>
    <r>
      <rPr>
        <sz val="10"/>
        <color rgb="FFFF0000"/>
        <rFont val="Courier New"/>
        <family val="3"/>
      </rPr>
      <t>VAL</t>
    </r>
    <r>
      <rPr>
        <sz val="10"/>
        <color theme="0"/>
        <rFont val="Courier New"/>
        <family val="3"/>
      </rPr>
      <t>#
*SET#DMS#</t>
    </r>
    <r>
      <rPr>
        <sz val="10"/>
        <color rgb="FFFF0000"/>
        <rFont val="Courier New"/>
        <family val="3"/>
      </rPr>
      <t>VAL</t>
    </r>
    <r>
      <rPr>
        <sz val="10"/>
        <color theme="0"/>
        <rFont val="Courier New"/>
        <family val="3"/>
      </rPr>
      <t>#
*SET#CUMMINS#</t>
    </r>
    <r>
      <rPr>
        <sz val="10"/>
        <color rgb="FFFF0000"/>
        <rFont val="Courier New"/>
        <family val="3"/>
      </rPr>
      <t>VAL</t>
    </r>
    <r>
      <rPr>
        <sz val="10"/>
        <color theme="0"/>
        <rFont val="Courier New"/>
        <family val="3"/>
      </rPr>
      <t>#</t>
    </r>
  </si>
  <si>
    <r>
      <t>*SET#CDAC#</t>
    </r>
    <r>
      <rPr>
        <sz val="10"/>
        <color rgb="FFFF0000"/>
        <rFont val="Calibri"/>
        <family val="2"/>
        <scheme val="minor"/>
      </rPr>
      <t>1</t>
    </r>
    <r>
      <rPr>
        <sz val="10"/>
        <rFont val="Calibri"/>
        <family val="2"/>
        <scheme val="minor"/>
      </rPr>
      <t># 
*SET#DMS#</t>
    </r>
    <r>
      <rPr>
        <sz val="10"/>
        <color rgb="FFFF0000"/>
        <rFont val="Calibri"/>
        <family val="2"/>
        <scheme val="minor"/>
      </rPr>
      <t>1</t>
    </r>
    <r>
      <rPr>
        <sz val="10"/>
        <rFont val="Calibri"/>
        <family val="2"/>
        <scheme val="minor"/>
      </rPr>
      <t># 
*SET#CUMMINS#</t>
    </r>
    <r>
      <rPr>
        <sz val="10"/>
        <color rgb="FFFF0000"/>
        <rFont val="Calibri"/>
        <family val="2"/>
        <scheme val="minor"/>
      </rPr>
      <t>1</t>
    </r>
    <r>
      <rPr>
        <sz val="10"/>
        <rFont val="Calibri"/>
        <family val="2"/>
        <scheme val="minor"/>
      </rPr>
      <t xml:space="preserve"># </t>
    </r>
  </si>
  <si>
    <t>AUTOSACK</t>
  </si>
  <si>
    <t>CHTP_IP</t>
  </si>
  <si>
    <t>CHTP_PORT</t>
  </si>
  <si>
    <t>Amruta
Ragini</t>
  </si>
  <si>
    <r>
      <t>*SET#UIN#</t>
    </r>
    <r>
      <rPr>
        <sz val="10"/>
        <color rgb="FFFF0000"/>
        <rFont val="Calibri"/>
        <family val="2"/>
        <scheme val="minor"/>
      </rPr>
      <t>ACON4NA202200012345</t>
    </r>
    <r>
      <rPr>
        <sz val="10"/>
        <color theme="1"/>
        <rFont val="Calibri"/>
        <family val="2"/>
        <scheme val="minor"/>
      </rPr>
      <t xml:space="preserve"># </t>
    </r>
  </si>
  <si>
    <r>
      <t>STATUS#UIN#</t>
    </r>
    <r>
      <rPr>
        <sz val="10"/>
        <color rgb="FFFF0000"/>
        <rFont val="Calibri"/>
        <family val="2"/>
        <scheme val="minor"/>
      </rPr>
      <t>ACON4NA202200012345</t>
    </r>
    <r>
      <rPr>
        <sz val="10"/>
        <color theme="1"/>
        <rFont val="Calibri"/>
        <family val="2"/>
        <scheme val="minor"/>
      </rPr>
      <t>#OK#</t>
    </r>
  </si>
  <si>
    <r>
      <t>STATUS#SYSDETAILS#</t>
    </r>
    <r>
      <rPr>
        <sz val="10"/>
        <color rgb="FFFF0000"/>
        <rFont val="Calibri"/>
        <family val="2"/>
        <scheme val="minor"/>
      </rPr>
      <t>5.1.23,ACON4NA012100324051,PROACC23082196477</t>
    </r>
    <r>
      <rPr>
        <sz val="10"/>
        <color theme="1"/>
        <rFont val="Calibri"/>
        <family val="2"/>
        <scheme val="minor"/>
      </rPr>
      <t>#OK#</t>
    </r>
  </si>
  <si>
    <t>ACON4NAXXXXXXXXXXXX</t>
  </si>
  <si>
    <r>
      <t>STATUS#CIP2#</t>
    </r>
    <r>
      <rPr>
        <sz val="10"/>
        <color rgb="FFFF0000"/>
        <rFont val="Calibri"/>
        <family val="2"/>
        <scheme val="minor"/>
      </rPr>
      <t>52.140.56.82</t>
    </r>
    <r>
      <rPr>
        <sz val="10"/>
        <rFont val="Calibri"/>
        <family val="2"/>
        <scheme val="minor"/>
      </rPr>
      <t>#</t>
    </r>
    <r>
      <rPr>
        <sz val="10"/>
        <color rgb="FFFF0000"/>
        <rFont val="Calibri"/>
        <family val="2"/>
        <scheme val="minor"/>
      </rPr>
      <t>6100#</t>
    </r>
    <r>
      <rPr>
        <sz val="10"/>
        <color theme="1"/>
        <rFont val="Calibri"/>
        <family val="2"/>
        <scheme val="minor"/>
      </rPr>
      <t>#OK#</t>
    </r>
  </si>
  <si>
    <t>Variant Filtering</t>
  </si>
  <si>
    <r>
      <rPr>
        <sz val="10"/>
        <color theme="5" tint="-0.249977111117893"/>
        <rFont val="Calibri"/>
        <family val="2"/>
        <scheme val="minor"/>
      </rPr>
      <t xml:space="preserve">AEPL    </t>
    </r>
    <r>
      <rPr>
        <sz val="10"/>
        <color theme="1"/>
        <rFont val="Calibri"/>
        <family val="2"/>
        <scheme val="minor"/>
      </rPr>
      <t xml:space="preserve"> -&gt;  Common across ATCU variants</t>
    </r>
  </si>
  <si>
    <t>Accelerometer Calibration and Thresholds</t>
  </si>
  <si>
    <r>
      <t>*SET#MCAL#</t>
    </r>
    <r>
      <rPr>
        <sz val="10"/>
        <color rgb="FFFF0000"/>
        <rFont val="Courier New"/>
        <family val="3"/>
      </rPr>
      <t>VAL</t>
    </r>
    <r>
      <rPr>
        <sz val="10"/>
        <color theme="1"/>
        <rFont val="Courier New"/>
        <family val="3"/>
      </rPr>
      <t>#</t>
    </r>
  </si>
  <si>
    <t>Initiate Manual calibration</t>
  </si>
  <si>
    <r>
      <t>*SET#MCAL#</t>
    </r>
    <r>
      <rPr>
        <sz val="10"/>
        <color rgb="FFFF0000"/>
        <rFont val="Calibri"/>
        <family val="2"/>
        <scheme val="minor"/>
      </rPr>
      <t>0000000001000000</t>
    </r>
    <r>
      <rPr>
        <sz val="10"/>
        <color theme="1"/>
        <rFont val="Calibri"/>
        <family val="2"/>
        <scheme val="minor"/>
      </rPr>
      <t>#</t>
    </r>
  </si>
  <si>
    <t>STATUS#SET#MCALIB#OK</t>
  </si>
  <si>
    <t>v2.8</t>
  </si>
  <si>
    <t>v2.9</t>
  </si>
  <si>
    <t>Nitin Rajeev</t>
  </si>
  <si>
    <t>Added OTA support for MCAL</t>
  </si>
  <si>
    <t>v3.0</t>
  </si>
  <si>
    <t>Added OTA support for URS
OTA command SET MO renamed as SET M0 as per CDAC protocol.</t>
  </si>
  <si>
    <t>GET M0</t>
  </si>
  <si>
    <r>
      <t>SET M0:</t>
    </r>
    <r>
      <rPr>
        <sz val="10"/>
        <color rgb="FFFF0000"/>
        <rFont val="Courier New"/>
        <family val="3"/>
      </rPr>
      <t>MOB NO</t>
    </r>
  </si>
  <si>
    <t>CLR M0</t>
  </si>
  <si>
    <r>
      <t>SET M0:</t>
    </r>
    <r>
      <rPr>
        <sz val="10"/>
        <color rgb="FFFF0000"/>
        <rFont val="Calibri"/>
        <family val="2"/>
        <scheme val="minor"/>
      </rPr>
      <t>9860789876</t>
    </r>
  </si>
  <si>
    <r>
      <t>&lt;M0:</t>
    </r>
    <r>
      <rPr>
        <sz val="10"/>
        <color rgb="FFFF0000"/>
        <rFont val="Calibri"/>
        <family val="2"/>
        <scheme val="minor"/>
      </rPr>
      <t>9860789876</t>
    </r>
    <r>
      <rPr>
        <sz val="10"/>
        <color theme="1"/>
        <rFont val="Calibri"/>
        <family val="2"/>
        <scheme val="minor"/>
      </rPr>
      <t>&gt;</t>
    </r>
  </si>
  <si>
    <t>URS</t>
  </si>
  <si>
    <t>GET VID</t>
  </si>
  <si>
    <t>Mobile number to update OTA parameter</t>
  </si>
  <si>
    <t>CDAC:  Data update rate in sleep mode in minute (1, 1440)</t>
  </si>
  <si>
    <t>Default Speed limit (0, 400)</t>
  </si>
  <si>
    <t>Tilt threshold (0, 400)</t>
  </si>
  <si>
    <t>CDAC: Data update rate in motion mode (5, 86400) in second</t>
  </si>
  <si>
    <t>CDAC: Data update rate in emergency mode (5, 86400) in second</t>
  </si>
  <si>
    <t>CDAC: health packet upload interval (1, 1400) in min</t>
  </si>
  <si>
    <t>Automatic emergency OFF(1, 1440) in min.</t>
  </si>
  <si>
    <r>
      <rPr>
        <sz val="10"/>
        <color theme="5" tint="-0.249977111117893"/>
        <rFont val="Calibri"/>
        <family val="2"/>
        <scheme val="minor"/>
      </rPr>
      <t>CDAC</t>
    </r>
    <r>
      <rPr>
        <sz val="10"/>
        <color theme="1"/>
        <rFont val="Calibri"/>
        <family val="2"/>
        <scheme val="minor"/>
      </rPr>
      <t xml:space="preserve">    -&gt;  Command used for CDAC</t>
    </r>
  </si>
  <si>
    <t>v3.1</t>
  </si>
  <si>
    <t>Removed OTA support for bulk setting of APPS</t>
  </si>
  <si>
    <t>Updated AEPL FOTA server CIP2 to cva4g.cvppp.digital.tatamotors : 8883</t>
  </si>
  <si>
    <t>Removed OTA support for MQTO MQTR ICLPIN ICPIN EPIN ENIC</t>
  </si>
  <si>
    <t>Removed MQTO MQTR ICLPIN ICPIN EPIN ENIC
Added HVER
Updated CIP3 to cva4g.cvppp.digital.tatamotors : 8883
Updated HTTP to cva4g.cvppp.digital.tatamotors : 8883
Updated TLPIN default value to 1
Updated TNPIN default value to 1
Updated CLPIN  default value to 30
Updated FTCAP DFTCAP UTVOL default value to 55555
Updated NEMRS default value to 0
Updated LOGFLTR default value to 65533</t>
  </si>
  <si>
    <t>Added OTA support for SWEMP
Added GET SET and CLR commands for CDAC
Separate commands to enable CDAC, DMS, CUMMINS task</t>
  </si>
  <si>
    <t>Replaced PRTCL key with SWEMP
Addition to config keys for CDAC
Namely URT, URF, ST, HT TA, M1, M2, M3, DSL, OM, OU, VID
Added to config "CFGBITS"
Added in AIS emergency off duration "ED" for auto SACK</t>
  </si>
  <si>
    <t>Config default UIN corrected to ACON4NAXXXXXXXXXXXX
Config default TLPIN updated to 5 on TML advise. Internal mail reference Sub "Configuration update" dated 24/03/2023</t>
  </si>
  <si>
    <t>Added config key "URS" for CDAC</t>
  </si>
  <si>
    <t>Enable or disable individual app tasks (0 or 1) as per device variant.
When APPS for DMS is set, then CPNO, HVER and SVER parameters get auto updated for Wifi variant.. 
When APPS for Cummins is set, then EGNT for cummins is auto applied.</t>
  </si>
  <si>
    <r>
      <t>*SET#CIP2#</t>
    </r>
    <r>
      <rPr>
        <sz val="10"/>
        <color rgb="FFFF0000"/>
        <rFont val="Calibri"/>
        <family val="2"/>
        <scheme val="minor"/>
      </rPr>
      <t>atcu-data.accoladeelectronics.com</t>
    </r>
    <r>
      <rPr>
        <sz val="10"/>
        <rFont val="Calibri"/>
        <family val="2"/>
        <scheme val="minor"/>
      </rPr>
      <t>#</t>
    </r>
    <r>
      <rPr>
        <sz val="10"/>
        <color rgb="FFFF0000"/>
        <rFont val="Calibri"/>
        <family val="2"/>
        <scheme val="minor"/>
      </rPr>
      <t>6100</t>
    </r>
    <r>
      <rPr>
        <sz val="10"/>
        <rFont val="Calibri"/>
        <family val="2"/>
        <scheme val="minor"/>
      </rPr>
      <t>#</t>
    </r>
  </si>
  <si>
    <t>atcu-data.accoladeelectronics.com : 6100</t>
  </si>
  <si>
    <t>v3.2</t>
  </si>
  <si>
    <t>shakil</t>
  </si>
  <si>
    <t>*SET#BOOTDEBUG#1#</t>
  </si>
  <si>
    <t>STATUS#SET#BOOTDEBUG#OK</t>
  </si>
  <si>
    <t>Added OTA support for Bootloader.
*SET#BOOTGI#1#
*SET#BOOTAPP#1#
*GET#BOOTSTATE#
*SET#BOOTDEBUG#1#
*GET#BOOTDEBUG#</t>
  </si>
  <si>
    <t xml:space="preserve">*GET#LOGFLTR# </t>
  </si>
  <si>
    <r>
      <t>*SET#LOGFLTR#</t>
    </r>
    <r>
      <rPr>
        <sz val="10"/>
        <color rgb="FFFF0000"/>
        <rFont val="Courier New"/>
        <family val="3"/>
      </rPr>
      <t>VAL</t>
    </r>
    <r>
      <rPr>
        <sz val="10"/>
        <color rgb="FFFFFFFF"/>
        <rFont val="Courier New"/>
        <family val="3"/>
      </rPr>
      <t xml:space="preserve"># </t>
    </r>
  </si>
  <si>
    <r>
      <t xml:space="preserve">Set debug log filters for tags and log levels (1, 65535). DEBUG tag log prints are disabled in production. See calculator for details. NOTE: </t>
    </r>
    <r>
      <rPr>
        <i/>
        <sz val="10"/>
        <color rgb="FF000000"/>
        <rFont val="Calibri"/>
        <family val="2"/>
        <scheme val="minor"/>
      </rPr>
      <t>Wild tags cannot be disabled</t>
    </r>
  </si>
  <si>
    <r>
      <t>*SET#LOGFLTR#</t>
    </r>
    <r>
      <rPr>
        <sz val="10"/>
        <color rgb="FFFF0000"/>
        <rFont val="Calibri"/>
        <family val="2"/>
        <scheme val="minor"/>
      </rPr>
      <t>257</t>
    </r>
    <r>
      <rPr>
        <sz val="10"/>
        <rFont val="Calibri"/>
        <family val="2"/>
        <scheme val="minor"/>
      </rPr>
      <t xml:space="preserve"># </t>
    </r>
  </si>
  <si>
    <r>
      <t>STATUS#SET#LOGFLTR#</t>
    </r>
    <r>
      <rPr>
        <sz val="10"/>
        <color rgb="FFFF0000"/>
        <rFont val="Calibri"/>
        <family val="2"/>
        <scheme val="minor"/>
      </rPr>
      <t>257</t>
    </r>
    <r>
      <rPr>
        <sz val="10"/>
        <rFont val="Calibri"/>
        <family val="2"/>
        <scheme val="minor"/>
      </rPr>
      <t>#OK#</t>
    </r>
  </si>
  <si>
    <r>
      <t>BOOTSTATE 1 -&gt; currently running GI
BOOTSTATE 0 -&gt; currently running APP
Set this command to skip APP CRC while flashing new firmware by developer.</t>
    </r>
    <r>
      <rPr>
        <b/>
        <sz val="10"/>
        <color theme="1"/>
        <rFont val="Calibri"/>
        <family val="2"/>
        <scheme val="minor"/>
      </rPr>
      <t>(Developer Use Only)</t>
    </r>
  </si>
  <si>
    <t>5.2.5</t>
  </si>
  <si>
    <t>v3.3</t>
  </si>
  <si>
    <t>NEMRS range updated from 1 to 255 to 0 to 255</t>
  </si>
  <si>
    <t>No. of emergency switches (0, 255). 
Note: If NEMRS is 0 then all functionality of DI1 is ignored. SOS and wire cut are ignored
01 (ILCV, M&amp;HCV)
03 (SCV)</t>
  </si>
  <si>
    <t>Added VEHTYP key in configutation
CFGBITS changed to CFGBITS0.</t>
  </si>
  <si>
    <t>Added OTA support to SET GET VEHTYP and VEHTYPAD</t>
  </si>
  <si>
    <t>v3.4</t>
  </si>
  <si>
    <t>CFGBITS0</t>
  </si>
  <si>
    <t>0
0</t>
  </si>
  <si>
    <t>VEHTYP</t>
  </si>
  <si>
    <t>*GET#VEHTYP#</t>
  </si>
  <si>
    <r>
      <t>*SET#VEHTYP#</t>
    </r>
    <r>
      <rPr>
        <sz val="10"/>
        <color rgb="FFFF0000"/>
        <rFont val="Courier New"/>
        <family val="3"/>
      </rPr>
      <t>VAL</t>
    </r>
    <r>
      <rPr>
        <sz val="10"/>
        <color theme="1"/>
        <rFont val="Courier New"/>
        <family val="3"/>
      </rPr>
      <t>#</t>
    </r>
  </si>
  <si>
    <t>Set vehicle type (0,2)
0 - RDE
1 - CESL
2 - IOCL</t>
  </si>
  <si>
    <r>
      <t>*SET#VEHTYP#</t>
    </r>
    <r>
      <rPr>
        <sz val="10"/>
        <color rgb="FFFF0000"/>
        <rFont val="Calibri"/>
        <family val="2"/>
        <scheme val="minor"/>
      </rPr>
      <t>0</t>
    </r>
    <r>
      <rPr>
        <sz val="10"/>
        <color theme="1"/>
        <rFont val="Calibri"/>
        <family val="2"/>
        <scheme val="minor"/>
      </rPr>
      <t>#</t>
    </r>
  </si>
  <si>
    <t>STATUS#VEHTYP#OK#</t>
  </si>
  <si>
    <t>*GET#AUTOSACK#
*GET#VEHTYPAD#</t>
  </si>
  <si>
    <t>enable or disable auto sack (1 or 0)
enable or disable vehicle type auto detection (1 or 0)</t>
  </si>
  <si>
    <r>
      <t>*SET#AUTOSACK#</t>
    </r>
    <r>
      <rPr>
        <sz val="10"/>
        <color rgb="FFFF0000"/>
        <rFont val="Courier New"/>
        <family val="3"/>
      </rPr>
      <t>VAL</t>
    </r>
    <r>
      <rPr>
        <sz val="10"/>
        <color theme="0"/>
        <rFont val="Courier New"/>
        <family val="3"/>
      </rPr>
      <t>#</t>
    </r>
    <r>
      <rPr>
        <sz val="10"/>
        <color theme="1"/>
        <rFont val="Courier New"/>
        <family val="3"/>
      </rPr>
      <t xml:space="preserve">
</t>
    </r>
    <r>
      <rPr>
        <sz val="10"/>
        <color theme="0"/>
        <rFont val="Courier New"/>
        <family val="3"/>
      </rPr>
      <t>*SET#AUTOSACK#</t>
    </r>
    <r>
      <rPr>
        <sz val="10"/>
        <color rgb="FFFF0000"/>
        <rFont val="Courier New"/>
        <family val="3"/>
      </rPr>
      <t>VAL</t>
    </r>
    <r>
      <rPr>
        <sz val="10"/>
        <color theme="0"/>
        <rFont val="Courier New"/>
        <family val="3"/>
      </rPr>
      <t>#</t>
    </r>
  </si>
  <si>
    <t>Config Key addtion ECUID and NOFB</t>
  </si>
  <si>
    <t>Added OTA support for GET ECUID, SET and GET NOFB
Range of FTYP change to (0, 7) as per TML DID sheet</t>
  </si>
  <si>
    <t>NOFB</t>
  </si>
  <si>
    <t>*GET#NOFB#</t>
  </si>
  <si>
    <r>
      <t>*SET#NOFB#</t>
    </r>
    <r>
      <rPr>
        <sz val="10"/>
        <color rgb="FFFF0000"/>
        <rFont val="Courier New"/>
        <family val="3"/>
      </rPr>
      <t>VAL</t>
    </r>
    <r>
      <rPr>
        <sz val="10"/>
        <color theme="1"/>
        <rFont val="Courier New"/>
        <family val="3"/>
      </rPr>
      <t>#</t>
    </r>
  </si>
  <si>
    <r>
      <t>*SET#NOFB#</t>
    </r>
    <r>
      <rPr>
        <sz val="10"/>
        <color rgb="FFFF0000"/>
        <rFont val="Calibri"/>
        <family val="2"/>
        <scheme val="minor"/>
      </rPr>
      <t>2</t>
    </r>
    <r>
      <rPr>
        <sz val="10"/>
        <color theme="1"/>
        <rFont val="Calibri"/>
        <family val="2"/>
        <scheme val="minor"/>
      </rPr>
      <t>#</t>
    </r>
  </si>
  <si>
    <r>
      <t>STATUS#NOFB#</t>
    </r>
    <r>
      <rPr>
        <sz val="10"/>
        <color rgb="FFFF0000"/>
        <rFont val="Calibri"/>
        <family val="2"/>
        <scheme val="minor"/>
      </rPr>
      <t>2</t>
    </r>
    <r>
      <rPr>
        <sz val="10"/>
        <color theme="1"/>
        <rFont val="Calibri"/>
        <family val="2"/>
        <scheme val="minor"/>
      </rPr>
      <t>#OK#</t>
    </r>
  </si>
  <si>
    <t>F1A4</t>
  </si>
  <si>
    <t>ECUID</t>
  </si>
  <si>
    <t>*GET#ECUID#</t>
  </si>
  <si>
    <t>ECUID, When APPS for DMS is set, this parameter is auto updated as below
0017FFFFFFFFFFFFFFFFFFFFFFFFFFFFFFFFFFFF - for without Wifi
0018FFFFFFFFFFFFFFFFFFFFFFFFFFFFFFFFFFFF - for with Wifi</t>
  </si>
  <si>
    <t>Default 0017FFFFFFFFFFFFFFFFFFFFFFFFFFFFFFFFFFFF</t>
  </si>
  <si>
    <t>Fuel Type (0, 7)
0 - Diesel
1 - Petol
2 - CNG
3 - EV
4 - Bi Fuel
5 - Hybrid
6 - Fuel Cell EV
7 - LNG</t>
  </si>
  <si>
    <t>v3.5</t>
  </si>
  <si>
    <t>Added temporary OTA support for flashing QA certificates.
*SET#QACERT#1#
Removed OTA support for clearing certificates
*CLR#CACRT#
*CLR#CCCRT#
*CLR#CKCRT#</t>
  </si>
  <si>
    <t>v3.6</t>
  </si>
  <si>
    <t>GPSRAW</t>
  </si>
  <si>
    <r>
      <t>*SET#GPSRAW#</t>
    </r>
    <r>
      <rPr>
        <sz val="10"/>
        <color rgb="FFFF0000"/>
        <rFont val="Courier New"/>
        <family val="3"/>
      </rPr>
      <t>VAL</t>
    </r>
    <r>
      <rPr>
        <sz val="10"/>
        <color theme="0"/>
        <rFont val="Courier New"/>
        <family val="3"/>
      </rPr>
      <t>#</t>
    </r>
  </si>
  <si>
    <r>
      <t>*SET#GPSRAW#</t>
    </r>
    <r>
      <rPr>
        <sz val="10"/>
        <color rgb="FFFF0000"/>
        <rFont val="Calibri"/>
        <family val="2"/>
        <scheme val="minor"/>
      </rPr>
      <t>1</t>
    </r>
    <r>
      <rPr>
        <sz val="10"/>
        <rFont val="Calibri"/>
        <family val="2"/>
        <scheme val="minor"/>
      </rPr>
      <t>#</t>
    </r>
  </si>
  <si>
    <t>Enable or disable GPS raw NMEA prints for debug (0, 1)
0 - Disable the GPS raw prints
1 - Enable the GPS raw prints</t>
  </si>
  <si>
    <t>*SET#GPSRAW#1#</t>
  </si>
  <si>
    <r>
      <t>*SET#AUTOSACK#</t>
    </r>
    <r>
      <rPr>
        <sz val="10"/>
        <color rgb="FFFF0000"/>
        <rFont val="Calibri"/>
        <family val="2"/>
        <scheme val="minor"/>
      </rPr>
      <t>1</t>
    </r>
    <r>
      <rPr>
        <sz val="10"/>
        <color theme="1"/>
        <rFont val="Calibri"/>
        <family val="2"/>
        <scheme val="minor"/>
      </rPr>
      <t>#
*SET#VEHTYPAD#1#</t>
    </r>
  </si>
  <si>
    <t>URT</t>
  </si>
  <si>
    <t>GET URT</t>
  </si>
  <si>
    <t>SET URT:VAL</t>
  </si>
  <si>
    <t>CLR URT</t>
  </si>
  <si>
    <t>Data update rate in halt mode in min (1,1440)</t>
  </si>
  <si>
    <r>
      <t>&lt;URT:</t>
    </r>
    <r>
      <rPr>
        <sz val="10"/>
        <color rgb="FFFF0000"/>
        <rFont val="Calibri"/>
        <family val="2"/>
        <scheme val="minor"/>
      </rPr>
      <t>1</t>
    </r>
    <r>
      <rPr>
        <sz val="10"/>
        <color theme="1"/>
        <rFont val="Calibri"/>
        <family val="2"/>
        <scheme val="minor"/>
      </rPr>
      <t>&gt;</t>
    </r>
  </si>
  <si>
    <r>
      <t>SET URT:</t>
    </r>
    <r>
      <rPr>
        <sz val="10"/>
        <color rgb="FFFF0000"/>
        <rFont val="Calibri"/>
        <family val="2"/>
        <scheme val="minor"/>
      </rPr>
      <t>1</t>
    </r>
  </si>
  <si>
    <t>http://61.0.248.76</t>
  </si>
  <si>
    <t>1. TAPIN, TBAPIN, TBNPIN, ECPIN, CDPIN, CPIN, PPIN, PLPIN, EPIN, TNPIN min values updated from 5 to 1
2. Added *SET support for GPSRAW</t>
  </si>
  <si>
    <t>v3.7</t>
  </si>
  <si>
    <t>Amruta</t>
  </si>
  <si>
    <t>IBATLTH range updated from 4.0 to 4.2</t>
  </si>
  <si>
    <t>Set Get threshold volt for internal battery low (2.5, 4.2)</t>
  </si>
  <si>
    <t>R348, R350</t>
  </si>
  <si>
    <t>DATA LOGGER</t>
  </si>
  <si>
    <t>R348, R351</t>
  </si>
  <si>
    <t>ATCU WIFI</t>
  </si>
  <si>
    <t>R349, R350</t>
  </si>
  <si>
    <t>ATCU</t>
  </si>
  <si>
    <t>R349, R351</t>
  </si>
  <si>
    <t>UNKNOWN</t>
  </si>
  <si>
    <t>POPULATE</t>
  </si>
  <si>
    <t>HARDWARE</t>
  </si>
  <si>
    <t>SW2</t>
  </si>
  <si>
    <t>SW1</t>
  </si>
  <si>
    <r>
      <t>513716301110_</t>
    </r>
    <r>
      <rPr>
        <sz val="10"/>
        <color rgb="FFFF33CC"/>
        <rFont val="Segoe UI"/>
        <family val="2"/>
      </rPr>
      <t>0A</t>
    </r>
  </si>
  <si>
    <r>
      <t>508054719901_</t>
    </r>
    <r>
      <rPr>
        <sz val="10"/>
        <color rgb="FFFF0000"/>
        <rFont val="Segoe UI"/>
        <family val="2"/>
      </rPr>
      <t>0D</t>
    </r>
  </si>
  <si>
    <r>
      <t>51371628120</t>
    </r>
    <r>
      <rPr>
        <sz val="11"/>
        <color rgb="FFFF0000"/>
        <rFont val="Calibri"/>
        <family val="2"/>
        <scheme val="minor"/>
      </rPr>
      <t>2</t>
    </r>
  </si>
  <si>
    <t>TCU 4G Wi-Fi</t>
  </si>
  <si>
    <r>
      <t>513716301109_</t>
    </r>
    <r>
      <rPr>
        <sz val="10"/>
        <color rgb="FFFF33CC"/>
        <rFont val="Segoe UI"/>
        <family val="2"/>
      </rPr>
      <t>0A</t>
    </r>
  </si>
  <si>
    <r>
      <t>508854719901_</t>
    </r>
    <r>
      <rPr>
        <sz val="10"/>
        <color rgb="FFFF0000"/>
        <rFont val="Segoe UI"/>
        <family val="2"/>
      </rPr>
      <t>0E</t>
    </r>
  </si>
  <si>
    <r>
      <t>51371628120</t>
    </r>
    <r>
      <rPr>
        <sz val="11"/>
        <color rgb="FFFF0000"/>
        <rFont val="Calibri"/>
        <family val="2"/>
        <scheme val="minor"/>
      </rPr>
      <t>1</t>
    </r>
  </si>
  <si>
    <t>TCU 4G</t>
  </si>
  <si>
    <t>Notes</t>
  </si>
  <si>
    <t>Software Number (SVER)</t>
  </si>
  <si>
    <t>Hardware Number (HVER)</t>
  </si>
  <si>
    <t>Container (CPNO)</t>
  </si>
  <si>
    <t>ECU</t>
  </si>
  <si>
    <t>If CHTP and CIP1 are default, then no packets will be generated or stored</t>
  </si>
  <si>
    <t>Enabling or disabling this will also affect CPNO HVER SVER as per variant table</t>
  </si>
  <si>
    <t>This is set by Accolade production based on device batch</t>
  </si>
  <si>
    <t>To enable DMS task, ensure that WiFi chip is assembedded or ATCU WIFI is seen on logs</t>
  </si>
  <si>
    <t>This is disabled by default for avoiding hardware capabilities conflict</t>
  </si>
  <si>
    <t>Normally it must not be changed or cleared once it is set</t>
  </si>
  <si>
    <t>If UIN (unique identification number) is default XXXXXXXXXXXX, device will enter line automation mode</t>
  </si>
  <si>
    <t>For better debugging, set appropriate log filters with LOGFLTR command</t>
  </si>
  <si>
    <t>By default, the device logs are limited to only INFO ERROR WARNING</t>
  </si>
  <si>
    <t>SOS and Wire cut functionality in application will not work unless NEMRS is set</t>
  </si>
  <si>
    <t>Accelerometer calibration will not be present</t>
  </si>
  <si>
    <t>v3.8</t>
  </si>
  <si>
    <t>OTA &amp; CONFIG ATCU v3.8</t>
  </si>
  <si>
    <t>Configuration will be default if not set from AEPL end of line (production)</t>
  </si>
  <si>
    <t>Device will enter line automation mode if UIN is not configured</t>
  </si>
  <si>
    <t>Device logs with DEBUG tag are disabled</t>
  </si>
  <si>
    <t>TCP IP addresses are default and no AIS packets will be generated</t>
  </si>
  <si>
    <t>TDPS  is FACTORY no CVP packets will be generated</t>
  </si>
  <si>
    <t>This will clear all stored packets, firmware files, calibration files. This command is to be used very rarely</t>
  </si>
  <si>
    <t>UIN is set by the Accolade production before device dispatch and tracibility</t>
  </si>
  <si>
    <t>UIN series will be different according to ATCU variant. See below</t>
  </si>
  <si>
    <t>Hardware detection for Wifi can be done for V2.0 PCB only</t>
  </si>
  <si>
    <t>Carbon copy of device configuration is stored and updated in flash at every bootup automatically</t>
  </si>
  <si>
    <t>These carbon copies can only be cleared by formatting flash manually</t>
  </si>
  <si>
    <t>CA CC CK certificates will not be present. Mqtt will not connect</t>
  </si>
  <si>
    <t>Flash holds carbon copies of device configuration and device CA CC CK certificates</t>
  </si>
  <si>
    <t>This will try to retain configuration and CA CC CK certificates</t>
  </si>
  <si>
    <t>Fresh devices will have no CA CC CK certificates hence they cannot connect and post data to TML server via MQTT</t>
  </si>
  <si>
    <t>CA CC CK certificates must be flashed with Accolade service tool available for windows or through EOL over UDS</t>
  </si>
  <si>
    <t>Carbon copy of device CA CC CK certificates are stored and updated in flash every time they are flashed either through EOL or service tool</t>
  </si>
  <si>
    <t>1. Fresh device will have below characteristics</t>
  </si>
  <si>
    <t>Device must either boot to line automation or application. If failed to boot consecutive 10 times, it will boot to golden image</t>
  </si>
  <si>
    <t>$REBOOT</t>
  </si>
  <si>
    <t>On demand soft reset, the DUT will soft reboot</t>
  </si>
  <si>
    <t>$WIFI_ON</t>
  </si>
  <si>
    <t>$WDT_KILL</t>
  </si>
  <si>
    <t>$ACCEL_CALIB</t>
  </si>
  <si>
    <r>
      <t>$CONFIG_UIN,</t>
    </r>
    <r>
      <rPr>
        <sz val="11"/>
        <color rgb="FFFF0000"/>
        <rFont val="Consolas"/>
        <family val="3"/>
      </rPr>
      <t>UIN</t>
    </r>
  </si>
  <si>
    <t>Turn On WiFi on demand. For Wifi variant, the DUT does not know whether the Wifi chip is present or not, utility will know whether the device being operated is a WiFi or non Wifi variant
based on the device batch. The utility must send this command to turn on wifi chip. Upon receiving this command from the utility, the wifi chip will be turned on and wifi packet information will be available for parsing and CPNO, HVER and SVER will be auto updated. Warning: this command must not be executed on non WiFi variant of the DUT else device will misbehave</t>
  </si>
  <si>
    <t>This is a special case where utility has to send a packet to force stop the WDT refresh. The utility must detect that the device has rebooted since rebooting cannot be notified to the utility
by any mechanism. This command will stop refreshing external WDT and the stop_counter will start counting seconds since the refresh to WDT has been stopped. The device must automatically
reboot from the WDT timeout period. Until this command is received, the stop_counter will show 0 always. stop_counter will increment after $WDT_KILL from utility and DUT must reset automatically from WDT</t>
  </si>
  <si>
    <t>UIN is Unique Identification number which is 19 bytes wide. Utility must send this command to DUT to set UIN. Upon receiving this command, the UIN will be stored in storage The UIN can be
obtained by querying the production server based on the device variant. After the UIN is configured, the device will boot to application at next boot
- UIN series for non wifi device: ACON4NAXXXXXXXXXXXX
- UIN series for wifi device: ACON4TAXXXXXXXXXXXX
Eg without wifi: $CONFIG_UIN, ACON4NAXXXXXXXXXXXX
Eg with wifi: $CONFIG_UIN, ACON4TAXXXXXXXXXXXX</t>
  </si>
  <si>
    <r>
      <t xml:space="preserve">On demand accelerometer calibration. Once the device receives the command it generates the required calibration data for device. This command is expected to be received by the device at end
of line and no further “IGNITION ON” must occur before the device is packed for dispatch.
</t>
    </r>
    <r>
      <rPr>
        <b/>
        <sz val="11"/>
        <color theme="1"/>
        <rFont val="Segoe UI Historic"/>
        <family val="2"/>
      </rPr>
      <t>SOP FOR INITIATOR</t>
    </r>
    <r>
      <rPr>
        <sz val="11"/>
        <color theme="1"/>
        <rFont val="Segoe UI Historic"/>
        <family val="2"/>
      </rPr>
      <t xml:space="preserve">
1. Place device onto the test jig with angle of 45°.
2. Fire command $ACCEL_CALIB
3. Start 2 timers T1 = 3 seconds and T2 = 10 seconds.
4. Wait for timer T1 to elapse and then initiate the movement of slider for 3 iterations at a speed of
0.3 meter/second.
5. Wait for timer T2 to elapse and check calib_flag in $ACCEL string
6. If calib_status = 1 and calib_angle = 45 degrees ±2 degrees
7. End the process</t>
    </r>
  </si>
  <si>
    <t>*GET#BOOTSTATE#
*GET#BOOTDEBUG#</t>
  </si>
  <si>
    <t>OTA comamnd set for line automation is different from application OTA command set</t>
  </si>
  <si>
    <t>CA CC CK certificate lengths are stored when certificate is flashed though EOL or service tool.</t>
  </si>
  <si>
    <r>
      <t>STATUS#CERT#</t>
    </r>
    <r>
      <rPr>
        <sz val="10"/>
        <color rgb="FFFF0000"/>
        <rFont val="Calibri"/>
        <family val="2"/>
        <scheme val="minor"/>
      </rPr>
      <t>2098</t>
    </r>
    <r>
      <rPr>
        <sz val="10"/>
        <color theme="1"/>
        <rFont val="Calibri"/>
        <family val="2"/>
        <scheme val="minor"/>
      </rPr>
      <t>,</t>
    </r>
    <r>
      <rPr>
        <sz val="10"/>
        <color rgb="FFFF0000"/>
        <rFont val="Calibri"/>
        <family val="2"/>
        <scheme val="minor"/>
      </rPr>
      <t>1932</t>
    </r>
    <r>
      <rPr>
        <sz val="10"/>
        <color theme="1"/>
        <rFont val="Calibri"/>
        <family val="2"/>
        <scheme val="minor"/>
      </rPr>
      <t>,</t>
    </r>
    <r>
      <rPr>
        <sz val="10"/>
        <color rgb="FFFF0000"/>
        <rFont val="Calibri"/>
        <family val="2"/>
        <scheme val="minor"/>
      </rPr>
      <t>3248</t>
    </r>
    <r>
      <rPr>
        <sz val="10"/>
        <color theme="1"/>
        <rFont val="Calibri"/>
        <family val="2"/>
        <scheme val="minor"/>
      </rPr>
      <t>#</t>
    </r>
  </si>
  <si>
    <t>2. Role of UIN</t>
  </si>
  <si>
    <t>3. OTA command variation</t>
  </si>
  <si>
    <t>4. Role of carbon copies in flash</t>
  </si>
  <si>
    <t>5. Device logs filtering</t>
  </si>
  <si>
    <t>6. Clearing history data with *CLR#HIST#</t>
  </si>
  <si>
    <t>V2.0 variant management data</t>
  </si>
  <si>
    <t>Wifi and non Wifi variant management data</t>
  </si>
  <si>
    <r>
      <rPr>
        <sz val="10"/>
        <rFont val="Segoe UI"/>
        <family val="2"/>
      </rPr>
      <t xml:space="preserve">Before 5.2.4 it will be </t>
    </r>
    <r>
      <rPr>
        <sz val="10"/>
        <color rgb="FFFF33CC"/>
        <rFont val="Segoe UI"/>
        <family val="2"/>
      </rPr>
      <t>NR
0A</t>
    </r>
    <r>
      <rPr>
        <sz val="10"/>
        <color theme="1"/>
        <rFont val="Segoe UI"/>
        <family val="2"/>
      </rPr>
      <t xml:space="preserve"> for 5.2.</t>
    </r>
    <r>
      <rPr>
        <sz val="10"/>
        <color rgb="FFFF33CC"/>
        <rFont val="Segoe UI"/>
        <family val="2"/>
      </rPr>
      <t>4</t>
    </r>
    <r>
      <rPr>
        <sz val="10"/>
        <color rgb="FFFF0000"/>
        <rFont val="Segoe UI"/>
        <family val="2"/>
      </rPr>
      <t xml:space="preserve">
</t>
    </r>
    <r>
      <rPr>
        <sz val="10"/>
        <color rgb="FFFF33CC"/>
        <rFont val="Segoe UI"/>
        <family val="2"/>
      </rPr>
      <t>0B</t>
    </r>
    <r>
      <rPr>
        <sz val="10"/>
        <rFont val="Segoe UI"/>
        <family val="2"/>
      </rPr>
      <t xml:space="preserve"> for 5.2.</t>
    </r>
    <r>
      <rPr>
        <sz val="10"/>
        <color rgb="FFFF33CC"/>
        <rFont val="Segoe UI"/>
        <family val="2"/>
      </rPr>
      <t>5</t>
    </r>
    <r>
      <rPr>
        <sz val="10"/>
        <rFont val="Segoe UI"/>
        <family val="2"/>
      </rPr>
      <t xml:space="preserve"> and so on</t>
    </r>
  </si>
  <si>
    <t>1: Softreboot
2: Reboot to GI
3: Reboot to App</t>
  </si>
  <si>
    <t>Added critical notes
Removed OTA support for below:
*CLR#EMMC# -&gt; use *CLR#HIST# instead
*SET#QACERT#1# -&gt; use service tool instead
Replaced OTA for below:
*SET#BOOTGI#1# -&gt; use CRST#2#
*SET#BOOTAPP#1# -&gt; use CRST#3#</t>
  </si>
  <si>
    <t>7. Enabling DMS (driver monitoring system app) with *SET#DMS#1#</t>
  </si>
  <si>
    <t>8. Role of CA CC CK certificates and connectivity</t>
  </si>
  <si>
    <t>9. Role of default CHTP and CIP1</t>
  </si>
  <si>
    <t>LBT</t>
  </si>
  <si>
    <t>CDAC: Set Low battery threshold (In percentage)
default json key value is 3.5 which corresponds to 20%</t>
  </si>
  <si>
    <r>
      <t>STATUS#AUTOSACK#</t>
    </r>
    <r>
      <rPr>
        <sz val="10"/>
        <color rgb="FFFF0000"/>
        <rFont val="Calibri"/>
        <family val="2"/>
        <scheme val="minor"/>
      </rPr>
      <t>1</t>
    </r>
    <r>
      <rPr>
        <sz val="10"/>
        <color theme="1"/>
        <rFont val="Calibri"/>
        <family val="2"/>
        <scheme val="minor"/>
      </rPr>
      <t>#OK#
STATUS#VEHTYPAD#</t>
    </r>
    <r>
      <rPr>
        <sz val="10"/>
        <color rgb="FFFF0000"/>
        <rFont val="Calibri"/>
        <family val="2"/>
        <scheme val="minor"/>
      </rPr>
      <t>1</t>
    </r>
    <r>
      <rPr>
        <sz val="10"/>
        <color theme="1"/>
        <rFont val="Calibri"/>
        <family val="2"/>
        <scheme val="minor"/>
      </rPr>
      <t>#OK#</t>
    </r>
  </si>
  <si>
    <r>
      <t>STATUS#SET#CDAC#</t>
    </r>
    <r>
      <rPr>
        <sz val="10"/>
        <color rgb="FFFF0000"/>
        <rFont val="Calibri"/>
        <family val="2"/>
        <scheme val="minor"/>
      </rPr>
      <t>1</t>
    </r>
    <r>
      <rPr>
        <sz val="10"/>
        <rFont val="Calibri"/>
        <family val="2"/>
        <scheme val="minor"/>
      </rPr>
      <t>#OK#
STATUS#SET#DMS#</t>
    </r>
    <r>
      <rPr>
        <sz val="10"/>
        <color rgb="FFFF0000"/>
        <rFont val="Calibri"/>
        <family val="2"/>
        <scheme val="minor"/>
      </rPr>
      <t>1</t>
    </r>
    <r>
      <rPr>
        <sz val="10"/>
        <rFont val="Calibri"/>
        <family val="2"/>
        <scheme val="minor"/>
      </rPr>
      <t>#OK#
STATUS#SET#CUMMINS#</t>
    </r>
    <r>
      <rPr>
        <sz val="10"/>
        <color rgb="FFFF0000"/>
        <rFont val="Calibri"/>
        <family val="2"/>
        <scheme val="minor"/>
      </rPr>
      <t>1</t>
    </r>
    <r>
      <rPr>
        <sz val="10"/>
        <rFont val="Calibri"/>
        <family val="2"/>
        <scheme val="minor"/>
      </rPr>
      <t>#OK#</t>
    </r>
  </si>
  <si>
    <r>
      <t>STATUS#SET#GPSRAW#</t>
    </r>
    <r>
      <rPr>
        <sz val="10"/>
        <color rgb="FFFF0000"/>
        <rFont val="Calibri"/>
        <family val="2"/>
        <scheme val="minor"/>
      </rPr>
      <t>1</t>
    </r>
    <r>
      <rPr>
        <sz val="10"/>
        <color theme="1"/>
        <rFont val="Calibri"/>
        <family val="2"/>
        <scheme val="minor"/>
      </rPr>
      <t>#OK#</t>
    </r>
  </si>
  <si>
    <r>
      <t>STATUS#SCAL#</t>
    </r>
    <r>
      <rPr>
        <sz val="10"/>
        <color rgb="FFFF0000"/>
        <rFont val="Calibri"/>
        <family val="2"/>
        <scheme val="minor"/>
      </rPr>
      <t>1</t>
    </r>
    <r>
      <rPr>
        <sz val="10"/>
        <color theme="1"/>
        <rFont val="Calibri"/>
        <family val="2"/>
        <scheme val="minor"/>
      </rPr>
      <t># OK#</t>
    </r>
  </si>
  <si>
    <t>Software version (1, 20). When APPS for DMS is set, this parameter is auto updated for Wifi. 0A for 5.2.6, 0B for 5.2.7 and so on..
513716301109_0A - for without Wifi
513716301110_0A - for with Wifi</t>
  </si>
  <si>
    <t>GSM</t>
  </si>
  <si>
    <t>GSM AT+CSQ?</t>
  </si>
  <si>
    <t>Line Automation Mode Command Set</t>
  </si>
  <si>
    <t>+CSQ: 31,99</t>
  </si>
  <si>
    <t>This is just an example response. EC20 supports wide variety of AT commands which is too long to list in this document</t>
  </si>
  <si>
    <t>User can send any AT command for debugging GSM module. This can be achieved be "GSM &lt;space&gt; &lt;AT command&gt;"</t>
  </si>
  <si>
    <t>*SET#HPIN#86400#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</si>
</sst>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46">
    <font>
      <sz val="11"/>
      <color theme="1"/>
      <name val="Calibri"/>
      <family val="2"/>
      <scheme val="minor"/>
    </font>
    <font>
      <sz val="11"/>
      <color theme="1"/>
      <name val="Segoe UI Historic"/>
      <family val="2"/>
    </font>
    <font>
      <b/>
      <sz val="14"/>
      <color theme="1"/>
      <name val="Segoe UI Historic"/>
      <family val="2"/>
    </font>
    <font>
      <b/>
      <sz val="16"/>
      <color theme="1"/>
      <name val="Segoe UI Historic"/>
      <family val="2"/>
    </font>
    <font>
      <sz val="14"/>
      <color theme="1"/>
      <name val="Calibri"/>
      <family val="2"/>
      <scheme val="minor"/>
    </font>
    <font>
      <b/>
      <sz val="11"/>
      <color theme="1"/>
      <name val="Calibri"/>
      <family val="2"/>
      <scheme val="minor"/>
    </font>
    <font>
      <sz val="11"/>
      <color theme="1"/>
      <name val="Consolas"/>
      <family val="3"/>
    </font>
    <font>
      <sz val="11"/>
      <color rgb="FFFF0000"/>
      <name val="Consolas"/>
      <family val="3"/>
    </font>
    <font>
      <sz val="10"/>
      <color theme="1"/>
      <name val="Calibri"/>
      <family val="2"/>
      <scheme val="minor"/>
    </font>
    <font>
      <sz val="10"/>
      <color theme="1"/>
      <name val="Courier New"/>
      <family val="3"/>
    </font>
    <font>
      <b/>
      <sz val="10"/>
      <color theme="1"/>
      <name val="Courier New"/>
      <family val="3"/>
    </font>
    <font>
      <b/>
      <sz val="10"/>
      <color theme="1"/>
      <name val="Calibri"/>
      <family val="2"/>
      <scheme val="minor"/>
    </font>
    <font>
      <sz val="10"/>
      <name val="Calibri"/>
      <family val="2"/>
      <scheme val="minor"/>
    </font>
    <font>
      <sz val="10"/>
      <color theme="0"/>
      <name val="Courier New"/>
      <family val="3"/>
    </font>
    <font>
      <sz val="10"/>
      <color rgb="FFFF0000"/>
      <name val="Calibri"/>
      <family val="2"/>
      <scheme val="minor"/>
    </font>
    <font>
      <sz val="10"/>
      <color rgb="FFFF0000"/>
      <name val="Courier New"/>
      <family val="3"/>
    </font>
    <font>
      <sz val="10"/>
      <color theme="0"/>
      <name val="Calibri"/>
      <family val="2"/>
      <scheme val="minor"/>
    </font>
    <font>
      <sz val="11"/>
      <color theme="1"/>
      <name val="Courier New"/>
      <family val="3"/>
    </font>
    <font>
      <b/>
      <sz val="8"/>
      <color theme="1"/>
      <name val="Calibri"/>
      <family val="2"/>
      <scheme val="minor"/>
    </font>
    <font>
      <b/>
      <sz val="11"/>
      <color theme="1"/>
      <name val="Courier New"/>
      <family val="3"/>
    </font>
    <font>
      <sz val="11"/>
      <color rgb="FFFF0000"/>
      <name val="Courier New"/>
      <family val="3"/>
    </font>
    <font>
      <sz val="10"/>
      <name val="Courier New"/>
      <family val="3"/>
    </font>
    <font>
      <b/>
      <i/>
      <sz val="12"/>
      <color theme="1"/>
      <name val="Calibri"/>
      <family val="2"/>
      <scheme val="minor"/>
    </font>
    <font>
      <i/>
      <sz val="11"/>
      <color theme="1"/>
      <name val="Calibri"/>
      <family val="2"/>
      <scheme val="minor"/>
    </font>
    <font>
      <i/>
      <sz val="10"/>
      <color theme="1"/>
      <name val="Calibri"/>
      <family val="2"/>
      <scheme val="minor"/>
    </font>
    <font>
      <b/>
      <sz val="20"/>
      <color theme="1"/>
      <name val="Calibri"/>
      <family val="2"/>
      <scheme val="minor"/>
    </font>
    <font>
      <sz val="12"/>
      <color theme="1"/>
      <name val="Calibri"/>
      <family val="2"/>
      <scheme val="minor"/>
    </font>
    <font>
      <sz val="11"/>
      <name val="Courier New"/>
      <family val="3"/>
    </font>
    <font>
      <sz val="11"/>
      <color theme="0"/>
      <name val="Courier New"/>
      <family val="3"/>
    </font>
    <font>
      <sz val="11"/>
      <color theme="0"/>
      <name val="Calibri"/>
      <family val="2"/>
      <scheme val="minor"/>
    </font>
    <font>
      <u/>
      <sz val="11"/>
      <color theme="10"/>
      <name val="Calibri"/>
      <family val="2"/>
      <scheme val="minor"/>
    </font>
    <font>
      <sz val="10"/>
      <color theme="5" tint="-0.249977111117893"/>
      <name val="Calibri"/>
      <family val="2"/>
      <scheme val="minor"/>
    </font>
    <font>
      <sz val="10"/>
      <color rgb="FF000000"/>
      <name val="Calibri"/>
      <family val="2"/>
      <scheme val="minor"/>
    </font>
    <font>
      <sz val="10"/>
      <color rgb="FF000000"/>
      <name val="Courier New"/>
      <family val="3"/>
    </font>
    <font>
      <sz val="10"/>
      <color rgb="FFFFFFFF"/>
      <name val="Courier New"/>
      <family val="3"/>
    </font>
    <font>
      <i/>
      <sz val="10"/>
      <color rgb="FF000000"/>
      <name val="Calibri"/>
      <family val="2"/>
      <scheme val="minor"/>
    </font>
    <font>
      <sz val="11"/>
      <color rgb="FFFF0000"/>
      <name val="Calibri"/>
      <family val="2"/>
      <scheme val="minor"/>
    </font>
    <font>
      <sz val="10"/>
      <color theme="1"/>
      <name val="Segoe UI"/>
      <family val="2"/>
    </font>
    <font>
      <b/>
      <sz val="10"/>
      <color theme="1"/>
      <name val="Segoe UI"/>
      <family val="2"/>
    </font>
    <font>
      <sz val="10"/>
      <color rgb="FFFF33CC"/>
      <name val="Segoe UI"/>
      <family val="2"/>
    </font>
    <font>
      <sz val="10"/>
      <color rgb="FFFF0000"/>
      <name val="Segoe UI"/>
      <family val="2"/>
    </font>
    <font>
      <sz val="10"/>
      <name val="Segoe UI"/>
      <family val="2"/>
    </font>
    <font>
      <sz val="11"/>
      <name val="Calibri"/>
      <family val="2"/>
      <scheme val="minor"/>
    </font>
    <font>
      <b/>
      <sz val="14"/>
      <color rgb="FFFF0000"/>
      <name val="Calibri"/>
      <family val="2"/>
      <scheme val="minor"/>
    </font>
    <font>
      <b/>
      <sz val="11"/>
      <color theme="1"/>
      <name val="Segoe UI Historic"/>
      <family val="2"/>
    </font>
    <font>
      <b/>
      <sz val="12"/>
      <color theme="1"/>
      <name val="Calibri"/>
      <family val="2"/>
      <scheme val="minor"/>
    </font>
  </fonts>
  <fills count="13">
    <fill>
      <patternFill patternType="none"/>
    </fill>
    <fill>
      <patternFill patternType="gray125"/>
    </fill>
    <fill>
      <patternFill patternType="solid">
        <fgColor theme="5" tint="0.59999389629810485"/>
        <bgColor indexed="64"/>
      </patternFill>
    </fill>
    <fill>
      <patternFill patternType="solid">
        <fgColor theme="9" tint="0.39997558519241921"/>
        <bgColor indexed="64"/>
      </patternFill>
    </fill>
    <fill>
      <patternFill patternType="solid">
        <fgColor theme="0"/>
        <bgColor indexed="64"/>
      </patternFill>
    </fill>
    <fill>
      <patternFill patternType="solid">
        <fgColor rgb="FFFFFF00"/>
        <bgColor indexed="64"/>
      </patternFill>
    </fill>
    <fill>
      <patternFill patternType="solid">
        <fgColor rgb="FFFFC000"/>
        <bgColor indexed="64"/>
      </patternFill>
    </fill>
    <fill>
      <patternFill patternType="solid">
        <fgColor rgb="FF00B050"/>
        <bgColor indexed="64"/>
      </patternFill>
    </fill>
    <fill>
      <patternFill patternType="solid">
        <fgColor rgb="FFCCFF99"/>
        <bgColor indexed="64"/>
      </patternFill>
    </fill>
    <fill>
      <patternFill patternType="solid">
        <fgColor theme="4" tint="0.39997558519241921"/>
        <bgColor indexed="64"/>
      </patternFill>
    </fill>
    <fill>
      <patternFill patternType="solid">
        <fgColor theme="8" tint="0.79998168889431442"/>
        <bgColor indexed="64"/>
      </patternFill>
    </fill>
    <fill>
      <patternFill patternType="solid">
        <fgColor rgb="FFFFFFFF"/>
        <bgColor rgb="FF000000"/>
      </patternFill>
    </fill>
    <fill>
      <patternFill patternType="solid">
        <fgColor rgb="FF00B050"/>
        <bgColor rgb="FF000000"/>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
      <left style="thin">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top style="thin">
        <color indexed="64"/>
      </top>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s>
  <cellStyleXfs count="2">
    <xf numFmtId="0" fontId="0" fillId="0" borderId="0"/>
    <xf numFmtId="0" fontId="30" fillId="0" borderId="0" applyNumberFormat="0" applyFill="0" applyBorder="0" applyAlignment="0" applyProtection="0"/>
  </cellStyleXfs>
  <cellXfs count="299">
    <xf numFmtId="0" fontId="0" fillId="0" borderId="0" xfId="0"/>
    <xf numFmtId="0" fontId="0" fillId="0" borderId="0" xfId="0" applyAlignment="1">
      <alignment horizontal="left" vertical="center" wrapText="1"/>
    </xf>
    <xf numFmtId="0" fontId="1" fillId="0" borderId="0" xfId="0" applyFont="1" applyAlignment="1">
      <alignment horizontal="left" vertical="center" wrapText="1"/>
    </xf>
    <xf numFmtId="0" fontId="4" fillId="0" borderId="0" xfId="0" applyFont="1" applyAlignment="1">
      <alignment horizontal="left" vertical="center" wrapText="1"/>
    </xf>
    <xf numFmtId="0" fontId="0" fillId="0" borderId="1" xfId="0" applyBorder="1" applyAlignment="1">
      <alignment horizontal="left" vertical="center" wrapText="1"/>
    </xf>
    <xf numFmtId="0" fontId="1" fillId="4" borderId="1" xfId="0" applyFont="1" applyFill="1" applyBorder="1" applyAlignment="1">
      <alignment horizontal="left" vertical="center" wrapText="1"/>
    </xf>
    <xf numFmtId="15" fontId="0" fillId="0" borderId="1" xfId="0" applyNumberFormat="1" applyBorder="1" applyAlignment="1">
      <alignment horizontal="left" vertical="center" wrapText="1"/>
    </xf>
    <xf numFmtId="0" fontId="2" fillId="3" borderId="6" xfId="0" applyFont="1" applyFill="1" applyBorder="1" applyAlignment="1">
      <alignment horizontal="left" vertical="center" wrapText="1"/>
    </xf>
    <xf numFmtId="0" fontId="0" fillId="0" borderId="0" xfId="0" applyAlignment="1">
      <alignment wrapText="1"/>
    </xf>
    <xf numFmtId="0" fontId="0" fillId="0" borderId="1" xfId="0" applyBorder="1" applyAlignment="1">
      <alignment wrapText="1"/>
    </xf>
    <xf numFmtId="0" fontId="5" fillId="0" borderId="1" xfId="0" applyFont="1" applyBorder="1" applyAlignment="1">
      <alignment horizontal="left" vertical="center" wrapText="1"/>
    </xf>
    <xf numFmtId="0" fontId="6" fillId="4" borderId="1" xfId="0" applyFont="1" applyFill="1" applyBorder="1" applyAlignment="1">
      <alignment horizontal="left" vertical="center" wrapText="1"/>
    </xf>
    <xf numFmtId="0" fontId="3" fillId="9" borderId="1" xfId="0" applyFont="1" applyFill="1" applyBorder="1" applyAlignment="1">
      <alignment horizontal="center" vertical="center" wrapText="1"/>
    </xf>
    <xf numFmtId="0" fontId="9" fillId="0" borderId="0" xfId="0" applyFont="1" applyAlignment="1">
      <alignment horizontal="left" vertical="center" wrapText="1"/>
    </xf>
    <xf numFmtId="0" fontId="10" fillId="9" borderId="4" xfId="0" applyFont="1" applyFill="1" applyBorder="1" applyAlignment="1">
      <alignment vertical="center" wrapText="1"/>
    </xf>
    <xf numFmtId="0" fontId="9" fillId="4" borderId="3" xfId="0" applyFont="1" applyFill="1" applyBorder="1" applyAlignment="1">
      <alignment wrapText="1"/>
    </xf>
    <xf numFmtId="0" fontId="9" fillId="4" borderId="1" xfId="0" applyFont="1" applyFill="1" applyBorder="1" applyAlignment="1">
      <alignment horizontal="left" vertical="center" wrapText="1"/>
    </xf>
    <xf numFmtId="0" fontId="9" fillId="0" borderId="1" xfId="0" applyFont="1" applyBorder="1" applyAlignment="1">
      <alignment horizontal="left" vertical="center" wrapText="1"/>
    </xf>
    <xf numFmtId="0" fontId="9" fillId="0" borderId="0" xfId="0" applyFont="1" applyAlignment="1">
      <alignment wrapText="1"/>
    </xf>
    <xf numFmtId="0" fontId="10" fillId="2" borderId="4" xfId="0" applyFont="1" applyFill="1" applyBorder="1" applyAlignment="1">
      <alignment vertical="center" wrapText="1"/>
    </xf>
    <xf numFmtId="0" fontId="10" fillId="2" borderId="8" xfId="0" applyFont="1" applyFill="1" applyBorder="1" applyAlignment="1">
      <alignment vertical="center" wrapText="1"/>
    </xf>
    <xf numFmtId="0" fontId="8" fillId="0" borderId="0" xfId="0" applyFont="1" applyAlignment="1">
      <alignment horizontal="left" vertical="center" wrapText="1"/>
    </xf>
    <xf numFmtId="0" fontId="11" fillId="9" borderId="4" xfId="0" applyFont="1" applyFill="1" applyBorder="1" applyAlignment="1">
      <alignment vertical="center" wrapText="1"/>
    </xf>
    <xf numFmtId="0" fontId="8" fillId="4" borderId="3" xfId="0" applyFont="1" applyFill="1" applyBorder="1" applyAlignment="1">
      <alignment wrapText="1"/>
    </xf>
    <xf numFmtId="0" fontId="8" fillId="4" borderId="1" xfId="0" applyFont="1" applyFill="1" applyBorder="1" applyAlignment="1">
      <alignment wrapText="1"/>
    </xf>
    <xf numFmtId="0" fontId="8" fillId="0" borderId="1" xfId="0" applyFont="1" applyBorder="1" applyAlignment="1">
      <alignment horizontal="left" vertical="center" wrapText="1"/>
    </xf>
    <xf numFmtId="0" fontId="8" fillId="0" borderId="0" xfId="0" applyFont="1" applyAlignment="1">
      <alignment wrapText="1"/>
    </xf>
    <xf numFmtId="0" fontId="11" fillId="2" borderId="4" xfId="0" applyFont="1" applyFill="1" applyBorder="1" applyAlignment="1">
      <alignment vertical="center" wrapText="1"/>
    </xf>
    <xf numFmtId="0" fontId="11" fillId="2" borderId="8" xfId="0" applyFont="1" applyFill="1" applyBorder="1" applyAlignment="1">
      <alignment vertical="center" wrapText="1"/>
    </xf>
    <xf numFmtId="0" fontId="13" fillId="7" borderId="3" xfId="0" applyFont="1" applyFill="1" applyBorder="1" applyAlignment="1">
      <alignment horizontal="left" vertical="center" wrapText="1"/>
    </xf>
    <xf numFmtId="0" fontId="13" fillId="7" borderId="1" xfId="0" applyFont="1" applyFill="1" applyBorder="1" applyAlignment="1">
      <alignment horizontal="left" vertical="center" wrapText="1"/>
    </xf>
    <xf numFmtId="0" fontId="12" fillId="4" borderId="1" xfId="0" applyFont="1" applyFill="1" applyBorder="1" applyAlignment="1">
      <alignment horizontal="left" vertical="center" wrapText="1"/>
    </xf>
    <xf numFmtId="0" fontId="14" fillId="4" borderId="1" xfId="0" applyFont="1" applyFill="1" applyBorder="1" applyAlignment="1">
      <alignment horizontal="left" vertical="center" wrapText="1"/>
    </xf>
    <xf numFmtId="0" fontId="12" fillId="0" borderId="1" xfId="0" applyFont="1" applyBorder="1" applyAlignment="1">
      <alignment horizontal="left" vertical="center" wrapText="1"/>
    </xf>
    <xf numFmtId="0" fontId="16" fillId="4" borderId="1" xfId="0" applyFont="1" applyFill="1" applyBorder="1" applyAlignment="1">
      <alignment horizontal="left" vertical="center" wrapText="1"/>
    </xf>
    <xf numFmtId="0" fontId="9" fillId="0" borderId="1" xfId="0" applyFont="1" applyBorder="1" applyAlignment="1">
      <alignment vertical="center" wrapText="1"/>
    </xf>
    <xf numFmtId="0" fontId="8" fillId="0" borderId="0" xfId="0" applyFont="1" applyAlignment="1">
      <alignment vertical="center" wrapText="1"/>
    </xf>
    <xf numFmtId="0" fontId="8" fillId="4" borderId="0" xfId="0" applyFont="1" applyFill="1" applyAlignment="1">
      <alignment horizontal="left" vertical="center" wrapText="1"/>
    </xf>
    <xf numFmtId="0" fontId="8" fillId="8" borderId="1" xfId="0" applyFont="1" applyFill="1" applyBorder="1" applyAlignment="1">
      <alignment horizontal="left" vertical="center" wrapText="1"/>
    </xf>
    <xf numFmtId="0" fontId="9" fillId="4" borderId="1" xfId="0" applyFont="1" applyFill="1" applyBorder="1" applyAlignment="1">
      <alignment vertical="center" wrapText="1"/>
    </xf>
    <xf numFmtId="0" fontId="8" fillId="4" borderId="3" xfId="0" applyFont="1" applyFill="1" applyBorder="1" applyAlignment="1">
      <alignment horizontal="left" vertical="center" wrapText="1"/>
    </xf>
    <xf numFmtId="0" fontId="8" fillId="4" borderId="1" xfId="0" applyFont="1" applyFill="1" applyBorder="1" applyAlignment="1">
      <alignment horizontal="left" vertical="center" wrapText="1"/>
    </xf>
    <xf numFmtId="0" fontId="11" fillId="9" borderId="4" xfId="0" applyFont="1" applyFill="1" applyBorder="1" applyAlignment="1">
      <alignment horizontal="center" vertical="center" wrapText="1"/>
    </xf>
    <xf numFmtId="0" fontId="11" fillId="9" borderId="2" xfId="0" applyFont="1" applyFill="1" applyBorder="1" applyAlignment="1">
      <alignment horizontal="center" vertical="center" wrapText="1"/>
    </xf>
    <xf numFmtId="0" fontId="8" fillId="0" borderId="0" xfId="0" applyFont="1" applyAlignment="1">
      <alignment horizontal="left" wrapText="1"/>
    </xf>
    <xf numFmtId="0" fontId="9" fillId="4" borderId="1" xfId="0" applyFont="1" applyFill="1" applyBorder="1" applyAlignment="1">
      <alignment wrapText="1"/>
    </xf>
    <xf numFmtId="0" fontId="10" fillId="4" borderId="1" xfId="0" applyFont="1" applyFill="1" applyBorder="1" applyAlignment="1">
      <alignment horizontal="left" vertical="center" wrapText="1"/>
    </xf>
    <xf numFmtId="0" fontId="11" fillId="4" borderId="1" xfId="0" applyFont="1" applyFill="1" applyBorder="1" applyAlignment="1">
      <alignment horizontal="left" vertical="center" wrapText="1"/>
    </xf>
    <xf numFmtId="0" fontId="9" fillId="0" borderId="5" xfId="0" applyFont="1" applyBorder="1" applyAlignment="1">
      <alignment horizontal="left" vertical="center" wrapText="1"/>
    </xf>
    <xf numFmtId="0" fontId="9" fillId="4" borderId="5" xfId="0" applyFont="1" applyFill="1" applyBorder="1" applyAlignment="1">
      <alignment horizontal="left" vertical="center" wrapText="1"/>
    </xf>
    <xf numFmtId="0" fontId="13" fillId="7" borderId="5" xfId="0" applyFont="1" applyFill="1" applyBorder="1" applyAlignment="1">
      <alignment horizontal="left" vertical="center" wrapText="1"/>
    </xf>
    <xf numFmtId="0" fontId="18" fillId="3" borderId="6" xfId="0" applyFont="1" applyFill="1" applyBorder="1" applyAlignment="1">
      <alignment horizontal="left" vertical="center" wrapText="1"/>
    </xf>
    <xf numFmtId="0" fontId="5" fillId="3" borderId="6" xfId="0" applyFont="1" applyFill="1" applyBorder="1" applyAlignment="1">
      <alignment horizontal="left" vertical="center" wrapText="1"/>
    </xf>
    <xf numFmtId="0" fontId="5" fillId="9" borderId="4" xfId="0" applyFont="1" applyFill="1" applyBorder="1" applyAlignment="1">
      <alignment vertical="center" wrapText="1"/>
    </xf>
    <xf numFmtId="0" fontId="19" fillId="9" borderId="4" xfId="0" applyFont="1" applyFill="1" applyBorder="1" applyAlignment="1">
      <alignment vertical="center" wrapText="1"/>
    </xf>
    <xf numFmtId="0" fontId="5" fillId="9" borderId="2" xfId="0" applyFont="1" applyFill="1" applyBorder="1" applyAlignment="1">
      <alignment horizontal="center" vertical="center" wrapText="1"/>
    </xf>
    <xf numFmtId="0" fontId="0" fillId="0" borderId="1" xfId="0" applyBorder="1"/>
    <xf numFmtId="0" fontId="22" fillId="10" borderId="1" xfId="0" applyFont="1" applyFill="1" applyBorder="1" applyAlignment="1">
      <alignment horizontal="center"/>
    </xf>
    <xf numFmtId="0" fontId="0" fillId="0" borderId="0" xfId="0" applyAlignment="1">
      <alignment horizontal="center"/>
    </xf>
    <xf numFmtId="0" fontId="0" fillId="0" borderId="1" xfId="0" applyBorder="1" applyAlignment="1">
      <alignment horizontal="left"/>
    </xf>
    <xf numFmtId="0" fontId="0" fillId="0" borderId="1" xfId="0" applyBorder="1" applyAlignment="1">
      <alignment horizontal="center"/>
    </xf>
    <xf numFmtId="0" fontId="23" fillId="0" borderId="1" xfId="0" applyFont="1" applyBorder="1" applyAlignment="1">
      <alignment horizontal="left"/>
    </xf>
    <xf numFmtId="0" fontId="5" fillId="5" borderId="1" xfId="0" applyFont="1" applyFill="1" applyBorder="1" applyAlignment="1">
      <alignment horizontal="center"/>
    </xf>
    <xf numFmtId="0" fontId="26" fillId="4" borderId="18" xfId="0" applyFont="1" applyFill="1" applyBorder="1" applyAlignment="1">
      <alignment horizontal="left" vertical="center" wrapText="1"/>
    </xf>
    <xf numFmtId="0" fontId="16" fillId="7" borderId="15" xfId="0" applyFont="1" applyFill="1" applyBorder="1" applyAlignment="1">
      <alignment horizontal="left" wrapText="1"/>
    </xf>
    <xf numFmtId="0" fontId="12" fillId="5" borderId="15" xfId="0" applyFont="1" applyFill="1" applyBorder="1" applyAlignment="1">
      <alignment horizontal="left" wrapText="1"/>
    </xf>
    <xf numFmtId="0" fontId="8" fillId="4" borderId="1" xfId="0" applyFont="1" applyFill="1" applyBorder="1" applyAlignment="1">
      <alignment vertical="center" wrapText="1"/>
    </xf>
    <xf numFmtId="0" fontId="8" fillId="0" borderId="1" xfId="0" applyFont="1" applyBorder="1" applyAlignment="1">
      <alignment vertical="center" wrapText="1"/>
    </xf>
    <xf numFmtId="0" fontId="11" fillId="9" borderId="5" xfId="0" applyFont="1" applyFill="1" applyBorder="1" applyAlignment="1">
      <alignment horizontal="center" vertical="center" wrapText="1"/>
    </xf>
    <xf numFmtId="0" fontId="9" fillId="4" borderId="3" xfId="0" applyFont="1" applyFill="1" applyBorder="1" applyAlignment="1">
      <alignment vertical="center" wrapText="1"/>
    </xf>
    <xf numFmtId="0" fontId="8" fillId="0" borderId="1" xfId="0" applyFont="1" applyBorder="1" applyAlignment="1">
      <alignment horizontal="center" vertical="center" wrapText="1"/>
    </xf>
    <xf numFmtId="0" fontId="5" fillId="9" borderId="5" xfId="0" applyFont="1" applyFill="1" applyBorder="1" applyAlignment="1">
      <alignment horizontal="center" vertical="center" wrapText="1"/>
    </xf>
    <xf numFmtId="0" fontId="24" fillId="4" borderId="1" xfId="0" applyFont="1" applyFill="1" applyBorder="1" applyAlignment="1">
      <alignment horizontal="left" vertical="center" wrapText="1"/>
    </xf>
    <xf numFmtId="0" fontId="8" fillId="0" borderId="3" xfId="0" applyFont="1" applyBorder="1" applyAlignment="1">
      <alignment horizontal="left" vertical="center" wrapText="1"/>
    </xf>
    <xf numFmtId="0" fontId="11" fillId="2" borderId="5" xfId="0" applyFont="1" applyFill="1" applyBorder="1" applyAlignment="1">
      <alignment horizontal="left" vertical="center" wrapText="1"/>
    </xf>
    <xf numFmtId="0" fontId="8" fillId="0" borderId="22" xfId="0" applyFont="1" applyBorder="1" applyAlignment="1">
      <alignment horizontal="left" vertical="center" wrapText="1"/>
    </xf>
    <xf numFmtId="0" fontId="8" fillId="0" borderId="22" xfId="0" applyFont="1" applyBorder="1" applyAlignment="1">
      <alignment wrapText="1"/>
    </xf>
    <xf numFmtId="1" fontId="8" fillId="0" borderId="1" xfId="0" applyNumberFormat="1" applyFont="1" applyBorder="1" applyAlignment="1">
      <alignment horizontal="left" vertical="center" wrapText="1"/>
    </xf>
    <xf numFmtId="0" fontId="8" fillId="0" borderId="23" xfId="0" applyFont="1" applyBorder="1" applyAlignment="1">
      <alignment horizontal="left" vertical="center" wrapText="1"/>
    </xf>
    <xf numFmtId="0" fontId="9" fillId="0" borderId="23" xfId="0" applyFont="1" applyBorder="1" applyAlignment="1">
      <alignment horizontal="left" vertical="center" wrapText="1"/>
    </xf>
    <xf numFmtId="0" fontId="8" fillId="0" borderId="24" xfId="0" applyFont="1" applyBorder="1" applyAlignment="1">
      <alignment horizontal="left" vertical="center" wrapText="1"/>
    </xf>
    <xf numFmtId="0" fontId="11" fillId="2" borderId="25" xfId="0" applyFont="1" applyFill="1" applyBorder="1" applyAlignment="1">
      <alignment horizontal="left" vertical="center" wrapText="1"/>
    </xf>
    <xf numFmtId="0" fontId="11" fillId="9" borderId="5" xfId="0" applyFont="1" applyFill="1" applyBorder="1" applyAlignment="1">
      <alignment vertical="center" wrapText="1"/>
    </xf>
    <xf numFmtId="0" fontId="0" fillId="0" borderId="22" xfId="0" applyBorder="1"/>
    <xf numFmtId="0" fontId="8" fillId="4" borderId="1" xfId="0" quotePrefix="1" applyFont="1" applyFill="1" applyBorder="1" applyAlignment="1">
      <alignment horizontal="left" vertical="center" wrapText="1"/>
    </xf>
    <xf numFmtId="0" fontId="11" fillId="2" borderId="1" xfId="0" applyFont="1" applyFill="1" applyBorder="1" applyAlignment="1">
      <alignment horizontal="left" vertical="center" wrapText="1"/>
    </xf>
    <xf numFmtId="0" fontId="8" fillId="0" borderId="3" xfId="0" applyFont="1" applyBorder="1" applyAlignment="1">
      <alignment vertical="center" wrapText="1"/>
    </xf>
    <xf numFmtId="0" fontId="8" fillId="0" borderId="6" xfId="0" applyFont="1" applyBorder="1" applyAlignment="1">
      <alignment vertical="center" wrapText="1"/>
    </xf>
    <xf numFmtId="0" fontId="8" fillId="4" borderId="5" xfId="0" applyFont="1" applyFill="1" applyBorder="1" applyAlignment="1">
      <alignment wrapText="1"/>
    </xf>
    <xf numFmtId="0" fontId="8" fillId="0" borderId="5" xfId="0" applyFont="1" applyBorder="1" applyAlignment="1">
      <alignment horizontal="left" vertical="center" wrapText="1"/>
    </xf>
    <xf numFmtId="0" fontId="8" fillId="8" borderId="5" xfId="0" applyFont="1" applyFill="1" applyBorder="1" applyAlignment="1">
      <alignment horizontal="left" vertical="center" wrapText="1"/>
    </xf>
    <xf numFmtId="0" fontId="8" fillId="4" borderId="5" xfId="0" applyFont="1" applyFill="1" applyBorder="1" applyAlignment="1">
      <alignment horizontal="left" vertical="center" wrapText="1"/>
    </xf>
    <xf numFmtId="0" fontId="5" fillId="3" borderId="24" xfId="0" applyFont="1" applyFill="1" applyBorder="1" applyAlignment="1">
      <alignment horizontal="left" vertical="center" wrapText="1"/>
    </xf>
    <xf numFmtId="0" fontId="8" fillId="4" borderId="25" xfId="0" applyFont="1" applyFill="1" applyBorder="1" applyAlignment="1">
      <alignment wrapText="1"/>
    </xf>
    <xf numFmtId="0" fontId="0" fillId="0" borderId="5" xfId="0" applyBorder="1"/>
    <xf numFmtId="0" fontId="12" fillId="8" borderId="5" xfId="0" applyFont="1" applyFill="1" applyBorder="1" applyAlignment="1">
      <alignment horizontal="left" vertical="center" wrapText="1"/>
    </xf>
    <xf numFmtId="0" fontId="8" fillId="0" borderId="3" xfId="0" quotePrefix="1" applyFont="1" applyBorder="1" applyAlignment="1">
      <alignment horizontal="left" vertical="center" wrapText="1"/>
    </xf>
    <xf numFmtId="0" fontId="30" fillId="0" borderId="3" xfId="1" applyBorder="1" applyAlignment="1">
      <alignment horizontal="left" vertical="center" wrapText="1"/>
    </xf>
    <xf numFmtId="0" fontId="8" fillId="0" borderId="4" xfId="0" applyFont="1" applyBorder="1" applyAlignment="1">
      <alignment horizontal="left" vertical="center" wrapText="1"/>
    </xf>
    <xf numFmtId="0" fontId="9" fillId="0" borderId="4" xfId="0" applyFont="1" applyBorder="1" applyAlignment="1">
      <alignment vertical="center" wrapText="1"/>
    </xf>
    <xf numFmtId="0" fontId="9" fillId="4" borderId="4" xfId="0" applyFont="1" applyFill="1" applyBorder="1" applyAlignment="1">
      <alignment vertical="center" wrapText="1"/>
    </xf>
    <xf numFmtId="0" fontId="9" fillId="4" borderId="8" xfId="0" applyFont="1" applyFill="1" applyBorder="1" applyAlignment="1">
      <alignment vertical="center" wrapText="1"/>
    </xf>
    <xf numFmtId="0" fontId="8" fillId="4" borderId="4" xfId="0" applyFont="1" applyFill="1" applyBorder="1" applyAlignment="1">
      <alignment vertical="center" wrapText="1"/>
    </xf>
    <xf numFmtId="0" fontId="8" fillId="0" borderId="4" xfId="0" applyFont="1" applyBorder="1" applyAlignment="1">
      <alignment vertical="center" wrapText="1"/>
    </xf>
    <xf numFmtId="0" fontId="8" fillId="4" borderId="4" xfId="0" applyFont="1" applyFill="1" applyBorder="1" applyAlignment="1">
      <alignment horizontal="left" vertical="center" wrapText="1"/>
    </xf>
    <xf numFmtId="0" fontId="8" fillId="4" borderId="5" xfId="0" applyFont="1" applyFill="1" applyBorder="1" applyAlignment="1">
      <alignment vertical="center" wrapText="1"/>
    </xf>
    <xf numFmtId="0" fontId="8" fillId="0" borderId="28" xfId="0" applyFont="1" applyBorder="1" applyAlignment="1">
      <alignment horizontal="left" vertical="center" wrapText="1"/>
    </xf>
    <xf numFmtId="0" fontId="8" fillId="0" borderId="29" xfId="0" applyFont="1" applyBorder="1" applyAlignment="1">
      <alignment wrapText="1"/>
    </xf>
    <xf numFmtId="0" fontId="8" fillId="0" borderId="30" xfId="0" applyFont="1" applyBorder="1" applyAlignment="1">
      <alignment horizontal="left" vertical="center" wrapText="1"/>
    </xf>
    <xf numFmtId="0" fontId="9" fillId="0" borderId="6" xfId="0" applyFont="1" applyBorder="1" applyAlignment="1">
      <alignment vertical="center" wrapText="1"/>
    </xf>
    <xf numFmtId="0" fontId="30" fillId="0" borderId="6" xfId="1" applyBorder="1" applyAlignment="1">
      <alignment vertical="center" wrapText="1"/>
    </xf>
    <xf numFmtId="0" fontId="5" fillId="3" borderId="1" xfId="0" applyFont="1" applyFill="1" applyBorder="1" applyAlignment="1">
      <alignment horizontal="left" vertical="center" wrapText="1"/>
    </xf>
    <xf numFmtId="0" fontId="5" fillId="9" borderId="1" xfId="0" applyFont="1" applyFill="1" applyBorder="1" applyAlignment="1">
      <alignment horizontal="left" vertical="center" wrapText="1"/>
    </xf>
    <xf numFmtId="0" fontId="8" fillId="4" borderId="1" xfId="0" applyFont="1" applyFill="1" applyBorder="1" applyAlignment="1">
      <alignment horizontal="left" wrapText="1"/>
    </xf>
    <xf numFmtId="0" fontId="11" fillId="9" borderId="1" xfId="0" applyFont="1" applyFill="1" applyBorder="1" applyAlignment="1">
      <alignment horizontal="left" vertical="center" wrapText="1"/>
    </xf>
    <xf numFmtId="0" fontId="8" fillId="0" borderId="1" xfId="0" applyFont="1" applyBorder="1" applyAlignment="1">
      <alignment horizontal="left" wrapText="1"/>
    </xf>
    <xf numFmtId="0" fontId="8" fillId="6" borderId="1" xfId="0" applyFont="1" applyFill="1" applyBorder="1" applyAlignment="1">
      <alignment horizontal="left" vertical="center" wrapText="1"/>
    </xf>
    <xf numFmtId="0" fontId="9" fillId="0" borderId="0" xfId="0" applyFont="1" applyAlignment="1">
      <alignment vertical="center" wrapText="1"/>
    </xf>
    <xf numFmtId="0" fontId="5" fillId="3" borderId="6" xfId="0" applyFont="1" applyFill="1" applyBorder="1" applyAlignment="1">
      <alignment vertical="center" wrapText="1"/>
    </xf>
    <xf numFmtId="0" fontId="9" fillId="5" borderId="1" xfId="0" applyFont="1" applyFill="1" applyBorder="1" applyAlignment="1">
      <alignment vertical="center" wrapText="1"/>
    </xf>
    <xf numFmtId="0" fontId="9" fillId="0" borderId="23" xfId="0" applyFont="1" applyBorder="1" applyAlignment="1">
      <alignment vertical="center" wrapText="1"/>
    </xf>
    <xf numFmtId="0" fontId="9" fillId="4" borderId="0" xfId="0" applyFont="1" applyFill="1" applyAlignment="1">
      <alignment vertical="center" wrapText="1"/>
    </xf>
    <xf numFmtId="0" fontId="17" fillId="4" borderId="1" xfId="0" applyFont="1" applyFill="1" applyBorder="1" applyAlignment="1">
      <alignment wrapText="1"/>
    </xf>
    <xf numFmtId="0" fontId="9" fillId="0" borderId="3" xfId="0" applyFont="1" applyBorder="1" applyAlignment="1">
      <alignment vertical="center" wrapText="1"/>
    </xf>
    <xf numFmtId="0" fontId="8" fillId="0" borderId="25" xfId="0" applyFont="1" applyBorder="1" applyAlignment="1">
      <alignment horizontal="left" vertical="center" wrapText="1"/>
    </xf>
    <xf numFmtId="0" fontId="8" fillId="4" borderId="1" xfId="0" applyFont="1" applyFill="1" applyBorder="1" applyAlignment="1">
      <alignment horizontal="center" wrapText="1"/>
    </xf>
    <xf numFmtId="0" fontId="8" fillId="0" borderId="6" xfId="0" applyFont="1" applyBorder="1" applyAlignment="1">
      <alignment horizontal="left" vertical="center" wrapText="1"/>
    </xf>
    <xf numFmtId="0" fontId="9" fillId="4" borderId="6" xfId="0" applyFont="1" applyFill="1" applyBorder="1" applyAlignment="1">
      <alignment vertical="center" wrapText="1"/>
    </xf>
    <xf numFmtId="0" fontId="9" fillId="4" borderId="6" xfId="0" applyFont="1" applyFill="1" applyBorder="1" applyAlignment="1">
      <alignment horizontal="left" vertical="center" wrapText="1"/>
    </xf>
    <xf numFmtId="0" fontId="8" fillId="4" borderId="6" xfId="0" applyFont="1" applyFill="1" applyBorder="1" applyAlignment="1">
      <alignment horizontal="center" vertical="center" wrapText="1"/>
    </xf>
    <xf numFmtId="0" fontId="8" fillId="4" borderId="3" xfId="0" applyFont="1" applyFill="1" applyBorder="1" applyAlignment="1">
      <alignment vertical="center" wrapText="1"/>
    </xf>
    <xf numFmtId="0" fontId="32" fillId="11" borderId="1" xfId="0" applyFont="1" applyFill="1" applyBorder="1" applyAlignment="1">
      <alignment horizontal="center" vertical="center" wrapText="1"/>
    </xf>
    <xf numFmtId="0" fontId="32" fillId="11" borderId="1" xfId="0" applyFont="1" applyFill="1" applyBorder="1" applyAlignment="1">
      <alignment horizontal="left" vertical="center" wrapText="1"/>
    </xf>
    <xf numFmtId="0" fontId="32" fillId="11" borderId="5" xfId="0" applyFont="1" applyFill="1" applyBorder="1" applyAlignment="1">
      <alignment wrapText="1"/>
    </xf>
    <xf numFmtId="0" fontId="33" fillId="11" borderId="1" xfId="0" applyFont="1" applyFill="1" applyBorder="1" applyAlignment="1">
      <alignment vertical="center" wrapText="1"/>
    </xf>
    <xf numFmtId="0" fontId="34" fillId="12" borderId="1" xfId="0" applyFont="1" applyFill="1" applyBorder="1" applyAlignment="1">
      <alignment horizontal="left" vertical="center" wrapText="1"/>
    </xf>
    <xf numFmtId="0" fontId="32" fillId="11" borderId="1" xfId="0" applyFont="1" applyFill="1" applyBorder="1" applyAlignment="1">
      <alignment wrapText="1"/>
    </xf>
    <xf numFmtId="0" fontId="12" fillId="11" borderId="1" xfId="0" applyFont="1" applyFill="1" applyBorder="1" applyAlignment="1">
      <alignment horizontal="left" vertical="center" wrapText="1"/>
    </xf>
    <xf numFmtId="0" fontId="32" fillId="0" borderId="0" xfId="0" applyFont="1" applyAlignment="1">
      <alignment wrapText="1"/>
    </xf>
    <xf numFmtId="0" fontId="32" fillId="0" borderId="1" xfId="0" applyFont="1" applyBorder="1" applyAlignment="1">
      <alignment wrapText="1"/>
    </xf>
    <xf numFmtId="0" fontId="5" fillId="3" borderId="2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0" fillId="0" borderId="0" xfId="0" applyAlignment="1">
      <alignment horizontal="center" vertical="center"/>
    </xf>
    <xf numFmtId="0" fontId="11" fillId="2" borderId="2" xfId="0" applyFont="1" applyFill="1" applyBorder="1" applyAlignment="1">
      <alignment horizontal="center" vertical="center" wrapText="1"/>
    </xf>
    <xf numFmtId="0" fontId="8" fillId="0" borderId="23" xfId="0" applyFont="1" applyBorder="1" applyAlignment="1">
      <alignment horizontal="center" vertical="center" wrapText="1"/>
    </xf>
    <xf numFmtId="0" fontId="11" fillId="2" borderId="9" xfId="0" applyFont="1" applyFill="1" applyBorder="1" applyAlignment="1">
      <alignment horizontal="center" vertical="center" wrapText="1"/>
    </xf>
    <xf numFmtId="0" fontId="8" fillId="0" borderId="2" xfId="0" applyFont="1" applyBorder="1" applyAlignment="1">
      <alignment horizontal="center" vertical="center" wrapText="1"/>
    </xf>
    <xf numFmtId="0" fontId="11" fillId="2" borderId="8" xfId="0" applyFont="1" applyFill="1" applyBorder="1" applyAlignment="1">
      <alignment horizontal="center" vertical="center" wrapText="1"/>
    </xf>
    <xf numFmtId="0" fontId="11" fillId="2" borderId="4"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8" fillId="4" borderId="1" xfId="0" applyFont="1" applyFill="1" applyBorder="1" applyAlignment="1">
      <alignment horizontal="left" vertical="top" wrapText="1"/>
    </xf>
    <xf numFmtId="0" fontId="8" fillId="0" borderId="0" xfId="0" applyFont="1" applyAlignment="1">
      <alignment horizontal="left" vertical="top" wrapText="1"/>
    </xf>
    <xf numFmtId="0" fontId="9" fillId="0" borderId="6" xfId="0" applyFont="1" applyBorder="1" applyAlignment="1">
      <alignment horizontal="left" vertical="center" wrapText="1"/>
    </xf>
    <xf numFmtId="0" fontId="8" fillId="4" borderId="6" xfId="0" applyFont="1" applyFill="1" applyBorder="1" applyAlignment="1">
      <alignment horizontal="left" vertical="center" wrapText="1"/>
    </xf>
    <xf numFmtId="0" fontId="9" fillId="4" borderId="4" xfId="0" applyFont="1" applyFill="1" applyBorder="1" applyAlignment="1">
      <alignment horizontal="left" vertical="center" wrapText="1"/>
    </xf>
    <xf numFmtId="0" fontId="14" fillId="4" borderId="4" xfId="0" applyFont="1" applyFill="1" applyBorder="1" applyAlignment="1">
      <alignment horizontal="left" vertical="center" wrapText="1"/>
    </xf>
    <xf numFmtId="0" fontId="9" fillId="4" borderId="3" xfId="0" applyFont="1" applyFill="1" applyBorder="1" applyAlignment="1">
      <alignment vertical="center" wrapText="1"/>
    </xf>
    <xf numFmtId="0" fontId="8" fillId="0" borderId="3" xfId="0" applyFont="1" applyBorder="1" applyAlignment="1">
      <alignment horizontal="left" vertical="center" wrapText="1"/>
    </xf>
    <xf numFmtId="0" fontId="9" fillId="4" borderId="1" xfId="0" applyFont="1" applyFill="1" applyBorder="1" applyAlignment="1">
      <alignment vertical="center" wrapText="1"/>
    </xf>
    <xf numFmtId="0" fontId="9" fillId="0" borderId="3" xfId="0" applyFont="1" applyBorder="1" applyAlignment="1">
      <alignment horizontal="left" vertical="center" wrapText="1"/>
    </xf>
    <xf numFmtId="0" fontId="8" fillId="4" borderId="1" xfId="0" applyFont="1" applyFill="1" applyBorder="1" applyAlignment="1">
      <alignment horizontal="left" vertical="center" wrapText="1"/>
    </xf>
    <xf numFmtId="0" fontId="8" fillId="4" borderId="3" xfId="0" applyFont="1" applyFill="1" applyBorder="1" applyAlignment="1">
      <alignment horizontal="center" vertical="center" wrapText="1"/>
    </xf>
    <xf numFmtId="0" fontId="32" fillId="0" borderId="3" xfId="0" applyFont="1" applyBorder="1" applyAlignment="1">
      <alignment horizontal="left" vertical="center" wrapText="1"/>
    </xf>
    <xf numFmtId="0" fontId="8" fillId="4" borderId="0" xfId="0" applyFont="1" applyFill="1" applyAlignment="1">
      <alignment wrapText="1"/>
    </xf>
    <xf numFmtId="0" fontId="8" fillId="0" borderId="1" xfId="0" quotePrefix="1" applyFont="1" applyBorder="1" applyAlignment="1">
      <alignment horizontal="left" vertical="center" wrapText="1"/>
    </xf>
    <xf numFmtId="0" fontId="8" fillId="0" borderId="1" xfId="0" quotePrefix="1" applyFont="1" applyBorder="1"/>
    <xf numFmtId="0" fontId="12" fillId="0" borderId="1" xfId="1" applyFont="1" applyBorder="1" applyAlignment="1">
      <alignment horizontal="left" vertical="center" wrapText="1"/>
    </xf>
    <xf numFmtId="0" fontId="8" fillId="0" borderId="0" xfId="0" applyFont="1" applyAlignment="1">
      <alignment horizontal="center" vertical="center" wrapText="1"/>
    </xf>
    <xf numFmtId="0" fontId="5" fillId="9" borderId="2" xfId="0" applyFont="1" applyFill="1" applyBorder="1" applyAlignment="1">
      <alignment horizontal="center" vertical="center" wrapText="1"/>
    </xf>
    <xf numFmtId="0" fontId="8" fillId="4" borderId="1" xfId="0" applyFont="1" applyFill="1" applyBorder="1" applyAlignment="1">
      <alignment horizontal="left" vertical="center" wrapText="1"/>
    </xf>
    <xf numFmtId="0" fontId="11" fillId="9" borderId="2" xfId="0" applyFont="1" applyFill="1" applyBorder="1" applyAlignment="1">
      <alignment horizontal="center" vertical="center" wrapText="1"/>
    </xf>
    <xf numFmtId="0" fontId="8" fillId="4" borderId="6" xfId="0" applyFont="1" applyFill="1" applyBorder="1" applyAlignment="1">
      <alignment horizontal="center" vertical="center" wrapText="1"/>
    </xf>
    <xf numFmtId="0" fontId="8" fillId="4" borderId="2" xfId="0" applyFont="1" applyFill="1" applyBorder="1" applyAlignment="1">
      <alignment horizontal="center" vertical="center" wrapText="1"/>
    </xf>
    <xf numFmtId="0" fontId="8" fillId="4" borderId="9" xfId="0" applyFont="1" applyFill="1" applyBorder="1" applyAlignment="1">
      <alignment horizontal="center" vertical="center" wrapText="1"/>
    </xf>
    <xf numFmtId="0" fontId="37" fillId="0" borderId="1" xfId="0" applyFont="1" applyBorder="1" applyAlignment="1">
      <alignment horizontal="left" vertical="center" wrapText="1"/>
    </xf>
    <xf numFmtId="0" fontId="38" fillId="0" borderId="1" xfId="0" applyFont="1" applyBorder="1" applyAlignment="1">
      <alignment horizontal="left" vertical="center" wrapText="1"/>
    </xf>
    <xf numFmtId="0" fontId="0" fillId="0" borderId="1" xfId="0" applyBorder="1" applyAlignment="1">
      <alignment horizontal="left"/>
    </xf>
    <xf numFmtId="0" fontId="8" fillId="4" borderId="2" xfId="0" applyFont="1" applyFill="1" applyBorder="1" applyAlignment="1">
      <alignment horizontal="center" vertical="center" wrapText="1"/>
    </xf>
    <xf numFmtId="0" fontId="8" fillId="4" borderId="6" xfId="0" applyFont="1" applyFill="1" applyBorder="1" applyAlignment="1">
      <alignment horizontal="left" vertical="center" wrapText="1"/>
    </xf>
    <xf numFmtId="0" fontId="8" fillId="0" borderId="3" xfId="0" applyFont="1" applyBorder="1" applyAlignment="1">
      <alignment horizontal="left" vertical="center" wrapText="1"/>
    </xf>
    <xf numFmtId="0" fontId="8" fillId="4" borderId="1" xfId="0" applyFont="1" applyFill="1" applyBorder="1" applyAlignment="1">
      <alignment horizontal="left" vertical="center" wrapText="1"/>
    </xf>
    <xf numFmtId="0" fontId="8" fillId="0" borderId="3" xfId="0" applyFont="1" applyBorder="1" applyAlignment="1">
      <alignment horizontal="center" vertical="center" wrapText="1"/>
    </xf>
    <xf numFmtId="0" fontId="16" fillId="4" borderId="6" xfId="0" applyFont="1" applyFill="1" applyBorder="1" applyAlignment="1">
      <alignment horizontal="center" vertical="center" wrapText="1"/>
    </xf>
    <xf numFmtId="0" fontId="9" fillId="0" borderId="6" xfId="0" applyFont="1" applyBorder="1" applyAlignment="1">
      <alignment horizontal="left" vertical="center" wrapText="1"/>
    </xf>
    <xf numFmtId="0" fontId="9" fillId="0" borderId="3" xfId="0" applyFont="1" applyBorder="1" applyAlignment="1">
      <alignment vertical="center"/>
    </xf>
    <xf numFmtId="0" fontId="13" fillId="7" borderId="3" xfId="0" applyFont="1" applyFill="1" applyBorder="1" applyAlignment="1">
      <alignment vertical="center" wrapText="1"/>
    </xf>
    <xf numFmtId="0" fontId="0" fillId="0" borderId="1" xfId="0" applyBorder="1" applyAlignment="1">
      <alignment horizontal="left"/>
    </xf>
    <xf numFmtId="0" fontId="0" fillId="0" borderId="0" xfId="0" applyAlignment="1">
      <alignment horizontal="left"/>
    </xf>
    <xf numFmtId="0" fontId="42" fillId="0" borderId="0" xfId="0" applyFont="1" applyAlignment="1">
      <alignment horizontal="left"/>
    </xf>
    <xf numFmtId="0" fontId="43" fillId="0" borderId="1" xfId="0" applyFont="1" applyBorder="1" applyAlignment="1">
      <alignment horizontal="left"/>
    </xf>
    <xf numFmtId="0" fontId="42" fillId="0" borderId="1" xfId="0" applyFont="1" applyBorder="1" applyAlignment="1">
      <alignment horizontal="left"/>
    </xf>
    <xf numFmtId="0" fontId="5" fillId="0" borderId="1" xfId="0" applyFont="1" applyBorder="1" applyAlignment="1">
      <alignment horizontal="left"/>
    </xf>
    <xf numFmtId="0" fontId="8" fillId="4" borderId="2" xfId="0" applyFont="1" applyFill="1" applyBorder="1" applyAlignment="1">
      <alignment horizontal="center" vertical="center" wrapText="1"/>
    </xf>
    <xf numFmtId="0" fontId="8" fillId="4" borderId="9" xfId="0" applyFont="1" applyFill="1" applyBorder="1" applyAlignment="1">
      <alignment horizontal="center" vertical="center" wrapText="1"/>
    </xf>
    <xf numFmtId="0" fontId="0" fillId="0" borderId="1" xfId="0" quotePrefix="1" applyBorder="1" applyAlignment="1">
      <alignment horizontal="left"/>
    </xf>
    <xf numFmtId="0" fontId="0" fillId="0" borderId="1" xfId="0" applyBorder="1" applyAlignment="1">
      <alignment horizontal="left"/>
    </xf>
    <xf numFmtId="0" fontId="0" fillId="0" borderId="0" xfId="0" applyBorder="1" applyAlignment="1">
      <alignment horizontal="left"/>
    </xf>
    <xf numFmtId="0" fontId="42" fillId="0" borderId="4" xfId="0" applyFont="1" applyBorder="1" applyAlignment="1">
      <alignment horizontal="left"/>
    </xf>
    <xf numFmtId="0" fontId="0" fillId="0" borderId="4" xfId="0" applyBorder="1" applyAlignment="1"/>
    <xf numFmtId="0" fontId="8" fillId="4" borderId="2" xfId="0" applyFont="1" applyFill="1" applyBorder="1" applyAlignment="1">
      <alignment horizontal="center" vertical="center" wrapText="1"/>
    </xf>
    <xf numFmtId="0" fontId="9" fillId="4" borderId="1" xfId="0" applyFont="1" applyFill="1" applyBorder="1" applyAlignment="1">
      <alignment vertical="center" wrapText="1"/>
    </xf>
    <xf numFmtId="0" fontId="8" fillId="4" borderId="1" xfId="0" applyFont="1" applyFill="1" applyBorder="1" applyAlignment="1">
      <alignment horizontal="left" vertical="center" wrapText="1"/>
    </xf>
    <xf numFmtId="0" fontId="8" fillId="4" borderId="9" xfId="0" applyFont="1" applyFill="1" applyBorder="1" applyAlignment="1">
      <alignment horizontal="center" vertical="center" wrapText="1"/>
    </xf>
    <xf numFmtId="0" fontId="8" fillId="0" borderId="1" xfId="0" applyFont="1" applyBorder="1" applyAlignment="1">
      <alignment vertical="center" wrapText="1"/>
    </xf>
    <xf numFmtId="0" fontId="8" fillId="4" borderId="1" xfId="0" applyFont="1" applyFill="1" applyBorder="1" applyAlignment="1">
      <alignment horizontal="left" vertical="center" wrapText="1"/>
    </xf>
    <xf numFmtId="164" fontId="8" fillId="0" borderId="3" xfId="0" applyNumberFormat="1" applyFont="1" applyBorder="1" applyAlignment="1">
      <alignment horizontal="left" vertical="top" wrapText="1"/>
    </xf>
    <xf numFmtId="0" fontId="8" fillId="4" borderId="6" xfId="0" applyFont="1" applyFill="1" applyBorder="1" applyAlignment="1">
      <alignment horizontal="left" vertical="center" wrapText="1"/>
    </xf>
    <xf numFmtId="0" fontId="1" fillId="4" borderId="2" xfId="0" applyFont="1" applyFill="1" applyBorder="1" applyAlignment="1">
      <alignment horizontal="left" vertical="center" wrapText="1"/>
    </xf>
    <xf numFmtId="0" fontId="25" fillId="4" borderId="10" xfId="0" applyFont="1" applyFill="1" applyBorder="1" applyAlignment="1">
      <alignment horizontal="left" vertical="center" wrapText="1"/>
    </xf>
    <xf numFmtId="0" fontId="25" fillId="4" borderId="26" xfId="0" applyFont="1" applyFill="1" applyBorder="1" applyAlignment="1">
      <alignment horizontal="left" vertical="center" wrapText="1"/>
    </xf>
    <xf numFmtId="0" fontId="25" fillId="4" borderId="11" xfId="0" applyFont="1" applyFill="1" applyBorder="1" applyAlignment="1">
      <alignment horizontal="left" vertical="center" wrapText="1"/>
    </xf>
    <xf numFmtId="0" fontId="25" fillId="4" borderId="12" xfId="0" applyFont="1" applyFill="1" applyBorder="1" applyAlignment="1">
      <alignment horizontal="left" vertical="center" wrapText="1"/>
    </xf>
    <xf numFmtId="0" fontId="25" fillId="4" borderId="13" xfId="0" applyFont="1" applyFill="1" applyBorder="1" applyAlignment="1">
      <alignment horizontal="left" vertical="center" wrapText="1"/>
    </xf>
    <xf numFmtId="0" fontId="25" fillId="4" borderId="5" xfId="0" applyFont="1" applyFill="1" applyBorder="1" applyAlignment="1">
      <alignment horizontal="left" vertical="center" wrapText="1"/>
    </xf>
    <xf numFmtId="0" fontId="25" fillId="4" borderId="1" xfId="0" applyFont="1" applyFill="1" applyBorder="1" applyAlignment="1">
      <alignment horizontal="left" vertical="center" wrapText="1"/>
    </xf>
    <xf numFmtId="0" fontId="25" fillId="4" borderId="14" xfId="0" applyFont="1" applyFill="1" applyBorder="1" applyAlignment="1">
      <alignment horizontal="left" vertical="center" wrapText="1"/>
    </xf>
    <xf numFmtId="0" fontId="26" fillId="4" borderId="13" xfId="0" applyFont="1" applyFill="1" applyBorder="1" applyAlignment="1">
      <alignment vertical="center" wrapText="1"/>
    </xf>
    <xf numFmtId="0" fontId="26" fillId="4" borderId="5" xfId="0" applyFont="1" applyFill="1" applyBorder="1" applyAlignment="1">
      <alignment vertical="center" wrapText="1"/>
    </xf>
    <xf numFmtId="0" fontId="26" fillId="4" borderId="1" xfId="0" applyFont="1" applyFill="1" applyBorder="1" applyAlignment="1">
      <alignment vertical="center" wrapText="1"/>
    </xf>
    <xf numFmtId="0" fontId="26" fillId="4" borderId="16" xfId="0" applyFont="1" applyFill="1" applyBorder="1" applyAlignment="1">
      <alignment horizontal="left" vertical="center" wrapText="1"/>
    </xf>
    <xf numFmtId="0" fontId="26" fillId="4" borderId="27" xfId="0" applyFont="1" applyFill="1" applyBorder="1" applyAlignment="1">
      <alignment horizontal="left" vertical="center" wrapText="1"/>
    </xf>
    <xf numFmtId="0" fontId="26" fillId="4" borderId="17" xfId="0" applyFont="1" applyFill="1" applyBorder="1" applyAlignment="1">
      <alignment horizontal="left" vertical="center" wrapText="1"/>
    </xf>
    <xf numFmtId="0" fontId="8" fillId="0" borderId="0" xfId="0" applyFont="1" applyAlignment="1">
      <alignment horizontal="center" vertical="center" wrapText="1"/>
    </xf>
    <xf numFmtId="0" fontId="9" fillId="4" borderId="6" xfId="0" applyFont="1" applyFill="1" applyBorder="1" applyAlignment="1">
      <alignment vertical="center" wrapText="1"/>
    </xf>
    <xf numFmtId="0" fontId="9" fillId="4" borderId="3" xfId="0" applyFont="1" applyFill="1" applyBorder="1" applyAlignment="1">
      <alignment vertical="center" wrapText="1"/>
    </xf>
    <xf numFmtId="0" fontId="26" fillId="4" borderId="19" xfId="0" applyFont="1" applyFill="1" applyBorder="1" applyAlignment="1">
      <alignment vertical="center" wrapText="1"/>
    </xf>
    <xf numFmtId="0" fontId="26" fillId="4" borderId="20" xfId="0" applyFont="1" applyFill="1" applyBorder="1" applyAlignment="1">
      <alignment vertical="center" wrapText="1"/>
    </xf>
    <xf numFmtId="0" fontId="5" fillId="9" borderId="4" xfId="0" applyFont="1" applyFill="1" applyBorder="1" applyAlignment="1">
      <alignment horizontal="left" vertical="center" wrapText="1"/>
    </xf>
    <xf numFmtId="0" fontId="5" fillId="9" borderId="4" xfId="0" applyFont="1" applyFill="1" applyBorder="1" applyAlignment="1">
      <alignment horizontal="center" vertical="center" wrapText="1"/>
    </xf>
    <xf numFmtId="0" fontId="11" fillId="9" borderId="4" xfId="0" applyFont="1" applyFill="1" applyBorder="1" applyAlignment="1">
      <alignment horizontal="center" vertical="center" wrapText="1"/>
    </xf>
    <xf numFmtId="0" fontId="5" fillId="9" borderId="5" xfId="0" applyFont="1" applyFill="1" applyBorder="1" applyAlignment="1">
      <alignment horizontal="center" vertical="center" wrapText="1"/>
    </xf>
    <xf numFmtId="0" fontId="5" fillId="9" borderId="2" xfId="0" applyFont="1" applyFill="1" applyBorder="1" applyAlignment="1">
      <alignment horizontal="center" vertical="center" wrapText="1"/>
    </xf>
    <xf numFmtId="0" fontId="5" fillId="2" borderId="4" xfId="0" applyFont="1" applyFill="1" applyBorder="1" applyAlignment="1">
      <alignment horizontal="left" vertical="center" wrapText="1"/>
    </xf>
    <xf numFmtId="0" fontId="0" fillId="0" borderId="5" xfId="0" applyBorder="1" applyAlignment="1">
      <alignment horizontal="center"/>
    </xf>
    <xf numFmtId="0" fontId="9" fillId="4" borderId="6" xfId="0" applyFont="1" applyFill="1" applyBorder="1" applyAlignment="1">
      <alignment horizontal="left" vertical="center" wrapText="1"/>
    </xf>
    <xf numFmtId="0" fontId="9" fillId="4" borderId="3" xfId="0" applyFont="1" applyFill="1" applyBorder="1" applyAlignment="1">
      <alignment horizontal="left" vertical="center" wrapText="1"/>
    </xf>
    <xf numFmtId="0" fontId="13" fillId="7" borderId="6" xfId="0" applyFont="1" applyFill="1" applyBorder="1" applyAlignment="1">
      <alignment horizontal="center" vertical="center" wrapText="1"/>
    </xf>
    <xf numFmtId="0" fontId="13" fillId="7" borderId="7" xfId="0" applyFont="1" applyFill="1" applyBorder="1" applyAlignment="1">
      <alignment horizontal="center" vertical="center" wrapText="1"/>
    </xf>
    <xf numFmtId="0" fontId="13" fillId="7" borderId="3" xfId="0" applyFont="1" applyFill="1" applyBorder="1" applyAlignment="1">
      <alignment horizontal="center" vertical="center" wrapText="1"/>
    </xf>
    <xf numFmtId="0" fontId="9" fillId="4" borderId="1" xfId="0" applyFont="1" applyFill="1" applyBorder="1" applyAlignment="1">
      <alignment vertical="center" wrapText="1"/>
    </xf>
    <xf numFmtId="0" fontId="9" fillId="0" borderId="6" xfId="0" applyFont="1" applyBorder="1" applyAlignment="1">
      <alignment vertical="center" wrapText="1"/>
    </xf>
    <xf numFmtId="0" fontId="9" fillId="0" borderId="3" xfId="0" applyFont="1" applyBorder="1" applyAlignment="1">
      <alignment vertical="center" wrapText="1"/>
    </xf>
    <xf numFmtId="0" fontId="8" fillId="4" borderId="1" xfId="0" applyFont="1" applyFill="1" applyBorder="1" applyAlignment="1">
      <alignment vertical="center" wrapText="1"/>
    </xf>
    <xf numFmtId="0" fontId="8" fillId="4" borderId="1" xfId="0" applyFont="1" applyFill="1" applyBorder="1" applyAlignment="1">
      <alignment horizontal="left" vertical="center" wrapText="1"/>
    </xf>
    <xf numFmtId="0" fontId="8" fillId="0" borderId="1" xfId="0" applyFont="1" applyBorder="1" applyAlignment="1">
      <alignment vertical="center" wrapText="1"/>
    </xf>
    <xf numFmtId="0" fontId="8" fillId="4" borderId="6" xfId="0" applyFont="1" applyFill="1" applyBorder="1" applyAlignment="1">
      <alignment horizontal="left" vertical="center" wrapText="1"/>
    </xf>
    <xf numFmtId="0" fontId="8" fillId="4" borderId="3" xfId="0" applyFont="1" applyFill="1" applyBorder="1" applyAlignment="1">
      <alignment horizontal="left" vertical="center" wrapText="1"/>
    </xf>
    <xf numFmtId="0" fontId="8" fillId="0" borderId="6" xfId="0" applyFont="1" applyBorder="1" applyAlignment="1">
      <alignment horizontal="left" vertical="center" wrapText="1"/>
    </xf>
    <xf numFmtId="0" fontId="8" fillId="0" borderId="3" xfId="0" applyFont="1" applyBorder="1" applyAlignment="1">
      <alignment horizontal="left" vertical="center" wrapText="1"/>
    </xf>
    <xf numFmtId="0" fontId="11" fillId="4" borderId="1" xfId="0" applyFont="1" applyFill="1" applyBorder="1" applyAlignment="1">
      <alignment vertical="center" wrapText="1"/>
    </xf>
    <xf numFmtId="0" fontId="8" fillId="0" borderId="6" xfId="0" applyFont="1" applyBorder="1" applyAlignment="1">
      <alignment vertical="center" wrapText="1"/>
    </xf>
    <xf numFmtId="0" fontId="8" fillId="0" borderId="3" xfId="0" applyFont="1" applyBorder="1" applyAlignment="1">
      <alignment vertical="center" wrapText="1"/>
    </xf>
    <xf numFmtId="0" fontId="11" fillId="9" borderId="5" xfId="0" applyFont="1" applyFill="1" applyBorder="1" applyAlignment="1">
      <alignment horizontal="center" vertical="center" wrapText="1"/>
    </xf>
    <xf numFmtId="0" fontId="11" fillId="9" borderId="2" xfId="0" applyFont="1" applyFill="1" applyBorder="1" applyAlignment="1">
      <alignment horizontal="center" vertical="center" wrapText="1"/>
    </xf>
    <xf numFmtId="0" fontId="8" fillId="4" borderId="7" xfId="0" quotePrefix="1" applyFont="1" applyFill="1" applyBorder="1" applyAlignment="1">
      <alignment horizontal="left" vertical="center" wrapText="1"/>
    </xf>
    <xf numFmtId="0" fontId="8" fillId="4" borderId="3" xfId="0" quotePrefix="1" applyFont="1" applyFill="1" applyBorder="1" applyAlignment="1">
      <alignment horizontal="left" vertical="center" wrapText="1"/>
    </xf>
    <xf numFmtId="0" fontId="8" fillId="0" borderId="6" xfId="0" applyFont="1" applyBorder="1" applyAlignment="1">
      <alignment horizontal="center" vertical="center" wrapText="1"/>
    </xf>
    <xf numFmtId="0" fontId="8" fillId="0" borderId="3" xfId="0" applyFont="1" applyBorder="1" applyAlignment="1">
      <alignment horizontal="center" vertical="center" wrapText="1"/>
    </xf>
    <xf numFmtId="0" fontId="8" fillId="8" borderId="5" xfId="0" applyFont="1" applyFill="1" applyBorder="1" applyAlignment="1">
      <alignment horizontal="left" vertical="center" wrapText="1"/>
    </xf>
    <xf numFmtId="0" fontId="8" fillId="4" borderId="6" xfId="0" applyFont="1" applyFill="1" applyBorder="1" applyAlignment="1">
      <alignment horizontal="center" vertical="center" wrapText="1"/>
    </xf>
    <xf numFmtId="0" fontId="8" fillId="4" borderId="3" xfId="0" applyFont="1" applyFill="1" applyBorder="1" applyAlignment="1">
      <alignment horizontal="center" vertical="center" wrapText="1"/>
    </xf>
    <xf numFmtId="0" fontId="8" fillId="8" borderId="24" xfId="0" applyFont="1" applyFill="1" applyBorder="1" applyAlignment="1">
      <alignment horizontal="left" vertical="center" wrapText="1"/>
    </xf>
    <xf numFmtId="0" fontId="8" fillId="8" borderId="25" xfId="0" applyFont="1" applyFill="1" applyBorder="1" applyAlignment="1">
      <alignment horizontal="left" vertical="center" wrapText="1"/>
    </xf>
    <xf numFmtId="0" fontId="8" fillId="0" borderId="1" xfId="0" applyFont="1" applyBorder="1" applyAlignment="1">
      <alignment horizontal="center" vertical="center" wrapText="1"/>
    </xf>
    <xf numFmtId="164" fontId="8" fillId="0" borderId="6" xfId="0" applyNumberFormat="1" applyFont="1" applyBorder="1" applyAlignment="1">
      <alignment horizontal="left" vertical="center" wrapText="1"/>
    </xf>
    <xf numFmtId="164" fontId="8" fillId="0" borderId="3" xfId="0" applyNumberFormat="1" applyFont="1" applyBorder="1" applyAlignment="1">
      <alignment horizontal="left" vertical="center" wrapText="1"/>
    </xf>
    <xf numFmtId="0" fontId="14" fillId="0" borderId="2" xfId="0" applyFont="1" applyBorder="1" applyAlignment="1">
      <alignment horizontal="left" vertical="center" wrapText="1"/>
    </xf>
    <xf numFmtId="0" fontId="14" fillId="0" borderId="4" xfId="0" applyFont="1" applyBorder="1" applyAlignment="1">
      <alignment horizontal="left" vertical="center" wrapText="1"/>
    </xf>
    <xf numFmtId="0" fontId="14" fillId="0" borderId="5" xfId="0" applyFont="1" applyBorder="1" applyAlignment="1">
      <alignment horizontal="left" vertical="center" wrapText="1"/>
    </xf>
    <xf numFmtId="0" fontId="8" fillId="4" borderId="2" xfId="0" applyFont="1" applyFill="1" applyBorder="1" applyAlignment="1">
      <alignment horizontal="center" vertical="center" wrapText="1"/>
    </xf>
    <xf numFmtId="0" fontId="8" fillId="4" borderId="4" xfId="0" applyFont="1" applyFill="1" applyBorder="1" applyAlignment="1">
      <alignment horizontal="center" vertical="center" wrapText="1"/>
    </xf>
    <xf numFmtId="0" fontId="8" fillId="4" borderId="5" xfId="0" applyFont="1" applyFill="1" applyBorder="1" applyAlignment="1">
      <alignment horizontal="center" vertical="center" wrapText="1"/>
    </xf>
    <xf numFmtId="0" fontId="8" fillId="0" borderId="5" xfId="0" applyFont="1" applyBorder="1" applyAlignment="1">
      <alignment vertical="center" wrapText="1"/>
    </xf>
    <xf numFmtId="0" fontId="8" fillId="4" borderId="21" xfId="0" applyFont="1" applyFill="1" applyBorder="1" applyAlignment="1">
      <alignment horizontal="center" vertical="center" wrapText="1"/>
    </xf>
    <xf numFmtId="0" fontId="8" fillId="4" borderId="9" xfId="0" applyFont="1" applyFill="1" applyBorder="1" applyAlignment="1">
      <alignment horizontal="center" vertical="center" wrapText="1"/>
    </xf>
    <xf numFmtId="0" fontId="8" fillId="0" borderId="24" xfId="0" applyFont="1" applyBorder="1" applyAlignment="1">
      <alignment horizontal="center" vertical="center" wrapText="1"/>
    </xf>
    <xf numFmtId="0" fontId="8" fillId="0" borderId="25" xfId="0" applyFont="1" applyBorder="1" applyAlignment="1">
      <alignment horizontal="center" vertical="center" wrapText="1"/>
    </xf>
    <xf numFmtId="0" fontId="8" fillId="0" borderId="24" xfId="0" applyFont="1" applyBorder="1" applyAlignment="1">
      <alignment horizontal="left" vertical="center" wrapText="1"/>
    </xf>
    <xf numFmtId="0" fontId="8" fillId="0" borderId="25" xfId="0" applyFont="1" applyBorder="1" applyAlignment="1">
      <alignment horizontal="left" vertical="center" wrapText="1"/>
    </xf>
    <xf numFmtId="0" fontId="3" fillId="9" borderId="2" xfId="0" applyFont="1" applyFill="1" applyBorder="1" applyAlignment="1">
      <alignment horizontal="center" vertical="center" wrapText="1"/>
    </xf>
    <xf numFmtId="0" fontId="3" fillId="9" borderId="4" xfId="0" applyFont="1" applyFill="1" applyBorder="1" applyAlignment="1">
      <alignment horizontal="center" vertical="center" wrapText="1"/>
    </xf>
    <xf numFmtId="0" fontId="6" fillId="4" borderId="6" xfId="0" applyFont="1" applyFill="1" applyBorder="1" applyAlignment="1">
      <alignment horizontal="left" vertical="center" wrapText="1"/>
    </xf>
    <xf numFmtId="0" fontId="6" fillId="4" borderId="7" xfId="0" applyFont="1" applyFill="1" applyBorder="1" applyAlignment="1">
      <alignment horizontal="left" vertical="center" wrapText="1"/>
    </xf>
    <xf numFmtId="0" fontId="6" fillId="4" borderId="3" xfId="0" applyFont="1" applyFill="1" applyBorder="1" applyAlignment="1">
      <alignment horizontal="left" vertical="center" wrapText="1"/>
    </xf>
    <xf numFmtId="0" fontId="3" fillId="9" borderId="5" xfId="0" applyFont="1" applyFill="1" applyBorder="1" applyAlignment="1">
      <alignment horizontal="center" vertical="center" wrapText="1"/>
    </xf>
    <xf numFmtId="0" fontId="6" fillId="4" borderId="4" xfId="0" applyFont="1" applyFill="1" applyBorder="1" applyAlignment="1">
      <alignment horizontal="center" vertical="center" wrapText="1"/>
    </xf>
    <xf numFmtId="0" fontId="6" fillId="4" borderId="5" xfId="0" applyFont="1" applyFill="1" applyBorder="1" applyAlignment="1">
      <alignment horizontal="center" vertical="center" wrapText="1"/>
    </xf>
    <xf numFmtId="0" fontId="0" fillId="0" borderId="2" xfId="0" applyBorder="1" applyAlignment="1">
      <alignment horizontal="center"/>
    </xf>
    <xf numFmtId="0" fontId="0" fillId="0" borderId="4" xfId="0" applyBorder="1" applyAlignment="1">
      <alignment horizontal="center"/>
    </xf>
    <xf numFmtId="0" fontId="43" fillId="0" borderId="1" xfId="0" applyFont="1" applyBorder="1" applyAlignment="1">
      <alignment horizontal="left"/>
    </xf>
    <xf numFmtId="0" fontId="42" fillId="0" borderId="1" xfId="0" applyFont="1" applyBorder="1" applyAlignment="1">
      <alignment horizontal="left"/>
    </xf>
    <xf numFmtId="0" fontId="42" fillId="0" borderId="1" xfId="0" applyFont="1" applyBorder="1" applyAlignment="1">
      <alignment horizontal="left" wrapText="1"/>
    </xf>
    <xf numFmtId="0" fontId="43" fillId="0" borderId="2" xfId="0" applyFont="1" applyBorder="1" applyAlignment="1">
      <alignment horizontal="left"/>
    </xf>
    <xf numFmtId="0" fontId="43" fillId="0" borderId="4" xfId="0" applyFont="1" applyBorder="1" applyAlignment="1">
      <alignment horizontal="left"/>
    </xf>
    <xf numFmtId="0" fontId="43" fillId="0" borderId="5" xfId="0" applyFont="1" applyBorder="1" applyAlignment="1">
      <alignment horizontal="left"/>
    </xf>
    <xf numFmtId="0" fontId="0" fillId="0" borderId="1" xfId="0" applyBorder="1" applyAlignment="1">
      <alignment horizontal="left"/>
    </xf>
    <xf numFmtId="0" fontId="45" fillId="0" borderId="1" xfId="0" applyFont="1" applyBorder="1" applyAlignment="1">
      <alignment horizontal="center"/>
    </xf>
    <xf numFmtId="0" fontId="45" fillId="0" borderId="4" xfId="0" applyFont="1" applyBorder="1" applyAlignment="1">
      <alignment horizontal="center"/>
    </xf>
    <xf numFmtId="0" fontId="37" fillId="0" borderId="1" xfId="0" applyFont="1" applyFill="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colors>
    <mruColors>
      <color rgb="FFCCFF99"/>
      <color rgb="FF66FFFF"/>
      <color rgb="FF000099"/>
      <color rgb="FFFF99FF"/>
      <color rgb="FF00FFFF"/>
      <color rgb="FF99FF99"/>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2</xdr:row>
      <xdr:rowOff>0</xdr:rowOff>
    </xdr:from>
    <xdr:to>
      <xdr:col>5</xdr:col>
      <xdr:colOff>304800</xdr:colOff>
      <xdr:row>2</xdr:row>
      <xdr:rowOff>188134</xdr:rowOff>
    </xdr:to>
    <xdr:sp macro="" textlink="">
      <xdr:nvSpPr>
        <xdr:cNvPr id="1026" name="AutoShape 2" descr="https://api.asm.skype.com/v1/objects/0-sa-d4-72ac2a104bf00c8747e6c345f2ae664b/views/imgpsh_fullsize_anim">
          <a:extLst>
            <a:ext uri="{FF2B5EF4-FFF2-40B4-BE49-F238E27FC236}">
              <a16:creationId xmlns:a16="http://schemas.microsoft.com/office/drawing/2014/main" xmlns="" id="{00000000-0008-0000-0000-000002040000}"/>
            </a:ext>
          </a:extLst>
        </xdr:cNvPr>
        <xdr:cNvSpPr>
          <a:spLocks noChangeAspect="1" noChangeArrowheads="1"/>
        </xdr:cNvSpPr>
      </xdr:nvSpPr>
      <xdr:spPr bwMode="auto">
        <a:xfrm>
          <a:off x="3251200" y="38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6</xdr:col>
      <xdr:colOff>135539</xdr:colOff>
      <xdr:row>0</xdr:row>
      <xdr:rowOff>0</xdr:rowOff>
    </xdr:from>
    <xdr:ext cx="1598705" cy="911411"/>
    <xdr:pic>
      <xdr:nvPicPr>
        <xdr:cNvPr id="4" name="image3.png" title="Image">
          <a:extLst>
            <a:ext uri="{FF2B5EF4-FFF2-40B4-BE49-F238E27FC236}">
              <a16:creationId xmlns:a16="http://schemas.microsoft.com/office/drawing/2014/main" xmlns="" id="{00000000-0008-0000-0000-000004000000}"/>
            </a:ext>
          </a:extLst>
        </xdr:cNvPr>
        <xdr:cNvPicPr preferRelativeResize="0"/>
      </xdr:nvPicPr>
      <xdr:blipFill>
        <a:blip xmlns:r="http://schemas.openxmlformats.org/officeDocument/2006/relationships" r:embed="rId1" cstate="print"/>
        <a:stretch>
          <a:fillRect/>
        </a:stretch>
      </xdr:blipFill>
      <xdr:spPr>
        <a:xfrm>
          <a:off x="7837715" y="0"/>
          <a:ext cx="1598705" cy="911411"/>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0</xdr:col>
      <xdr:colOff>8860</xdr:colOff>
      <xdr:row>0</xdr:row>
      <xdr:rowOff>0</xdr:rowOff>
    </xdr:from>
    <xdr:to>
      <xdr:col>1</xdr:col>
      <xdr:colOff>3544</xdr:colOff>
      <xdr:row>1</xdr:row>
      <xdr:rowOff>1172</xdr:rowOff>
    </xdr:to>
    <xdr:sp macro="" textlink="">
      <xdr:nvSpPr>
        <xdr:cNvPr id="2" name="AutoShape 1" descr="https://api.asm.skype.com/v1/objects/0-sa-d4-72ac2a104bf00c8747e6c345f2ae664b/views/imgpsh_fullsize_anim">
          <a:extLst>
            <a:ext uri="{FF2B5EF4-FFF2-40B4-BE49-F238E27FC236}">
              <a16:creationId xmlns:a16="http://schemas.microsoft.com/office/drawing/2014/main" xmlns="" id="{00000000-0008-0000-0100-000002000000}"/>
            </a:ext>
          </a:extLst>
        </xdr:cNvPr>
        <xdr:cNvSpPr>
          <a:spLocks noChangeAspect="1" noChangeArrowheads="1"/>
        </xdr:cNvSpPr>
      </xdr:nvSpPr>
      <xdr:spPr bwMode="auto">
        <a:xfrm>
          <a:off x="8860" y="0"/>
          <a:ext cx="304800" cy="311288"/>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0</xdr:row>
      <xdr:rowOff>0</xdr:rowOff>
    </xdr:from>
    <xdr:to>
      <xdr:col>0</xdr:col>
      <xdr:colOff>304800</xdr:colOff>
      <xdr:row>1</xdr:row>
      <xdr:rowOff>1172</xdr:rowOff>
    </xdr:to>
    <xdr:sp macro="" textlink="">
      <xdr:nvSpPr>
        <xdr:cNvPr id="3" name="AutoShape 2" descr="https://api.asm.skype.com/v1/objects/0-sa-d4-72ac2a104bf00c8747e6c345f2ae664b/views/imgpsh_fullsize_anim">
          <a:extLst>
            <a:ext uri="{FF2B5EF4-FFF2-40B4-BE49-F238E27FC236}">
              <a16:creationId xmlns:a16="http://schemas.microsoft.com/office/drawing/2014/main" xmlns="" id="{00000000-0008-0000-0100-000003000000}"/>
            </a:ext>
          </a:extLst>
        </xdr:cNvPr>
        <xdr:cNvSpPr>
          <a:spLocks noChangeAspect="1" noChangeArrowheads="1"/>
        </xdr:cNvSpPr>
      </xdr:nvSpPr>
      <xdr:spPr bwMode="auto">
        <a:xfrm>
          <a:off x="1790700" y="0"/>
          <a:ext cx="304800" cy="311288"/>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2</xdr:col>
      <xdr:colOff>304800</xdr:colOff>
      <xdr:row>1</xdr:row>
      <xdr:rowOff>45474</xdr:rowOff>
    </xdr:to>
    <xdr:sp macro="" textlink="">
      <xdr:nvSpPr>
        <xdr:cNvPr id="2" name="AutoShape 1" descr="https://api.asm.skype.com/v1/objects/0-sa-d4-72ac2a104bf00c8747e6c345f2ae664b/views/imgpsh_fullsize_anim">
          <a:extLst>
            <a:ext uri="{FF2B5EF4-FFF2-40B4-BE49-F238E27FC236}">
              <a16:creationId xmlns:a16="http://schemas.microsoft.com/office/drawing/2014/main" xmlns="" id="{00000000-0008-0000-0100-000002000000}"/>
            </a:ext>
          </a:extLst>
        </xdr:cNvPr>
        <xdr:cNvSpPr>
          <a:spLocks noChangeAspect="1" noChangeArrowheads="1"/>
        </xdr:cNvSpPr>
      </xdr:nvSpPr>
      <xdr:spPr bwMode="auto">
        <a:xfrm>
          <a:off x="7162800" y="381000"/>
          <a:ext cx="304800" cy="30734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0</xdr:row>
      <xdr:rowOff>0</xdr:rowOff>
    </xdr:from>
    <xdr:to>
      <xdr:col>2</xdr:col>
      <xdr:colOff>304800</xdr:colOff>
      <xdr:row>1</xdr:row>
      <xdr:rowOff>45474</xdr:rowOff>
    </xdr:to>
    <xdr:sp macro="" textlink="">
      <xdr:nvSpPr>
        <xdr:cNvPr id="3" name="AutoShape 2" descr="https://api.asm.skype.com/v1/objects/0-sa-d4-72ac2a104bf00c8747e6c345f2ae664b/views/imgpsh_fullsize_anim">
          <a:extLst>
            <a:ext uri="{FF2B5EF4-FFF2-40B4-BE49-F238E27FC236}">
              <a16:creationId xmlns:a16="http://schemas.microsoft.com/office/drawing/2014/main" xmlns="" id="{00000000-0008-0000-0100-000003000000}"/>
            </a:ext>
          </a:extLst>
        </xdr:cNvPr>
        <xdr:cNvSpPr>
          <a:spLocks noChangeAspect="1" noChangeArrowheads="1"/>
        </xdr:cNvSpPr>
      </xdr:nvSpPr>
      <xdr:spPr bwMode="auto">
        <a:xfrm>
          <a:off x="3192780" y="381000"/>
          <a:ext cx="304800" cy="30734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61.0.248.76/"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E219"/>
  <sheetViews>
    <sheetView tabSelected="1" topLeftCell="G1" zoomScale="85" zoomScaleNormal="85" workbookViewId="0">
      <pane ySplit="7" topLeftCell="A180" activePane="bottomLeft" state="frozen"/>
      <selection pane="bottomLeft" activeCell="O178" sqref="O178"/>
    </sheetView>
  </sheetViews>
  <sheetFormatPr defaultColWidth="8.54296875" defaultRowHeight="13"/>
  <cols>
    <col min="1" max="1" width="7.54296875" style="167" bestFit="1" customWidth="1"/>
    <col min="2" max="2" width="7.54296875" style="21" customWidth="1"/>
    <col min="3" max="3" width="8.453125" style="21" customWidth="1"/>
    <col min="4" max="4" width="13.54296875" style="117" bestFit="1" customWidth="1"/>
    <col min="5" max="5" width="27.453125" style="13" bestFit="1" customWidth="1"/>
    <col min="6" max="6" width="49.81640625" style="13" customWidth="1"/>
    <col min="7" max="7" width="18.453125" style="21" customWidth="1"/>
    <col min="8" max="8" width="8.453125" style="21" bestFit="1" customWidth="1"/>
    <col min="9" max="9" width="57.1796875" style="21" customWidth="1"/>
    <col min="10" max="10" width="10.54296875" style="21" hidden="1" customWidth="1"/>
    <col min="11" max="11" width="5" style="21" hidden="1" customWidth="1"/>
    <col min="12" max="12" width="13.54296875" style="21" hidden="1" customWidth="1"/>
    <col min="13" max="13" width="9.54296875" style="21" hidden="1" customWidth="1"/>
    <col min="14" max="14" width="22.453125" style="21" hidden="1" customWidth="1"/>
    <col min="15" max="15" width="40.453125" style="21" customWidth="1"/>
    <col min="16" max="16" width="43.453125" style="21" customWidth="1"/>
    <col min="17" max="17" width="33.453125" style="21" customWidth="1"/>
    <col min="18" max="21" width="8.54296875" style="21"/>
    <col min="22" max="22" width="21.54296875" style="26" customWidth="1"/>
    <col min="23" max="23" width="29.54296875" style="21" customWidth="1"/>
    <col min="24" max="24" width="21.54296875" style="26" customWidth="1"/>
    <col min="25" max="25" width="8.54296875" style="26"/>
    <col min="26" max="16384" width="8.54296875" style="21"/>
  </cols>
  <sheetData>
    <row r="1" spans="1:25" ht="13.5" thickBot="1">
      <c r="A1" s="208" t="s">
        <v>1218</v>
      </c>
      <c r="B1" s="209"/>
      <c r="C1" s="210"/>
      <c r="D1" s="210"/>
      <c r="E1" s="211"/>
      <c r="G1" s="222"/>
      <c r="H1" s="222"/>
      <c r="O1" s="26"/>
    </row>
    <row r="2" spans="1:25">
      <c r="A2" s="212"/>
      <c r="B2" s="213"/>
      <c r="C2" s="214"/>
      <c r="D2" s="214"/>
      <c r="E2" s="215"/>
      <c r="F2" s="38" t="s">
        <v>822</v>
      </c>
      <c r="G2" s="222"/>
      <c r="H2" s="222"/>
      <c r="I2" s="108" t="s">
        <v>1076</v>
      </c>
    </row>
    <row r="3" spans="1:25" ht="15.65" customHeight="1" thickBot="1">
      <c r="A3" s="216" t="s">
        <v>855</v>
      </c>
      <c r="B3" s="217"/>
      <c r="C3" s="218"/>
      <c r="D3" s="218"/>
      <c r="E3" s="225" t="s">
        <v>854</v>
      </c>
      <c r="F3" s="64" t="s">
        <v>825</v>
      </c>
      <c r="G3" s="222"/>
      <c r="H3" s="222"/>
      <c r="I3" s="106" t="s">
        <v>1104</v>
      </c>
    </row>
    <row r="4" spans="1:25" ht="14.5" customHeight="1" thickBot="1">
      <c r="A4" s="216"/>
      <c r="B4" s="217"/>
      <c r="C4" s="218"/>
      <c r="D4" s="218"/>
      <c r="E4" s="226"/>
      <c r="F4" s="65" t="s">
        <v>824</v>
      </c>
      <c r="G4" s="222"/>
      <c r="H4" s="222"/>
      <c r="I4" s="106" t="s">
        <v>1056</v>
      </c>
    </row>
    <row r="5" spans="1:25" ht="16" thickBot="1">
      <c r="A5" s="219" t="s">
        <v>823</v>
      </c>
      <c r="B5" s="220"/>
      <c r="C5" s="221"/>
      <c r="D5" s="221"/>
      <c r="E5" s="63" t="s">
        <v>1128</v>
      </c>
      <c r="F5" s="63"/>
      <c r="G5" s="222"/>
      <c r="H5" s="222"/>
      <c r="I5" s="107" t="s">
        <v>1077</v>
      </c>
    </row>
    <row r="6" spans="1:25">
      <c r="G6" s="26"/>
      <c r="H6" s="26"/>
    </row>
    <row r="7" spans="1:25" s="1" customFormat="1" ht="29">
      <c r="A7" s="140" t="s">
        <v>133</v>
      </c>
      <c r="B7" s="111" t="s">
        <v>1055</v>
      </c>
      <c r="C7" s="92" t="s">
        <v>722</v>
      </c>
      <c r="D7" s="118" t="str">
        <f>"JSON keys (" &amp; COUNTA(D10:D207) &amp;")"</f>
        <v>JSON keys (123)</v>
      </c>
      <c r="E7" s="52" t="s">
        <v>131</v>
      </c>
      <c r="F7" s="52" t="s">
        <v>130</v>
      </c>
      <c r="G7" s="52" t="s">
        <v>132</v>
      </c>
      <c r="H7" s="51" t="s">
        <v>134</v>
      </c>
      <c r="I7" s="52" t="s">
        <v>148</v>
      </c>
      <c r="J7" s="52" t="s">
        <v>176</v>
      </c>
      <c r="K7" s="52" t="s">
        <v>289</v>
      </c>
      <c r="L7" s="52" t="s">
        <v>157</v>
      </c>
      <c r="M7" s="52" t="s">
        <v>158</v>
      </c>
      <c r="N7" s="52" t="s">
        <v>308</v>
      </c>
      <c r="O7" s="52" t="s">
        <v>55</v>
      </c>
      <c r="P7" s="52" t="s">
        <v>331</v>
      </c>
      <c r="Q7" s="52" t="s">
        <v>856</v>
      </c>
      <c r="V7" s="8"/>
      <c r="X7" s="8"/>
      <c r="Y7" s="8"/>
    </row>
    <row r="8" spans="1:25" s="1" customFormat="1" ht="13.75" customHeight="1">
      <c r="A8" s="168"/>
      <c r="B8" s="112"/>
      <c r="C8" s="53"/>
      <c r="D8" s="54"/>
      <c r="E8" s="227" t="s">
        <v>56</v>
      </c>
      <c r="F8" s="227"/>
      <c r="G8" s="227"/>
      <c r="H8" s="53"/>
      <c r="I8" s="228"/>
      <c r="J8" s="230"/>
      <c r="K8" s="231"/>
      <c r="L8" s="228"/>
      <c r="M8" s="228"/>
      <c r="N8" s="55"/>
      <c r="O8" s="228"/>
      <c r="P8" s="228"/>
      <c r="Q8" s="71"/>
      <c r="V8" s="8"/>
      <c r="X8" s="8"/>
      <c r="Y8" s="8"/>
    </row>
    <row r="9" spans="1:25" s="26" customFormat="1" ht="65">
      <c r="A9" s="181">
        <v>1</v>
      </c>
      <c r="B9" s="180" t="s">
        <v>125</v>
      </c>
      <c r="C9" s="181"/>
      <c r="D9" s="184"/>
      <c r="E9" s="185" t="s">
        <v>1248</v>
      </c>
      <c r="F9" s="29" t="s">
        <v>1119</v>
      </c>
      <c r="G9" s="181"/>
      <c r="H9" s="179" t="s">
        <v>128</v>
      </c>
      <c r="I9" s="73" t="s">
        <v>1127</v>
      </c>
      <c r="J9" s="73"/>
      <c r="K9" s="73"/>
      <c r="L9" s="73"/>
      <c r="M9" s="73"/>
      <c r="N9" s="73"/>
      <c r="O9" s="25" t="s">
        <v>1119</v>
      </c>
      <c r="P9" s="25" t="s">
        <v>1120</v>
      </c>
      <c r="Q9" s="126"/>
    </row>
    <row r="10" spans="1:25">
      <c r="A10" s="259">
        <v>2</v>
      </c>
      <c r="B10" s="113" t="s">
        <v>125</v>
      </c>
      <c r="C10" s="93"/>
      <c r="D10" s="223" t="s">
        <v>397</v>
      </c>
      <c r="E10" s="29" t="s">
        <v>33</v>
      </c>
      <c r="F10" s="15"/>
      <c r="G10" s="23"/>
      <c r="H10" s="40"/>
      <c r="I10" s="40" t="s">
        <v>324</v>
      </c>
      <c r="J10" s="23"/>
      <c r="K10" s="23"/>
      <c r="L10" s="23"/>
      <c r="M10" s="23"/>
      <c r="N10" s="23"/>
      <c r="O10" s="41"/>
      <c r="P10" s="31" t="s">
        <v>442</v>
      </c>
      <c r="Q10" s="245" t="s">
        <v>723</v>
      </c>
    </row>
    <row r="11" spans="1:25">
      <c r="A11" s="260">
        <f t="shared" ref="A11" si="0">IF((ISNUMBER(A10)),A10+1,"?")</f>
        <v>3</v>
      </c>
      <c r="B11" s="113" t="s">
        <v>894</v>
      </c>
      <c r="C11" s="93"/>
      <c r="D11" s="224"/>
      <c r="E11" s="29" t="s">
        <v>1028</v>
      </c>
      <c r="F11" s="15"/>
      <c r="G11" s="23"/>
      <c r="H11" s="40"/>
      <c r="I11" s="40" t="s">
        <v>1049</v>
      </c>
      <c r="J11" s="23"/>
      <c r="K11" s="23"/>
      <c r="L11" s="23"/>
      <c r="M11" s="23"/>
      <c r="N11" s="23"/>
      <c r="O11" s="41"/>
      <c r="P11" s="31" t="s">
        <v>1036</v>
      </c>
      <c r="Q11" s="246"/>
    </row>
    <row r="12" spans="1:25" s="26" customFormat="1">
      <c r="A12" s="141">
        <v>3</v>
      </c>
      <c r="B12" s="113"/>
      <c r="C12" s="88"/>
      <c r="D12" s="119" t="s">
        <v>396</v>
      </c>
      <c r="E12" s="45"/>
      <c r="F12" s="45"/>
      <c r="G12" s="24"/>
      <c r="H12" s="24"/>
      <c r="I12" s="41" t="s">
        <v>400</v>
      </c>
      <c r="J12" s="24"/>
      <c r="K12" s="24"/>
      <c r="L12" s="24"/>
      <c r="M12" s="24"/>
      <c r="N12" s="24"/>
      <c r="O12" s="24"/>
      <c r="P12" s="24"/>
      <c r="Q12" s="41" t="s">
        <v>724</v>
      </c>
    </row>
    <row r="13" spans="1:25" s="26" customFormat="1" ht="52">
      <c r="A13" s="141">
        <v>4</v>
      </c>
      <c r="B13" s="169" t="s">
        <v>125</v>
      </c>
      <c r="C13" s="125"/>
      <c r="D13" s="39" t="s">
        <v>832</v>
      </c>
      <c r="E13" s="30" t="s">
        <v>1064</v>
      </c>
      <c r="F13" s="30" t="s">
        <v>1065</v>
      </c>
      <c r="G13" s="24"/>
      <c r="H13" s="41" t="s">
        <v>126</v>
      </c>
      <c r="I13" s="41" t="s">
        <v>1114</v>
      </c>
      <c r="J13" s="24"/>
      <c r="K13" s="24"/>
      <c r="L13" s="24"/>
      <c r="M13" s="24"/>
      <c r="N13" s="24"/>
      <c r="O13" s="31" t="s">
        <v>1066</v>
      </c>
      <c r="P13" s="31" t="s">
        <v>1268</v>
      </c>
      <c r="Q13" s="41" t="s">
        <v>857</v>
      </c>
    </row>
    <row r="14" spans="1:25" s="151" customFormat="1" ht="26">
      <c r="A14" s="171">
        <v>5</v>
      </c>
      <c r="B14" s="153" t="s">
        <v>125</v>
      </c>
      <c r="C14" s="129"/>
      <c r="D14" s="152" t="s">
        <v>1135</v>
      </c>
      <c r="E14" s="30" t="s">
        <v>1143</v>
      </c>
      <c r="F14" s="30" t="s">
        <v>1145</v>
      </c>
      <c r="G14" s="150"/>
      <c r="H14" s="150"/>
      <c r="I14" s="150" t="s">
        <v>1144</v>
      </c>
      <c r="J14" s="150"/>
      <c r="K14" s="150"/>
      <c r="L14" s="150"/>
      <c r="M14" s="150"/>
      <c r="N14" s="150"/>
      <c r="O14" s="150" t="s">
        <v>1167</v>
      </c>
      <c r="P14" s="150" t="s">
        <v>1267</v>
      </c>
      <c r="Q14" s="150" t="s">
        <v>1136</v>
      </c>
    </row>
    <row r="15" spans="1:25" s="26" customFormat="1" ht="91">
      <c r="A15" s="131">
        <v>6</v>
      </c>
      <c r="B15" s="132" t="s">
        <v>125</v>
      </c>
      <c r="C15" s="133"/>
      <c r="D15" s="134" t="s">
        <v>371</v>
      </c>
      <c r="E15" s="135" t="s">
        <v>1122</v>
      </c>
      <c r="F15" s="135" t="s">
        <v>1123</v>
      </c>
      <c r="G15" s="136"/>
      <c r="H15" s="132"/>
      <c r="I15" s="41" t="s">
        <v>1124</v>
      </c>
      <c r="J15" s="137" t="s">
        <v>1125</v>
      </c>
      <c r="K15" s="137" t="s">
        <v>1126</v>
      </c>
      <c r="L15" s="132">
        <v>65533</v>
      </c>
      <c r="M15" s="138"/>
      <c r="N15" s="138"/>
      <c r="O15" s="139"/>
      <c r="P15" s="139"/>
      <c r="Q15" s="139"/>
    </row>
    <row r="16" spans="1:25" s="26" customFormat="1" ht="39">
      <c r="A16" s="141">
        <v>7</v>
      </c>
      <c r="B16" s="24"/>
      <c r="C16" s="133"/>
      <c r="D16" s="158" t="s">
        <v>1162</v>
      </c>
      <c r="E16" s="159"/>
      <c r="F16" s="30" t="s">
        <v>1163</v>
      </c>
      <c r="G16" s="24"/>
      <c r="H16" s="160"/>
      <c r="I16" s="160" t="s">
        <v>1165</v>
      </c>
      <c r="J16" s="160"/>
      <c r="K16" s="160"/>
      <c r="L16" s="160"/>
      <c r="M16" s="160"/>
      <c r="N16" s="31" t="s">
        <v>1164</v>
      </c>
      <c r="O16" s="160" t="s">
        <v>1166</v>
      </c>
      <c r="P16" s="160" t="s">
        <v>1269</v>
      </c>
      <c r="Q16" s="162"/>
    </row>
    <row r="17" spans="1:18" ht="26">
      <c r="A17" s="173">
        <v>8</v>
      </c>
      <c r="B17" s="41" t="s">
        <v>125</v>
      </c>
      <c r="C17" s="91"/>
      <c r="D17" s="39"/>
      <c r="E17" s="30" t="s">
        <v>312</v>
      </c>
      <c r="F17" s="16"/>
      <c r="G17" s="39"/>
      <c r="H17" s="41"/>
      <c r="I17" s="41" t="s">
        <v>313</v>
      </c>
      <c r="J17" s="41"/>
      <c r="K17" s="41"/>
      <c r="L17" s="41"/>
      <c r="M17" s="41"/>
      <c r="N17" s="41"/>
      <c r="O17" s="41"/>
      <c r="P17" s="41"/>
      <c r="Q17" s="41"/>
    </row>
    <row r="18" spans="1:18" ht="39">
      <c r="A18" s="172">
        <v>9</v>
      </c>
      <c r="B18" s="113" t="s">
        <v>125</v>
      </c>
      <c r="C18" s="91"/>
      <c r="D18" s="39"/>
      <c r="E18" s="46"/>
      <c r="F18" s="16" t="s">
        <v>443</v>
      </c>
      <c r="G18" s="39"/>
      <c r="H18" s="41" t="s">
        <v>128</v>
      </c>
      <c r="I18" s="41" t="s">
        <v>1260</v>
      </c>
      <c r="J18" s="41"/>
      <c r="K18" s="41"/>
      <c r="L18" s="41"/>
      <c r="M18" s="41"/>
      <c r="N18" s="41"/>
      <c r="O18" s="41" t="s">
        <v>444</v>
      </c>
      <c r="P18" s="41" t="s">
        <v>445</v>
      </c>
      <c r="Q18" s="41"/>
    </row>
    <row r="19" spans="1:18" ht="13.5">
      <c r="A19" s="259">
        <v>10</v>
      </c>
      <c r="B19" s="113" t="s">
        <v>125</v>
      </c>
      <c r="C19" s="91"/>
      <c r="D19" s="39"/>
      <c r="E19" s="46"/>
      <c r="F19" s="16" t="s">
        <v>446</v>
      </c>
      <c r="G19" s="39" t="s">
        <v>355</v>
      </c>
      <c r="H19" s="41"/>
      <c r="I19" s="41" t="s">
        <v>349</v>
      </c>
      <c r="J19" s="41"/>
      <c r="K19" s="41"/>
      <c r="L19" s="41"/>
      <c r="M19" s="41"/>
      <c r="N19" s="41"/>
      <c r="O19" s="41" t="s">
        <v>447</v>
      </c>
      <c r="P19" s="41" t="s">
        <v>277</v>
      </c>
      <c r="Q19" s="41"/>
    </row>
    <row r="20" spans="1:18" ht="13.5">
      <c r="A20" s="260"/>
      <c r="B20" s="113" t="s">
        <v>894</v>
      </c>
      <c r="C20" s="91"/>
      <c r="D20" s="39"/>
      <c r="E20" s="46"/>
      <c r="F20" s="16" t="s">
        <v>947</v>
      </c>
      <c r="G20" s="39"/>
      <c r="H20" s="41"/>
      <c r="I20" s="41" t="s">
        <v>1037</v>
      </c>
      <c r="J20" s="41"/>
      <c r="K20" s="41"/>
      <c r="L20" s="41"/>
      <c r="M20" s="41"/>
      <c r="N20" s="41"/>
      <c r="O20" s="41" t="s">
        <v>948</v>
      </c>
      <c r="P20" s="41"/>
      <c r="Q20" s="41"/>
    </row>
    <row r="21" spans="1:18" ht="39">
      <c r="A21" s="173">
        <v>11</v>
      </c>
      <c r="B21" s="41" t="s">
        <v>125</v>
      </c>
      <c r="C21" s="89"/>
      <c r="D21" s="35"/>
      <c r="E21" s="46"/>
      <c r="F21" s="16"/>
      <c r="G21" s="39" t="s">
        <v>124</v>
      </c>
      <c r="H21" s="41" t="s">
        <v>127</v>
      </c>
      <c r="I21" s="41" t="s">
        <v>850</v>
      </c>
      <c r="J21" s="41"/>
      <c r="K21" s="41"/>
      <c r="L21" s="41"/>
      <c r="M21" s="41"/>
      <c r="N21" s="41"/>
      <c r="O21" s="41"/>
      <c r="P21" s="41"/>
      <c r="Q21" s="41"/>
    </row>
    <row r="22" spans="1:18">
      <c r="A22" s="172">
        <v>12</v>
      </c>
      <c r="B22" s="113" t="s">
        <v>125</v>
      </c>
      <c r="C22" s="91"/>
      <c r="D22" s="39"/>
      <c r="E22" s="16"/>
      <c r="F22" s="16"/>
      <c r="G22" s="39" t="s">
        <v>71</v>
      </c>
      <c r="H22" s="41" t="s">
        <v>127</v>
      </c>
      <c r="I22" s="41" t="s">
        <v>412</v>
      </c>
      <c r="J22" s="41"/>
      <c r="K22" s="41"/>
      <c r="L22" s="41"/>
      <c r="M22" s="41"/>
      <c r="N22" s="41"/>
      <c r="O22" s="41"/>
      <c r="P22" s="41"/>
      <c r="Q22" s="41"/>
    </row>
    <row r="23" spans="1:18">
      <c r="A23" s="173">
        <v>13</v>
      </c>
      <c r="B23" s="113" t="s">
        <v>125</v>
      </c>
      <c r="C23" s="91"/>
      <c r="D23" s="39"/>
      <c r="E23" s="16" t="s">
        <v>29</v>
      </c>
      <c r="F23" s="16" t="s">
        <v>448</v>
      </c>
      <c r="G23" s="41"/>
      <c r="H23" s="41"/>
      <c r="I23" s="41" t="s">
        <v>743</v>
      </c>
      <c r="J23" s="41"/>
      <c r="K23" s="41"/>
      <c r="L23" s="41"/>
      <c r="M23" s="41"/>
      <c r="N23" s="41"/>
      <c r="O23" s="41" t="s">
        <v>449</v>
      </c>
      <c r="P23" s="41" t="s">
        <v>450</v>
      </c>
      <c r="Q23" s="41"/>
    </row>
    <row r="24" spans="1:18">
      <c r="A24" s="172">
        <v>14</v>
      </c>
      <c r="B24" s="113" t="s">
        <v>125</v>
      </c>
      <c r="C24" s="91"/>
      <c r="D24" s="39"/>
      <c r="E24" s="16" t="s">
        <v>36</v>
      </c>
      <c r="F24" s="16"/>
      <c r="G24" s="41"/>
      <c r="H24" s="41"/>
      <c r="I24" s="41" t="s">
        <v>320</v>
      </c>
      <c r="J24" s="41"/>
      <c r="K24" s="41"/>
      <c r="L24" s="41"/>
      <c r="M24" s="41"/>
      <c r="N24" s="41"/>
      <c r="O24" s="41"/>
      <c r="P24" s="41" t="s">
        <v>451</v>
      </c>
      <c r="Q24" s="41"/>
    </row>
    <row r="25" spans="1:18" ht="26">
      <c r="A25" s="173">
        <v>15</v>
      </c>
      <c r="B25" s="41" t="s">
        <v>125</v>
      </c>
      <c r="C25" s="91"/>
      <c r="D25" s="39"/>
      <c r="E25" s="16" t="s">
        <v>42</v>
      </c>
      <c r="F25" s="16"/>
      <c r="G25" s="41"/>
      <c r="H25" s="41"/>
      <c r="I25" s="41" t="s">
        <v>48</v>
      </c>
      <c r="J25" s="41"/>
      <c r="K25" s="41"/>
      <c r="L25" s="41"/>
      <c r="M25" s="41"/>
      <c r="N25" s="41"/>
      <c r="O25" s="41"/>
      <c r="P25" s="41" t="s">
        <v>1073</v>
      </c>
      <c r="Q25" s="41"/>
    </row>
    <row r="26" spans="1:18">
      <c r="A26" s="172">
        <v>16</v>
      </c>
      <c r="B26" s="113" t="s">
        <v>125</v>
      </c>
      <c r="C26" s="91"/>
      <c r="D26" s="39"/>
      <c r="E26" s="16" t="s">
        <v>30</v>
      </c>
      <c r="F26" s="16"/>
      <c r="G26" s="41"/>
      <c r="H26" s="41"/>
      <c r="I26" s="41" t="s">
        <v>49</v>
      </c>
      <c r="J26" s="41"/>
      <c r="K26" s="41"/>
      <c r="L26" s="41"/>
      <c r="M26" s="41"/>
      <c r="N26" s="41"/>
      <c r="O26" s="41"/>
      <c r="P26" s="41" t="s">
        <v>452</v>
      </c>
      <c r="Q26" s="41"/>
    </row>
    <row r="27" spans="1:18" ht="52">
      <c r="A27" s="173">
        <v>17</v>
      </c>
      <c r="B27" s="41" t="s">
        <v>82</v>
      </c>
      <c r="C27" s="89"/>
      <c r="D27" s="35"/>
      <c r="E27" s="16" t="s">
        <v>37</v>
      </c>
      <c r="F27" s="16"/>
      <c r="G27" s="41"/>
      <c r="H27" s="41"/>
      <c r="I27" s="41" t="s">
        <v>150</v>
      </c>
      <c r="J27" s="41"/>
      <c r="K27" s="41"/>
      <c r="L27" s="41"/>
      <c r="M27" s="41"/>
      <c r="N27" s="41"/>
      <c r="O27" s="41"/>
      <c r="P27" s="32" t="s">
        <v>453</v>
      </c>
      <c r="Q27" s="41"/>
    </row>
    <row r="28" spans="1:18">
      <c r="A28" s="172"/>
      <c r="B28" s="41"/>
      <c r="C28" s="98"/>
      <c r="D28" s="99"/>
      <c r="E28" s="154"/>
      <c r="F28" s="154"/>
      <c r="G28" s="104"/>
      <c r="H28" s="104"/>
      <c r="I28" s="104"/>
      <c r="J28" s="104"/>
      <c r="K28" s="104"/>
      <c r="L28" s="104"/>
      <c r="M28" s="104"/>
      <c r="N28" s="104"/>
      <c r="O28" s="104"/>
      <c r="P28" s="155"/>
      <c r="Q28" s="91"/>
    </row>
    <row r="29" spans="1:18" ht="14.5">
      <c r="A29" s="170" t="str">
        <f>IF(D29&lt;&gt;"",COUNTA($D$10:D29),"")</f>
        <v/>
      </c>
      <c r="B29" s="114"/>
      <c r="C29" s="22"/>
      <c r="D29" s="14"/>
      <c r="E29" s="227" t="s">
        <v>53</v>
      </c>
      <c r="F29" s="227"/>
      <c r="G29" s="227"/>
      <c r="H29" s="22"/>
      <c r="I29" s="229"/>
      <c r="J29" s="229"/>
      <c r="K29" s="229"/>
      <c r="L29" s="229"/>
      <c r="M29" s="229"/>
      <c r="N29" s="42"/>
      <c r="O29" s="229"/>
      <c r="P29" s="229"/>
      <c r="Q29" s="68"/>
    </row>
    <row r="30" spans="1:18" ht="14.5">
      <c r="A30" s="143" t="str">
        <f>IF(D30&lt;&gt;"",COUNTA($D$10:D30),"")</f>
        <v/>
      </c>
      <c r="B30" s="85"/>
      <c r="C30" s="27"/>
      <c r="D30" s="19"/>
      <c r="E30" s="232" t="s">
        <v>87</v>
      </c>
      <c r="F30" s="232"/>
      <c r="G30" s="232"/>
      <c r="H30" s="27"/>
      <c r="I30" s="27"/>
      <c r="J30" s="27"/>
      <c r="K30" s="27"/>
      <c r="L30" s="27"/>
      <c r="M30" s="27"/>
      <c r="N30" s="27"/>
      <c r="O30" s="27"/>
      <c r="P30" s="27"/>
      <c r="Q30" s="74"/>
    </row>
    <row r="31" spans="1:18">
      <c r="A31" s="141">
        <v>18</v>
      </c>
      <c r="B31" s="113" t="s">
        <v>125</v>
      </c>
      <c r="C31" s="25"/>
      <c r="D31" s="35" t="s">
        <v>231</v>
      </c>
      <c r="E31" s="16" t="s">
        <v>5</v>
      </c>
      <c r="F31" s="16" t="s">
        <v>454</v>
      </c>
      <c r="G31" s="41"/>
      <c r="H31" s="41"/>
      <c r="I31" s="25" t="s">
        <v>70</v>
      </c>
      <c r="J31" s="25"/>
      <c r="K31" s="25"/>
      <c r="L31" s="25"/>
      <c r="M31" s="25"/>
      <c r="N31" s="25"/>
      <c r="O31" s="25" t="s">
        <v>455</v>
      </c>
      <c r="P31" s="25" t="s">
        <v>456</v>
      </c>
      <c r="Q31" s="25">
        <v>180</v>
      </c>
      <c r="R31" s="26"/>
    </row>
    <row r="32" spans="1:18">
      <c r="A32" s="141">
        <v>19</v>
      </c>
      <c r="B32" s="113" t="s">
        <v>125</v>
      </c>
      <c r="C32" s="38">
        <v>5532</v>
      </c>
      <c r="D32" s="39" t="s">
        <v>232</v>
      </c>
      <c r="E32" s="16" t="s">
        <v>6</v>
      </c>
      <c r="F32" s="16" t="s">
        <v>457</v>
      </c>
      <c r="G32" s="41"/>
      <c r="H32" s="41"/>
      <c r="I32" s="25" t="s">
        <v>340</v>
      </c>
      <c r="J32" s="41">
        <v>59</v>
      </c>
      <c r="K32" s="41" t="s">
        <v>159</v>
      </c>
      <c r="L32" s="41">
        <v>4</v>
      </c>
      <c r="M32" s="41" t="s">
        <v>160</v>
      </c>
      <c r="N32" s="41" t="s">
        <v>177</v>
      </c>
      <c r="O32" s="41" t="s">
        <v>458</v>
      </c>
      <c r="P32" s="41" t="s">
        <v>459</v>
      </c>
      <c r="Q32" s="41">
        <v>3600</v>
      </c>
      <c r="R32" s="26"/>
    </row>
    <row r="33" spans="1:18">
      <c r="B33" s="73"/>
      <c r="I33" s="26"/>
      <c r="J33" s="26"/>
      <c r="K33" s="26"/>
      <c r="L33" s="26"/>
      <c r="M33" s="26"/>
      <c r="N33" s="26"/>
      <c r="P33" s="26"/>
      <c r="Q33" s="75"/>
    </row>
    <row r="34" spans="1:18" ht="14.5">
      <c r="A34" s="143"/>
      <c r="B34" s="85"/>
      <c r="C34" s="27"/>
      <c r="D34" s="19"/>
      <c r="E34" s="232" t="s">
        <v>398</v>
      </c>
      <c r="F34" s="232"/>
      <c r="G34" s="232"/>
      <c r="H34" s="27"/>
      <c r="I34" s="27"/>
      <c r="J34" s="27"/>
      <c r="K34" s="27"/>
      <c r="L34" s="27"/>
      <c r="M34" s="27"/>
      <c r="N34" s="27"/>
      <c r="O34" s="27"/>
      <c r="P34" s="27"/>
      <c r="Q34" s="74"/>
    </row>
    <row r="35" spans="1:18">
      <c r="A35" s="141">
        <v>20</v>
      </c>
      <c r="B35" s="41" t="s">
        <v>125</v>
      </c>
      <c r="C35" s="70"/>
      <c r="D35" s="39" t="s">
        <v>279</v>
      </c>
      <c r="E35" s="30" t="s">
        <v>278</v>
      </c>
      <c r="F35" s="30" t="s">
        <v>460</v>
      </c>
      <c r="G35" s="41"/>
      <c r="H35" s="41"/>
      <c r="I35" s="25" t="s">
        <v>1180</v>
      </c>
      <c r="J35" s="25"/>
      <c r="K35" s="25" t="s">
        <v>159</v>
      </c>
      <c r="L35" s="25">
        <v>1</v>
      </c>
      <c r="M35" s="25"/>
      <c r="N35" s="25">
        <v>9</v>
      </c>
      <c r="O35" s="31" t="s">
        <v>461</v>
      </c>
      <c r="P35" s="31" t="s">
        <v>462</v>
      </c>
      <c r="Q35" s="25">
        <v>3.5</v>
      </c>
      <c r="R35" s="26"/>
    </row>
    <row r="36" spans="1:18" ht="14.5" customHeight="1">
      <c r="A36" s="259">
        <v>21</v>
      </c>
      <c r="B36" s="41" t="s">
        <v>125</v>
      </c>
      <c r="C36" s="263"/>
      <c r="D36" s="223" t="s">
        <v>280</v>
      </c>
      <c r="E36" s="30" t="s">
        <v>281</v>
      </c>
      <c r="F36" s="30" t="s">
        <v>463</v>
      </c>
      <c r="G36" s="41"/>
      <c r="H36" s="41"/>
      <c r="I36" s="25" t="s">
        <v>760</v>
      </c>
      <c r="J36" s="25"/>
      <c r="K36" s="25"/>
      <c r="L36" s="25"/>
      <c r="M36" s="25"/>
      <c r="N36" s="25"/>
      <c r="O36" s="31" t="s">
        <v>464</v>
      </c>
      <c r="P36" s="31" t="s">
        <v>465</v>
      </c>
      <c r="Q36" s="264">
        <v>8</v>
      </c>
      <c r="R36" s="26"/>
    </row>
    <row r="37" spans="1:18">
      <c r="A37" s="260"/>
      <c r="B37" s="41" t="s">
        <v>894</v>
      </c>
      <c r="C37" s="263"/>
      <c r="D37" s="224"/>
      <c r="E37" s="17" t="s">
        <v>1029</v>
      </c>
      <c r="F37" s="17" t="s">
        <v>1038</v>
      </c>
      <c r="G37" s="41"/>
      <c r="H37" s="41"/>
      <c r="I37" s="25" t="s">
        <v>1039</v>
      </c>
      <c r="J37" s="25"/>
      <c r="K37" s="25" t="s">
        <v>159</v>
      </c>
      <c r="L37" s="25">
        <v>1</v>
      </c>
      <c r="M37" s="25"/>
      <c r="N37" s="25">
        <v>26</v>
      </c>
      <c r="O37" s="31" t="s">
        <v>1040</v>
      </c>
      <c r="P37" s="31" t="s">
        <v>1041</v>
      </c>
      <c r="Q37" s="265"/>
    </row>
    <row r="38" spans="1:18">
      <c r="B38" s="25"/>
      <c r="I38" s="26"/>
      <c r="J38" s="26"/>
      <c r="K38" s="26"/>
      <c r="L38" s="26"/>
      <c r="M38" s="26"/>
      <c r="N38" s="26"/>
      <c r="Q38" s="75"/>
    </row>
    <row r="39" spans="1:18" ht="14.5">
      <c r="A39" s="143"/>
      <c r="B39" s="85"/>
      <c r="C39" s="27"/>
      <c r="D39" s="19"/>
      <c r="E39" s="232" t="s">
        <v>1078</v>
      </c>
      <c r="F39" s="232"/>
      <c r="G39" s="232"/>
      <c r="H39" s="27"/>
      <c r="I39" s="27"/>
      <c r="J39" s="27"/>
      <c r="K39" s="27"/>
      <c r="L39" s="27"/>
      <c r="M39" s="27"/>
      <c r="N39" s="27"/>
      <c r="O39" s="27"/>
      <c r="P39" s="27"/>
      <c r="Q39" s="74"/>
    </row>
    <row r="40" spans="1:18">
      <c r="A40" s="259">
        <v>22</v>
      </c>
      <c r="B40" s="41" t="s">
        <v>125</v>
      </c>
      <c r="C40" s="261">
        <v>5487</v>
      </c>
      <c r="D40" s="240" t="s">
        <v>237</v>
      </c>
      <c r="E40" s="16" t="s">
        <v>7</v>
      </c>
      <c r="F40" s="16" t="s">
        <v>466</v>
      </c>
      <c r="G40" s="39" t="s">
        <v>63</v>
      </c>
      <c r="H40" s="41"/>
      <c r="I40" s="41" t="s">
        <v>416</v>
      </c>
      <c r="J40" s="41">
        <v>2</v>
      </c>
      <c r="K40" s="41" t="s">
        <v>159</v>
      </c>
      <c r="L40" s="41">
        <v>2</v>
      </c>
      <c r="M40" s="41" t="s">
        <v>160</v>
      </c>
      <c r="N40" s="41" t="s">
        <v>161</v>
      </c>
      <c r="O40" s="25" t="s">
        <v>467</v>
      </c>
      <c r="P40" s="25" t="s">
        <v>468</v>
      </c>
      <c r="Q40" s="245">
        <v>150</v>
      </c>
    </row>
    <row r="41" spans="1:18">
      <c r="A41" s="260"/>
      <c r="B41" s="41" t="s">
        <v>894</v>
      </c>
      <c r="C41" s="262"/>
      <c r="D41" s="241"/>
      <c r="E41" s="16" t="s">
        <v>927</v>
      </c>
      <c r="F41" s="16" t="s">
        <v>928</v>
      </c>
      <c r="G41" s="39" t="s">
        <v>929</v>
      </c>
      <c r="H41" s="41"/>
      <c r="I41" s="41" t="s">
        <v>1042</v>
      </c>
      <c r="J41" s="41"/>
      <c r="K41" s="41"/>
      <c r="L41" s="41"/>
      <c r="M41" s="41"/>
      <c r="N41" s="41"/>
      <c r="O41" s="25" t="s">
        <v>930</v>
      </c>
      <c r="P41" s="25" t="s">
        <v>931</v>
      </c>
      <c r="Q41" s="246"/>
    </row>
    <row r="42" spans="1:18">
      <c r="A42" s="259">
        <v>23</v>
      </c>
      <c r="B42" s="41" t="s">
        <v>125</v>
      </c>
      <c r="C42" s="90">
        <v>5523</v>
      </c>
      <c r="D42" s="223" t="s">
        <v>238</v>
      </c>
      <c r="E42" s="16" t="s">
        <v>8</v>
      </c>
      <c r="F42" s="16" t="s">
        <v>469</v>
      </c>
      <c r="G42" s="39" t="s">
        <v>64</v>
      </c>
      <c r="H42" s="41"/>
      <c r="I42" s="41" t="s">
        <v>417</v>
      </c>
      <c r="J42" s="41">
        <v>1</v>
      </c>
      <c r="K42" s="41" t="s">
        <v>159</v>
      </c>
      <c r="L42" s="41">
        <v>2</v>
      </c>
      <c r="M42" s="41" t="s">
        <v>160</v>
      </c>
      <c r="N42" s="41" t="s">
        <v>161</v>
      </c>
      <c r="O42" s="41" t="s">
        <v>470</v>
      </c>
      <c r="P42" s="41" t="s">
        <v>471</v>
      </c>
      <c r="Q42" s="245">
        <v>300</v>
      </c>
    </row>
    <row r="43" spans="1:18">
      <c r="A43" s="260"/>
      <c r="B43" s="41" t="s">
        <v>894</v>
      </c>
      <c r="C43" s="90"/>
      <c r="D43" s="224"/>
      <c r="E43" s="16" t="s">
        <v>932</v>
      </c>
      <c r="F43" s="16" t="s">
        <v>933</v>
      </c>
      <c r="G43" s="39" t="s">
        <v>934</v>
      </c>
      <c r="H43" s="41"/>
      <c r="I43" s="41" t="s">
        <v>1043</v>
      </c>
      <c r="J43" s="41"/>
      <c r="K43" s="41"/>
      <c r="L43" s="41"/>
      <c r="M43" s="41"/>
      <c r="N43" s="41"/>
      <c r="O43" s="41" t="s">
        <v>938</v>
      </c>
      <c r="P43" s="41" t="s">
        <v>939</v>
      </c>
      <c r="Q43" s="246"/>
    </row>
    <row r="44" spans="1:18">
      <c r="A44" s="259">
        <v>24</v>
      </c>
      <c r="B44" s="41" t="s">
        <v>125</v>
      </c>
      <c r="C44" s="90">
        <v>5489</v>
      </c>
      <c r="D44" s="223" t="s">
        <v>239</v>
      </c>
      <c r="E44" s="16" t="s">
        <v>9</v>
      </c>
      <c r="F44" s="16" t="s">
        <v>472</v>
      </c>
      <c r="G44" s="39" t="s">
        <v>65</v>
      </c>
      <c r="H44" s="41"/>
      <c r="I44" s="41" t="s">
        <v>418</v>
      </c>
      <c r="J44" s="41">
        <v>4</v>
      </c>
      <c r="K44" s="41" t="s">
        <v>159</v>
      </c>
      <c r="L44" s="41">
        <v>2</v>
      </c>
      <c r="M44" s="41" t="s">
        <v>160</v>
      </c>
      <c r="N44" s="41" t="s">
        <v>161</v>
      </c>
      <c r="O44" s="41" t="s">
        <v>473</v>
      </c>
      <c r="P44" s="41" t="s">
        <v>474</v>
      </c>
      <c r="Q44" s="245">
        <v>200</v>
      </c>
    </row>
    <row r="45" spans="1:18">
      <c r="A45" s="260"/>
      <c r="B45" s="41" t="s">
        <v>894</v>
      </c>
      <c r="C45" s="90"/>
      <c r="D45" s="224"/>
      <c r="E45" s="16" t="s">
        <v>935</v>
      </c>
      <c r="F45" s="16" t="s">
        <v>936</v>
      </c>
      <c r="G45" s="39" t="s">
        <v>937</v>
      </c>
      <c r="H45" s="41"/>
      <c r="I45" s="41" t="s">
        <v>1044</v>
      </c>
      <c r="J45" s="41"/>
      <c r="K45" s="41"/>
      <c r="L45" s="41"/>
      <c r="M45" s="41"/>
      <c r="N45" s="41"/>
      <c r="O45" s="41" t="s">
        <v>940</v>
      </c>
      <c r="P45" s="41" t="s">
        <v>941</v>
      </c>
      <c r="Q45" s="246"/>
    </row>
    <row r="46" spans="1:18">
      <c r="A46" s="172">
        <v>25</v>
      </c>
      <c r="B46" s="41" t="s">
        <v>125</v>
      </c>
      <c r="C46" s="89"/>
      <c r="D46" s="35" t="s">
        <v>240</v>
      </c>
      <c r="E46" s="16" t="s">
        <v>152</v>
      </c>
      <c r="F46" s="16"/>
      <c r="G46" s="39" t="s">
        <v>195</v>
      </c>
      <c r="H46" s="41"/>
      <c r="I46" s="41" t="s">
        <v>329</v>
      </c>
      <c r="J46" s="41"/>
      <c r="K46" s="41"/>
      <c r="L46" s="41"/>
      <c r="M46" s="41"/>
      <c r="N46" s="41"/>
      <c r="O46" s="41"/>
      <c r="P46" s="41" t="s">
        <v>475</v>
      </c>
      <c r="Q46" s="41">
        <v>0</v>
      </c>
    </row>
    <row r="47" spans="1:18">
      <c r="A47" s="172">
        <v>26</v>
      </c>
      <c r="B47" s="41" t="s">
        <v>125</v>
      </c>
      <c r="C47" s="91"/>
      <c r="D47" s="39"/>
      <c r="E47" s="16"/>
      <c r="F47" s="16" t="s">
        <v>476</v>
      </c>
      <c r="G47" s="39"/>
      <c r="H47" s="41"/>
      <c r="I47" s="41" t="s">
        <v>347</v>
      </c>
      <c r="J47" s="41"/>
      <c r="K47" s="41"/>
      <c r="L47" s="41"/>
      <c r="M47" s="41"/>
      <c r="N47" s="41"/>
      <c r="O47" s="41" t="s">
        <v>477</v>
      </c>
      <c r="P47" s="201" t="s">
        <v>1270</v>
      </c>
      <c r="Q47" s="41"/>
    </row>
    <row r="48" spans="1:18">
      <c r="A48" s="172">
        <v>27</v>
      </c>
      <c r="B48" s="41" t="s">
        <v>125</v>
      </c>
      <c r="C48" s="91"/>
      <c r="D48" s="39"/>
      <c r="E48" s="16"/>
      <c r="F48" s="16" t="s">
        <v>1079</v>
      </c>
      <c r="G48" s="39"/>
      <c r="H48" s="41"/>
      <c r="I48" s="41" t="s">
        <v>1080</v>
      </c>
      <c r="J48" s="41"/>
      <c r="K48" s="41"/>
      <c r="L48" s="41"/>
      <c r="M48" s="41"/>
      <c r="N48" s="41"/>
      <c r="O48" s="41" t="s">
        <v>1081</v>
      </c>
      <c r="P48" s="41" t="s">
        <v>1082</v>
      </c>
      <c r="Q48" s="41"/>
    </row>
    <row r="49" spans="1:17" s="26" customFormat="1">
      <c r="A49" s="167"/>
      <c r="B49" s="115"/>
      <c r="D49" s="18"/>
      <c r="E49" s="18"/>
      <c r="F49" s="18"/>
      <c r="Q49" s="76"/>
    </row>
    <row r="50" spans="1:17" ht="14.5">
      <c r="A50" s="143"/>
      <c r="B50" s="85"/>
      <c r="C50" s="27"/>
      <c r="D50" s="19"/>
      <c r="E50" s="232" t="s">
        <v>85</v>
      </c>
      <c r="F50" s="232"/>
      <c r="G50" s="232"/>
      <c r="H50" s="27"/>
      <c r="I50" s="27"/>
      <c r="J50" s="27"/>
      <c r="K50" s="27"/>
      <c r="L50" s="27"/>
      <c r="M50" s="27"/>
      <c r="N50" s="27"/>
      <c r="O50" s="27"/>
      <c r="P50" s="27"/>
      <c r="Q50" s="74"/>
    </row>
    <row r="51" spans="1:17" ht="130">
      <c r="A51" s="172">
        <v>28</v>
      </c>
      <c r="B51" s="41" t="s">
        <v>125</v>
      </c>
      <c r="C51" s="89">
        <v>5528</v>
      </c>
      <c r="D51" s="119" t="s">
        <v>225</v>
      </c>
      <c r="E51" s="31" t="s">
        <v>1</v>
      </c>
      <c r="F51" s="31" t="s">
        <v>826</v>
      </c>
      <c r="G51" s="39"/>
      <c r="H51" s="41" t="s">
        <v>128</v>
      </c>
      <c r="I51" s="25" t="s">
        <v>827</v>
      </c>
      <c r="J51" s="25">
        <v>42</v>
      </c>
      <c r="K51" s="25" t="s">
        <v>159</v>
      </c>
      <c r="L51" s="25">
        <v>2</v>
      </c>
      <c r="M51" s="31" t="s">
        <v>160</v>
      </c>
      <c r="N51" s="31" t="s">
        <v>750</v>
      </c>
      <c r="O51" s="41" t="s">
        <v>752</v>
      </c>
      <c r="P51" s="41" t="s">
        <v>751</v>
      </c>
      <c r="Q51" s="77">
        <v>500</v>
      </c>
    </row>
    <row r="52" spans="1:17" ht="52">
      <c r="A52" s="172">
        <v>29</v>
      </c>
      <c r="B52" s="41" t="s">
        <v>125</v>
      </c>
      <c r="C52" s="91"/>
      <c r="D52" s="35" t="s">
        <v>264</v>
      </c>
      <c r="E52" s="30" t="s">
        <v>194</v>
      </c>
      <c r="F52" s="30" t="s">
        <v>478</v>
      </c>
      <c r="G52" s="34"/>
      <c r="H52" s="25" t="s">
        <v>128</v>
      </c>
      <c r="I52" s="41" t="s">
        <v>828</v>
      </c>
      <c r="J52" s="25"/>
      <c r="K52" s="25"/>
      <c r="L52" s="25"/>
      <c r="M52" s="25"/>
      <c r="N52" s="25">
        <v>0</v>
      </c>
      <c r="O52" s="41" t="s">
        <v>479</v>
      </c>
      <c r="P52" s="41" t="s">
        <v>480</v>
      </c>
      <c r="Q52" s="25">
        <v>0</v>
      </c>
    </row>
    <row r="53" spans="1:17">
      <c r="B53" s="25"/>
      <c r="I53" s="26"/>
      <c r="J53" s="26"/>
      <c r="K53" s="26"/>
      <c r="L53" s="26"/>
      <c r="M53" s="26"/>
      <c r="N53" s="26"/>
      <c r="Q53" s="75"/>
    </row>
    <row r="54" spans="1:17" ht="14.5">
      <c r="A54" s="143"/>
      <c r="B54" s="85"/>
      <c r="C54" s="27"/>
      <c r="D54" s="19"/>
      <c r="E54" s="232" t="s">
        <v>84</v>
      </c>
      <c r="F54" s="232"/>
      <c r="G54" s="232"/>
      <c r="H54" s="27"/>
      <c r="I54" s="27"/>
      <c r="J54" s="27"/>
      <c r="K54" s="27"/>
      <c r="L54" s="27"/>
      <c r="M54" s="27"/>
      <c r="N54" s="27"/>
      <c r="O54" s="27"/>
      <c r="P54" s="27"/>
      <c r="Q54" s="74"/>
    </row>
    <row r="55" spans="1:17" ht="65">
      <c r="A55" s="172">
        <v>30</v>
      </c>
      <c r="B55" s="41" t="s">
        <v>125</v>
      </c>
      <c r="C55" s="89"/>
      <c r="D55" s="39"/>
      <c r="E55" s="16" t="s">
        <v>43</v>
      </c>
      <c r="F55" s="16"/>
      <c r="G55" s="41"/>
      <c r="H55" s="41"/>
      <c r="I55" s="41" t="s">
        <v>285</v>
      </c>
      <c r="J55" s="41"/>
      <c r="K55" s="41"/>
      <c r="L55" s="41"/>
      <c r="M55" s="41"/>
      <c r="N55" s="41"/>
      <c r="O55" s="41"/>
      <c r="P55" s="41" t="s">
        <v>481</v>
      </c>
      <c r="Q55" s="41"/>
    </row>
    <row r="56" spans="1:17">
      <c r="A56" s="172">
        <v>31</v>
      </c>
      <c r="B56" s="41" t="s">
        <v>125</v>
      </c>
      <c r="C56" s="91"/>
      <c r="D56" s="39"/>
      <c r="E56" s="16"/>
      <c r="F56" s="16" t="s">
        <v>482</v>
      </c>
      <c r="G56" s="41"/>
      <c r="H56" s="41"/>
      <c r="I56" s="41" t="s">
        <v>742</v>
      </c>
      <c r="J56" s="41"/>
      <c r="K56" s="41"/>
      <c r="L56" s="41"/>
      <c r="M56" s="41"/>
      <c r="N56" s="41"/>
      <c r="O56" s="41" t="s">
        <v>483</v>
      </c>
      <c r="P56" s="47"/>
      <c r="Q56" s="41"/>
    </row>
    <row r="57" spans="1:17" ht="39">
      <c r="A57" s="172">
        <v>32</v>
      </c>
      <c r="B57" s="41" t="s">
        <v>125</v>
      </c>
      <c r="C57" s="89"/>
      <c r="D57" s="39"/>
      <c r="E57" s="16" t="s">
        <v>41</v>
      </c>
      <c r="F57" s="16"/>
      <c r="G57" s="41"/>
      <c r="H57" s="41"/>
      <c r="I57" s="31" t="s">
        <v>51</v>
      </c>
      <c r="J57" s="41"/>
      <c r="K57" s="41"/>
      <c r="L57" s="41"/>
      <c r="M57" s="41"/>
      <c r="N57" s="41"/>
      <c r="O57" s="41"/>
      <c r="P57" s="41" t="s">
        <v>484</v>
      </c>
      <c r="Q57" s="41"/>
    </row>
    <row r="58" spans="1:17">
      <c r="A58" s="172">
        <v>33</v>
      </c>
      <c r="B58" s="41" t="s">
        <v>125</v>
      </c>
      <c r="C58" s="90">
        <v>5427</v>
      </c>
      <c r="D58" s="39" t="s">
        <v>154</v>
      </c>
      <c r="E58" s="16" t="s">
        <v>16</v>
      </c>
      <c r="F58" s="16"/>
      <c r="G58" s="41"/>
      <c r="H58" s="41"/>
      <c r="I58" s="41" t="s">
        <v>171</v>
      </c>
      <c r="J58" s="41">
        <v>45</v>
      </c>
      <c r="K58" s="41" t="s">
        <v>163</v>
      </c>
      <c r="L58" s="41">
        <v>24</v>
      </c>
      <c r="M58" s="41" t="s">
        <v>164</v>
      </c>
      <c r="N58" s="41" t="s">
        <v>165</v>
      </c>
      <c r="O58" s="41"/>
      <c r="P58" s="41" t="s">
        <v>485</v>
      </c>
      <c r="Q58" s="41" t="s">
        <v>413</v>
      </c>
    </row>
    <row r="59" spans="1:17" ht="27.65" customHeight="1">
      <c r="A59" s="172">
        <v>34</v>
      </c>
      <c r="B59" s="41" t="s">
        <v>125</v>
      </c>
      <c r="C59" s="90">
        <v>5428</v>
      </c>
      <c r="D59" s="39" t="s">
        <v>153</v>
      </c>
      <c r="E59" s="16" t="s">
        <v>17</v>
      </c>
      <c r="F59" s="16"/>
      <c r="G59" s="41"/>
      <c r="H59" s="41"/>
      <c r="I59" s="41" t="s">
        <v>170</v>
      </c>
      <c r="J59" s="41">
        <v>44</v>
      </c>
      <c r="K59" s="41" t="s">
        <v>163</v>
      </c>
      <c r="L59" s="41">
        <v>16</v>
      </c>
      <c r="M59" s="41" t="s">
        <v>164</v>
      </c>
      <c r="N59" s="41" t="s">
        <v>165</v>
      </c>
      <c r="O59" s="41"/>
      <c r="P59" s="41" t="s">
        <v>486</v>
      </c>
      <c r="Q59" s="41" t="s">
        <v>414</v>
      </c>
    </row>
    <row r="60" spans="1:17" ht="39.65" customHeight="1">
      <c r="A60" s="172">
        <v>35</v>
      </c>
      <c r="B60" s="41" t="s">
        <v>125</v>
      </c>
      <c r="C60" s="91"/>
      <c r="D60" s="39" t="s">
        <v>233</v>
      </c>
      <c r="E60" s="17" t="s">
        <v>32</v>
      </c>
      <c r="F60" s="17" t="s">
        <v>762</v>
      </c>
      <c r="G60" s="41"/>
      <c r="H60" s="41" t="s">
        <v>128</v>
      </c>
      <c r="I60" s="41" t="s">
        <v>766</v>
      </c>
      <c r="J60" s="41"/>
      <c r="K60" s="41"/>
      <c r="L60" s="41"/>
      <c r="M60" s="41"/>
      <c r="N60" s="41"/>
      <c r="O60" s="41" t="s">
        <v>764</v>
      </c>
      <c r="P60" s="41" t="s">
        <v>763</v>
      </c>
      <c r="Q60" s="25" t="s">
        <v>128</v>
      </c>
    </row>
    <row r="61" spans="1:17">
      <c r="A61" s="172">
        <v>36</v>
      </c>
      <c r="B61" s="41" t="s">
        <v>125</v>
      </c>
      <c r="C61" s="90">
        <v>5538</v>
      </c>
      <c r="D61" s="35" t="s">
        <v>235</v>
      </c>
      <c r="E61" s="16" t="s">
        <v>11</v>
      </c>
      <c r="F61" s="16" t="s">
        <v>487</v>
      </c>
      <c r="G61" s="39" t="s">
        <v>61</v>
      </c>
      <c r="H61" s="41" t="s">
        <v>126</v>
      </c>
      <c r="I61" s="41" t="s">
        <v>829</v>
      </c>
      <c r="J61" s="41">
        <v>65</v>
      </c>
      <c r="K61" s="41" t="s">
        <v>159</v>
      </c>
      <c r="L61" s="41">
        <v>70</v>
      </c>
      <c r="M61" s="41" t="s">
        <v>164</v>
      </c>
      <c r="N61" s="41" t="s">
        <v>175</v>
      </c>
      <c r="O61" s="41" t="s">
        <v>488</v>
      </c>
      <c r="P61" s="41" t="s">
        <v>489</v>
      </c>
      <c r="Q61" s="41" t="s">
        <v>415</v>
      </c>
    </row>
    <row r="62" spans="1:17">
      <c r="A62" s="172">
        <v>37</v>
      </c>
      <c r="B62" s="41" t="s">
        <v>125</v>
      </c>
      <c r="C62" s="90" t="s">
        <v>192</v>
      </c>
      <c r="D62" s="35" t="s">
        <v>242</v>
      </c>
      <c r="E62" s="16" t="s">
        <v>12</v>
      </c>
      <c r="F62" s="16" t="s">
        <v>490</v>
      </c>
      <c r="G62" s="39" t="s">
        <v>193</v>
      </c>
      <c r="H62" s="41" t="s">
        <v>126</v>
      </c>
      <c r="I62" s="41" t="s">
        <v>830</v>
      </c>
      <c r="J62" s="41">
        <v>68</v>
      </c>
      <c r="K62" s="41" t="s">
        <v>159</v>
      </c>
      <c r="L62" s="41">
        <v>70</v>
      </c>
      <c r="M62" s="41" t="s">
        <v>164</v>
      </c>
      <c r="N62" s="41" t="s">
        <v>175</v>
      </c>
      <c r="O62" s="41" t="s">
        <v>491</v>
      </c>
      <c r="P62" s="41" t="s">
        <v>492</v>
      </c>
      <c r="Q62" s="41" t="s">
        <v>415</v>
      </c>
    </row>
    <row r="63" spans="1:17">
      <c r="A63" s="172">
        <v>38</v>
      </c>
      <c r="B63" s="41" t="s">
        <v>125</v>
      </c>
      <c r="C63" s="89"/>
      <c r="D63" s="35" t="s">
        <v>236</v>
      </c>
      <c r="E63" s="16" t="s">
        <v>76</v>
      </c>
      <c r="F63" s="16" t="s">
        <v>493</v>
      </c>
      <c r="G63" s="39"/>
      <c r="H63" s="41" t="s">
        <v>128</v>
      </c>
      <c r="I63" s="41" t="s">
        <v>831</v>
      </c>
      <c r="J63" s="41"/>
      <c r="K63" s="41"/>
      <c r="L63" s="41"/>
      <c r="M63" s="41"/>
      <c r="N63" s="41"/>
      <c r="O63" s="41" t="s">
        <v>494</v>
      </c>
      <c r="P63" s="41" t="s">
        <v>495</v>
      </c>
      <c r="Q63" s="41">
        <v>1</v>
      </c>
    </row>
    <row r="64" spans="1:17" ht="26">
      <c r="A64" s="172">
        <v>39</v>
      </c>
      <c r="B64" s="41" t="s">
        <v>125</v>
      </c>
      <c r="C64" s="89"/>
      <c r="D64" s="35" t="s">
        <v>875</v>
      </c>
      <c r="E64" s="30" t="s">
        <v>876</v>
      </c>
      <c r="F64" s="30" t="s">
        <v>880</v>
      </c>
      <c r="G64" s="39"/>
      <c r="H64" s="41" t="s">
        <v>128</v>
      </c>
      <c r="I64" s="41" t="s">
        <v>879</v>
      </c>
      <c r="J64" s="41"/>
      <c r="K64" s="41"/>
      <c r="L64" s="41"/>
      <c r="M64" s="41"/>
      <c r="N64" s="41"/>
      <c r="O64" s="41" t="s">
        <v>877</v>
      </c>
      <c r="P64" s="41" t="s">
        <v>878</v>
      </c>
      <c r="Q64" s="41">
        <v>180</v>
      </c>
    </row>
    <row r="65" spans="1:25">
      <c r="A65" s="172">
        <v>40</v>
      </c>
      <c r="B65" s="41" t="s">
        <v>125</v>
      </c>
      <c r="C65" s="89"/>
      <c r="D65" s="35" t="s">
        <v>234</v>
      </c>
      <c r="E65" s="30" t="s">
        <v>318</v>
      </c>
      <c r="F65" s="30" t="s">
        <v>496</v>
      </c>
      <c r="G65" s="39"/>
      <c r="H65" s="41" t="s">
        <v>128</v>
      </c>
      <c r="I65" s="41" t="s">
        <v>739</v>
      </c>
      <c r="J65" s="41"/>
      <c r="K65" s="41"/>
      <c r="L65" s="41"/>
      <c r="M65" s="41"/>
      <c r="N65" s="41"/>
      <c r="O65" s="41" t="s">
        <v>497</v>
      </c>
      <c r="P65" s="34"/>
      <c r="Q65" s="41">
        <v>1</v>
      </c>
    </row>
    <row r="66" spans="1:25" ht="12.65" customHeight="1">
      <c r="A66" s="172">
        <v>41</v>
      </c>
      <c r="B66" s="41" t="s">
        <v>125</v>
      </c>
      <c r="C66" s="91"/>
      <c r="D66" s="35" t="s">
        <v>309</v>
      </c>
      <c r="E66" s="236" t="s">
        <v>719</v>
      </c>
      <c r="F66" s="30" t="s">
        <v>498</v>
      </c>
      <c r="G66" s="34"/>
      <c r="H66" s="41" t="s">
        <v>128</v>
      </c>
      <c r="I66" s="41" t="s">
        <v>761</v>
      </c>
      <c r="J66" s="41"/>
      <c r="K66" s="41"/>
      <c r="L66" s="41"/>
      <c r="M66" s="41"/>
      <c r="N66" s="41"/>
      <c r="O66" s="41" t="s">
        <v>499</v>
      </c>
      <c r="P66" s="34"/>
      <c r="Q66" s="41">
        <v>2</v>
      </c>
    </row>
    <row r="67" spans="1:25">
      <c r="A67" s="172">
        <v>42</v>
      </c>
      <c r="B67" s="41" t="s">
        <v>125</v>
      </c>
      <c r="C67" s="91"/>
      <c r="D67" s="35" t="s">
        <v>310</v>
      </c>
      <c r="E67" s="237"/>
      <c r="F67" s="30" t="s">
        <v>500</v>
      </c>
      <c r="G67" s="34"/>
      <c r="H67" s="41" t="s">
        <v>128</v>
      </c>
      <c r="I67" s="41" t="s">
        <v>374</v>
      </c>
      <c r="J67" s="41"/>
      <c r="K67" s="41"/>
      <c r="L67" s="41"/>
      <c r="M67" s="41"/>
      <c r="N67" s="41"/>
      <c r="O67" s="41" t="s">
        <v>501</v>
      </c>
      <c r="P67" s="34"/>
      <c r="Q67" s="41">
        <v>30</v>
      </c>
    </row>
    <row r="68" spans="1:25">
      <c r="A68" s="192">
        <v>43</v>
      </c>
      <c r="B68" s="41" t="s">
        <v>125</v>
      </c>
      <c r="C68" s="91"/>
      <c r="D68" s="35" t="s">
        <v>311</v>
      </c>
      <c r="E68" s="238"/>
      <c r="F68" s="30" t="s">
        <v>502</v>
      </c>
      <c r="G68" s="34"/>
      <c r="H68" s="41" t="s">
        <v>128</v>
      </c>
      <c r="I68" s="41" t="s">
        <v>375</v>
      </c>
      <c r="J68" s="41"/>
      <c r="K68" s="41"/>
      <c r="L68" s="41"/>
      <c r="M68" s="41"/>
      <c r="N68" s="41"/>
      <c r="O68" s="41" t="s">
        <v>503</v>
      </c>
      <c r="P68" s="34"/>
      <c r="Q68" s="41">
        <v>1</v>
      </c>
    </row>
    <row r="69" spans="1:25" ht="48" customHeight="1">
      <c r="A69" s="192">
        <v>44</v>
      </c>
      <c r="B69" s="41" t="s">
        <v>125</v>
      </c>
      <c r="C69" s="91"/>
      <c r="D69" s="35"/>
      <c r="E69" s="183" t="s">
        <v>35</v>
      </c>
      <c r="F69" s="182"/>
      <c r="G69" s="182"/>
      <c r="H69" s="178"/>
      <c r="I69" s="206" t="s">
        <v>1250</v>
      </c>
      <c r="J69" s="34"/>
      <c r="K69" s="34"/>
      <c r="L69" s="34"/>
      <c r="M69" s="34"/>
      <c r="N69" s="34"/>
      <c r="O69" s="178"/>
      <c r="P69" s="178" t="s">
        <v>1251</v>
      </c>
      <c r="Q69" s="25"/>
    </row>
    <row r="70" spans="1:25" ht="78" customHeight="1">
      <c r="A70" s="192">
        <v>45</v>
      </c>
      <c r="B70" s="41" t="s">
        <v>125</v>
      </c>
      <c r="C70" s="94"/>
      <c r="D70" s="56"/>
      <c r="E70" s="30" t="s">
        <v>882</v>
      </c>
      <c r="F70" s="30" t="s">
        <v>881</v>
      </c>
      <c r="G70" s="56"/>
      <c r="H70" s="56"/>
      <c r="I70" s="41" t="s">
        <v>888</v>
      </c>
      <c r="J70" s="56"/>
      <c r="K70" s="56"/>
      <c r="L70" s="56"/>
      <c r="M70" s="56"/>
      <c r="N70" s="56"/>
      <c r="O70" s="41" t="s">
        <v>887</v>
      </c>
      <c r="P70" s="41" t="s">
        <v>886</v>
      </c>
      <c r="Q70" s="56"/>
    </row>
    <row r="71" spans="1:25">
      <c r="A71" s="144"/>
      <c r="B71" s="25"/>
      <c r="C71" s="78"/>
      <c r="D71" s="120"/>
      <c r="E71" s="79"/>
      <c r="F71" s="79"/>
      <c r="G71" s="78"/>
      <c r="H71" s="78"/>
      <c r="I71" s="78"/>
      <c r="J71" s="78"/>
      <c r="K71" s="78"/>
      <c r="L71" s="78"/>
      <c r="M71" s="78"/>
      <c r="N71" s="78"/>
      <c r="O71" s="78"/>
      <c r="P71" s="78"/>
      <c r="Q71" s="80"/>
    </row>
    <row r="72" spans="1:25" ht="14.5">
      <c r="A72" s="170" t="str">
        <f>IF(D72&lt;&gt;"",COUNTA($D$10:D72),"")</f>
        <v/>
      </c>
      <c r="B72" s="114"/>
      <c r="C72" s="22"/>
      <c r="D72" s="14"/>
      <c r="E72" s="227" t="s">
        <v>125</v>
      </c>
      <c r="F72" s="227"/>
      <c r="G72" s="227"/>
      <c r="H72" s="22"/>
      <c r="I72" s="229"/>
      <c r="J72" s="229"/>
      <c r="K72" s="229"/>
      <c r="L72" s="229"/>
      <c r="M72" s="229"/>
      <c r="N72" s="42"/>
      <c r="O72" s="22"/>
      <c r="P72" s="229"/>
      <c r="Q72" s="252"/>
    </row>
    <row r="73" spans="1:25" ht="14.5">
      <c r="A73" s="145"/>
      <c r="B73" s="85"/>
      <c r="C73" s="28"/>
      <c r="D73" s="20"/>
      <c r="E73" s="232" t="s">
        <v>86</v>
      </c>
      <c r="F73" s="232"/>
      <c r="G73" s="232"/>
      <c r="H73" s="28"/>
      <c r="I73" s="28"/>
      <c r="J73" s="28"/>
      <c r="K73" s="28"/>
      <c r="L73" s="28"/>
      <c r="M73" s="28"/>
      <c r="N73" s="28"/>
      <c r="O73" s="28"/>
      <c r="P73" s="28"/>
      <c r="Q73" s="81"/>
    </row>
    <row r="74" spans="1:25" s="36" customFormat="1">
      <c r="A74" s="269">
        <v>46</v>
      </c>
      <c r="B74" s="41" t="s">
        <v>125</v>
      </c>
      <c r="C74" s="272"/>
      <c r="D74" s="35" t="s">
        <v>425</v>
      </c>
      <c r="E74" s="239" t="s">
        <v>20</v>
      </c>
      <c r="F74" s="239" t="s">
        <v>504</v>
      </c>
      <c r="G74" s="223" t="s">
        <v>69</v>
      </c>
      <c r="H74" s="242" t="s">
        <v>126</v>
      </c>
      <c r="I74" s="244" t="s">
        <v>376</v>
      </c>
      <c r="J74" s="249"/>
      <c r="K74" s="249"/>
      <c r="L74" s="249"/>
      <c r="M74" s="249"/>
      <c r="N74" s="249"/>
      <c r="O74" s="242" t="s">
        <v>1115</v>
      </c>
      <c r="P74" s="242" t="s">
        <v>1075</v>
      </c>
      <c r="Q74" s="250" t="s">
        <v>1116</v>
      </c>
      <c r="V74" s="26"/>
      <c r="X74" s="26"/>
      <c r="Y74" s="26"/>
    </row>
    <row r="75" spans="1:25" s="36" customFormat="1">
      <c r="A75" s="269"/>
      <c r="B75" s="41" t="s">
        <v>125</v>
      </c>
      <c r="C75" s="272"/>
      <c r="D75" s="35" t="s">
        <v>424</v>
      </c>
      <c r="E75" s="239"/>
      <c r="F75" s="239"/>
      <c r="G75" s="224"/>
      <c r="H75" s="242"/>
      <c r="I75" s="244"/>
      <c r="J75" s="249"/>
      <c r="K75" s="249"/>
      <c r="L75" s="249"/>
      <c r="M75" s="249"/>
      <c r="N75" s="249"/>
      <c r="O75" s="242"/>
      <c r="P75" s="242"/>
      <c r="Q75" s="251"/>
      <c r="R75" s="26"/>
      <c r="V75" s="26"/>
      <c r="X75" s="26"/>
      <c r="Y75" s="26"/>
    </row>
    <row r="76" spans="1:25">
      <c r="B76" s="25"/>
      <c r="I76" s="26"/>
      <c r="J76" s="26"/>
      <c r="K76" s="26"/>
      <c r="L76" s="26"/>
      <c r="M76" s="26"/>
      <c r="N76" s="26"/>
      <c r="Q76" s="75"/>
    </row>
    <row r="77" spans="1:25" ht="14.5">
      <c r="A77" s="170" t="str">
        <f>IF(D77&lt;&gt;"",COUNTA($D$10:D77),"")</f>
        <v/>
      </c>
      <c r="B77" s="114"/>
      <c r="C77" s="22"/>
      <c r="D77" s="14"/>
      <c r="E77" s="227" t="s">
        <v>82</v>
      </c>
      <c r="F77" s="227"/>
      <c r="G77" s="227"/>
      <c r="H77" s="22"/>
      <c r="I77" s="229"/>
      <c r="J77" s="229"/>
      <c r="K77" s="229"/>
      <c r="L77" s="229"/>
      <c r="M77" s="229"/>
      <c r="N77" s="42"/>
      <c r="O77" s="22"/>
      <c r="P77" s="229"/>
      <c r="Q77" s="252"/>
    </row>
    <row r="78" spans="1:25" ht="14.5">
      <c r="A78" s="145"/>
      <c r="B78" s="85"/>
      <c r="C78" s="28"/>
      <c r="D78" s="20"/>
      <c r="E78" s="232" t="s">
        <v>86</v>
      </c>
      <c r="F78" s="232"/>
      <c r="G78" s="232"/>
      <c r="H78" s="28"/>
      <c r="I78" s="28"/>
      <c r="J78" s="28"/>
      <c r="K78" s="28"/>
      <c r="L78" s="28"/>
      <c r="M78" s="28"/>
      <c r="N78" s="28"/>
      <c r="O78" s="28"/>
      <c r="P78" s="28"/>
      <c r="Q78" s="81"/>
    </row>
    <row r="79" spans="1:25" s="36" customFormat="1" ht="15.65" customHeight="1">
      <c r="A79" s="269">
        <v>47</v>
      </c>
      <c r="B79" s="41" t="s">
        <v>82</v>
      </c>
      <c r="C79" s="258">
        <v>5482</v>
      </c>
      <c r="D79" s="109" t="s">
        <v>1068</v>
      </c>
      <c r="E79" s="39" t="s">
        <v>18</v>
      </c>
      <c r="F79" s="39" t="s">
        <v>505</v>
      </c>
      <c r="G79" s="39" t="s">
        <v>67</v>
      </c>
      <c r="H79" s="242" t="s">
        <v>126</v>
      </c>
      <c r="I79" s="67" t="s">
        <v>426</v>
      </c>
      <c r="J79" s="245">
        <v>21</v>
      </c>
      <c r="K79" s="243" t="s">
        <v>159</v>
      </c>
      <c r="L79" s="243">
        <v>50</v>
      </c>
      <c r="M79" s="243" t="s">
        <v>164</v>
      </c>
      <c r="N79" s="243" t="s">
        <v>168</v>
      </c>
      <c r="O79" s="66" t="s">
        <v>506</v>
      </c>
      <c r="P79" s="66" t="s">
        <v>507</v>
      </c>
      <c r="Q79" s="87" t="s">
        <v>738</v>
      </c>
      <c r="V79" s="26"/>
      <c r="X79" s="26"/>
      <c r="Y79" s="26"/>
    </row>
    <row r="80" spans="1:25" s="36" customFormat="1" ht="14.5">
      <c r="A80" s="269"/>
      <c r="B80" s="41" t="s">
        <v>894</v>
      </c>
      <c r="C80" s="258"/>
      <c r="D80" s="35" t="s">
        <v>1069</v>
      </c>
      <c r="E80" s="39" t="s">
        <v>895</v>
      </c>
      <c r="F80" s="39" t="s">
        <v>921</v>
      </c>
      <c r="G80" s="39" t="s">
        <v>896</v>
      </c>
      <c r="H80" s="242"/>
      <c r="I80" s="67" t="s">
        <v>1045</v>
      </c>
      <c r="J80" s="246"/>
      <c r="K80" s="243"/>
      <c r="L80" s="243"/>
      <c r="M80" s="243"/>
      <c r="N80" s="243"/>
      <c r="O80" s="66" t="s">
        <v>920</v>
      </c>
      <c r="P80" s="66" t="s">
        <v>922</v>
      </c>
      <c r="Q80" s="110" t="s">
        <v>923</v>
      </c>
      <c r="R80" s="26"/>
      <c r="V80" s="26"/>
      <c r="X80" s="26"/>
      <c r="Y80" s="26"/>
    </row>
    <row r="81" spans="1:25" s="36" customFormat="1">
      <c r="A81" s="269">
        <v>48</v>
      </c>
      <c r="B81" s="41" t="s">
        <v>82</v>
      </c>
      <c r="C81" s="258">
        <v>5483</v>
      </c>
      <c r="D81" s="35" t="s">
        <v>427</v>
      </c>
      <c r="E81" s="239" t="s">
        <v>19</v>
      </c>
      <c r="F81" s="239" t="s">
        <v>508</v>
      </c>
      <c r="G81" s="239" t="s">
        <v>68</v>
      </c>
      <c r="H81" s="242" t="s">
        <v>126</v>
      </c>
      <c r="I81" s="244" t="s">
        <v>429</v>
      </c>
      <c r="J81" s="245">
        <v>22</v>
      </c>
      <c r="K81" s="243" t="s">
        <v>159</v>
      </c>
      <c r="L81" s="243">
        <v>50</v>
      </c>
      <c r="M81" s="243" t="s">
        <v>164</v>
      </c>
      <c r="N81" s="243" t="s">
        <v>168</v>
      </c>
      <c r="O81" s="242" t="s">
        <v>509</v>
      </c>
      <c r="P81" s="242" t="s">
        <v>510</v>
      </c>
      <c r="Q81" s="250" t="s">
        <v>738</v>
      </c>
      <c r="V81" s="26"/>
      <c r="X81" s="26"/>
      <c r="Y81" s="26"/>
    </row>
    <row r="82" spans="1:25" s="36" customFormat="1">
      <c r="A82" s="269"/>
      <c r="B82" s="41" t="s">
        <v>82</v>
      </c>
      <c r="C82" s="258"/>
      <c r="D82" s="35" t="s">
        <v>428</v>
      </c>
      <c r="E82" s="239"/>
      <c r="F82" s="239"/>
      <c r="G82" s="239"/>
      <c r="H82" s="242"/>
      <c r="I82" s="244"/>
      <c r="J82" s="246"/>
      <c r="K82" s="243"/>
      <c r="L82" s="243"/>
      <c r="M82" s="243"/>
      <c r="N82" s="243"/>
      <c r="O82" s="242"/>
      <c r="P82" s="242"/>
      <c r="Q82" s="251"/>
      <c r="R82" s="26"/>
      <c r="V82" s="26"/>
      <c r="X82" s="26"/>
      <c r="Y82" s="26"/>
    </row>
    <row r="83" spans="1:25">
      <c r="B83" s="25"/>
      <c r="I83" s="26"/>
      <c r="J83" s="26"/>
      <c r="K83" s="26"/>
      <c r="L83" s="26"/>
      <c r="M83" s="26"/>
      <c r="N83" s="26"/>
      <c r="Q83" s="75"/>
    </row>
    <row r="84" spans="1:25" ht="14.15" customHeight="1">
      <c r="A84" s="143"/>
      <c r="B84" s="85"/>
      <c r="C84" s="27"/>
      <c r="D84" s="19"/>
      <c r="E84" s="232" t="s">
        <v>401</v>
      </c>
      <c r="F84" s="232"/>
      <c r="G84" s="232"/>
      <c r="H84" s="27"/>
      <c r="I84" s="27"/>
      <c r="J84" s="27"/>
      <c r="K84" s="27"/>
      <c r="L84" s="27"/>
      <c r="M84" s="27"/>
      <c r="N84" s="27"/>
      <c r="O84" s="27"/>
      <c r="P84" s="27"/>
      <c r="Q84" s="74"/>
    </row>
    <row r="85" spans="1:25">
      <c r="A85" s="273">
        <v>49</v>
      </c>
      <c r="B85" s="41" t="s">
        <v>82</v>
      </c>
      <c r="C85" s="275"/>
      <c r="D85" s="240" t="s">
        <v>198</v>
      </c>
      <c r="E85" s="16" t="s">
        <v>50</v>
      </c>
      <c r="F85" s="16" t="s">
        <v>511</v>
      </c>
      <c r="G85" s="72"/>
      <c r="H85" s="41" t="s">
        <v>128</v>
      </c>
      <c r="I85" s="41" t="s">
        <v>912</v>
      </c>
      <c r="J85" s="41"/>
      <c r="K85" s="41"/>
      <c r="L85" s="41"/>
      <c r="M85" s="41"/>
      <c r="N85" s="41"/>
      <c r="O85" s="41" t="s">
        <v>512</v>
      </c>
      <c r="P85" s="41" t="s">
        <v>513</v>
      </c>
      <c r="Q85" s="41">
        <v>10</v>
      </c>
    </row>
    <row r="86" spans="1:25">
      <c r="A86" s="274"/>
      <c r="B86" s="41" t="s">
        <v>894</v>
      </c>
      <c r="C86" s="276"/>
      <c r="D86" s="241"/>
      <c r="E86" s="16" t="s">
        <v>897</v>
      </c>
      <c r="F86" s="16" t="s">
        <v>913</v>
      </c>
      <c r="G86" s="16" t="s">
        <v>903</v>
      </c>
      <c r="H86" s="41" t="s">
        <v>128</v>
      </c>
      <c r="I86" s="41" t="s">
        <v>1100</v>
      </c>
      <c r="J86" s="41"/>
      <c r="K86" s="41"/>
      <c r="L86" s="41"/>
      <c r="M86" s="41"/>
      <c r="N86" s="41"/>
      <c r="O86" s="41" t="s">
        <v>917</v>
      </c>
      <c r="P86" s="41" t="s">
        <v>919</v>
      </c>
      <c r="Q86" s="41">
        <v>20</v>
      </c>
    </row>
    <row r="87" spans="1:25">
      <c r="A87" s="172">
        <v>50</v>
      </c>
      <c r="B87" s="41" t="s">
        <v>82</v>
      </c>
      <c r="C87" s="89"/>
      <c r="D87" s="35" t="s">
        <v>201</v>
      </c>
      <c r="E87" s="16" t="s">
        <v>24</v>
      </c>
      <c r="F87" s="16" t="s">
        <v>514</v>
      </c>
      <c r="G87" s="16"/>
      <c r="H87" s="41" t="s">
        <v>128</v>
      </c>
      <c r="I87" s="41" t="s">
        <v>359</v>
      </c>
      <c r="J87" s="41"/>
      <c r="K87" s="41"/>
      <c r="L87" s="41"/>
      <c r="M87" s="41"/>
      <c r="N87" s="41"/>
      <c r="O87" s="41" t="s">
        <v>515</v>
      </c>
      <c r="P87" s="41" t="s">
        <v>516</v>
      </c>
      <c r="Q87" s="41">
        <v>60</v>
      </c>
    </row>
    <row r="88" spans="1:25">
      <c r="A88" s="273">
        <v>51</v>
      </c>
      <c r="B88" s="41" t="s">
        <v>82</v>
      </c>
      <c r="C88" s="277"/>
      <c r="D88" s="240" t="s">
        <v>199</v>
      </c>
      <c r="E88" s="16" t="s">
        <v>23</v>
      </c>
      <c r="F88" s="16" t="s">
        <v>517</v>
      </c>
      <c r="G88" s="16"/>
      <c r="H88" s="41" t="s">
        <v>128</v>
      </c>
      <c r="I88" s="41" t="s">
        <v>914</v>
      </c>
      <c r="J88" s="41"/>
      <c r="K88" s="41"/>
      <c r="L88" s="41"/>
      <c r="M88" s="41"/>
      <c r="N88" s="41"/>
      <c r="O88" s="41" t="s">
        <v>518</v>
      </c>
      <c r="P88" s="41" t="s">
        <v>519</v>
      </c>
      <c r="Q88" s="245">
        <v>5</v>
      </c>
    </row>
    <row r="89" spans="1:25">
      <c r="A89" s="274"/>
      <c r="B89" s="41" t="s">
        <v>894</v>
      </c>
      <c r="C89" s="278"/>
      <c r="D89" s="241"/>
      <c r="E89" s="16" t="s">
        <v>900</v>
      </c>
      <c r="F89" s="16" t="s">
        <v>1035</v>
      </c>
      <c r="G89" s="16" t="s">
        <v>905</v>
      </c>
      <c r="H89" s="41" t="s">
        <v>128</v>
      </c>
      <c r="I89" s="41" t="s">
        <v>1101</v>
      </c>
      <c r="J89" s="41"/>
      <c r="K89" s="41"/>
      <c r="L89" s="41"/>
      <c r="M89" s="41"/>
      <c r="N89" s="41"/>
      <c r="O89" s="41" t="s">
        <v>918</v>
      </c>
      <c r="P89" s="41" t="s">
        <v>915</v>
      </c>
      <c r="Q89" s="246"/>
    </row>
    <row r="90" spans="1:25">
      <c r="A90" s="172">
        <v>52</v>
      </c>
      <c r="B90" s="41" t="s">
        <v>82</v>
      </c>
      <c r="C90" s="89"/>
      <c r="D90" s="35" t="s">
        <v>202</v>
      </c>
      <c r="E90" s="16" t="s">
        <v>25</v>
      </c>
      <c r="F90" s="16" t="s">
        <v>520</v>
      </c>
      <c r="G90" s="16"/>
      <c r="H90" s="41" t="s">
        <v>128</v>
      </c>
      <c r="I90" s="41" t="s">
        <v>360</v>
      </c>
      <c r="J90" s="41"/>
      <c r="K90" s="41"/>
      <c r="L90" s="41"/>
      <c r="M90" s="41"/>
      <c r="N90" s="41"/>
      <c r="O90" s="41" t="s">
        <v>521</v>
      </c>
      <c r="P90" s="41" t="s">
        <v>522</v>
      </c>
      <c r="Q90" s="41">
        <v>60</v>
      </c>
    </row>
    <row r="91" spans="1:25" ht="16" customHeight="1">
      <c r="A91" s="259">
        <v>53</v>
      </c>
      <c r="B91" s="41" t="s">
        <v>82</v>
      </c>
      <c r="C91" s="89"/>
      <c r="D91" s="240" t="s">
        <v>200</v>
      </c>
      <c r="E91" s="16" t="s">
        <v>26</v>
      </c>
      <c r="F91" s="16" t="s">
        <v>523</v>
      </c>
      <c r="G91" s="16"/>
      <c r="H91" s="245" t="s">
        <v>128</v>
      </c>
      <c r="I91" s="41" t="s">
        <v>361</v>
      </c>
      <c r="J91" s="41"/>
      <c r="K91" s="41"/>
      <c r="L91" s="41"/>
      <c r="M91" s="41"/>
      <c r="N91" s="41"/>
      <c r="O91" s="41" t="s">
        <v>1278</v>
      </c>
      <c r="P91" s="41" t="s">
        <v>524</v>
      </c>
      <c r="Q91" s="41">
        <v>86400</v>
      </c>
    </row>
    <row r="92" spans="1:25" ht="16" customHeight="1">
      <c r="A92" s="260"/>
      <c r="B92" s="41" t="s">
        <v>894</v>
      </c>
      <c r="C92" s="89"/>
      <c r="D92" s="241"/>
      <c r="E92" s="16" t="s">
        <v>902</v>
      </c>
      <c r="F92" s="16" t="s">
        <v>924</v>
      </c>
      <c r="G92" s="16" t="s">
        <v>907</v>
      </c>
      <c r="H92" s="246"/>
      <c r="I92" s="41" t="s">
        <v>1102</v>
      </c>
      <c r="J92" s="41"/>
      <c r="K92" s="41"/>
      <c r="L92" s="41"/>
      <c r="M92" s="41"/>
      <c r="N92" s="41"/>
      <c r="O92" s="41" t="s">
        <v>925</v>
      </c>
      <c r="P92" s="41" t="s">
        <v>926</v>
      </c>
      <c r="Q92" s="41">
        <v>60</v>
      </c>
    </row>
    <row r="93" spans="1:25" ht="16" customHeight="1">
      <c r="A93" s="172">
        <v>54</v>
      </c>
      <c r="B93" s="41" t="s">
        <v>82</v>
      </c>
      <c r="C93" s="89"/>
      <c r="D93" s="35" t="s">
        <v>203</v>
      </c>
      <c r="E93" s="16" t="s">
        <v>27</v>
      </c>
      <c r="F93" s="16" t="s">
        <v>525</v>
      </c>
      <c r="G93" s="16"/>
      <c r="H93" s="41" t="s">
        <v>128</v>
      </c>
      <c r="I93" s="41" t="s">
        <v>362</v>
      </c>
      <c r="J93" s="41"/>
      <c r="K93" s="41"/>
      <c r="L93" s="41"/>
      <c r="M93" s="41"/>
      <c r="N93" s="41"/>
      <c r="O93" s="41" t="s">
        <v>526</v>
      </c>
      <c r="P93" s="41" t="s">
        <v>527</v>
      </c>
      <c r="Q93" s="41">
        <v>86400</v>
      </c>
    </row>
    <row r="95" spans="1:25" ht="14.5">
      <c r="A95" s="143"/>
      <c r="B95" s="85"/>
      <c r="C95" s="27"/>
      <c r="D95" s="19"/>
      <c r="E95" s="232" t="s">
        <v>399</v>
      </c>
      <c r="F95" s="232"/>
      <c r="G95" s="232"/>
      <c r="H95" s="27"/>
      <c r="I95" s="27"/>
      <c r="J95" s="27"/>
      <c r="K95" s="27"/>
      <c r="L95" s="27"/>
      <c r="M95" s="27"/>
      <c r="N95" s="27"/>
      <c r="O95" s="27"/>
      <c r="P95" s="27"/>
      <c r="Q95" s="74"/>
    </row>
    <row r="96" spans="1:25">
      <c r="A96" s="273">
        <v>55</v>
      </c>
      <c r="B96" s="41" t="s">
        <v>82</v>
      </c>
      <c r="C96" s="37"/>
      <c r="D96" s="223" t="s">
        <v>204</v>
      </c>
      <c r="E96" s="16" t="s">
        <v>2</v>
      </c>
      <c r="F96" s="16" t="s">
        <v>528</v>
      </c>
      <c r="G96" s="16" t="s">
        <v>62</v>
      </c>
      <c r="H96" s="245" t="s">
        <v>127</v>
      </c>
      <c r="I96" s="41" t="s">
        <v>916</v>
      </c>
      <c r="J96" s="41"/>
      <c r="K96" s="41"/>
      <c r="L96" s="41"/>
      <c r="M96" s="41"/>
      <c r="N96" s="41"/>
      <c r="O96" s="41" t="s">
        <v>529</v>
      </c>
      <c r="P96" s="41" t="s">
        <v>530</v>
      </c>
      <c r="Q96" s="254" t="s">
        <v>129</v>
      </c>
      <c r="R96" s="26"/>
    </row>
    <row r="97" spans="1:25">
      <c r="A97" s="274"/>
      <c r="B97" s="41" t="s">
        <v>894</v>
      </c>
      <c r="C97" s="37"/>
      <c r="D97" s="224"/>
      <c r="E97" s="16" t="s">
        <v>1089</v>
      </c>
      <c r="F97" s="16" t="s">
        <v>1090</v>
      </c>
      <c r="G97" s="16" t="s">
        <v>1091</v>
      </c>
      <c r="H97" s="246"/>
      <c r="I97" s="41" t="s">
        <v>1046</v>
      </c>
      <c r="J97" s="41"/>
      <c r="K97" s="41"/>
      <c r="L97" s="41"/>
      <c r="M97" s="41"/>
      <c r="N97" s="41"/>
      <c r="O97" s="41" t="s">
        <v>1092</v>
      </c>
      <c r="P97" s="41" t="s">
        <v>1093</v>
      </c>
      <c r="Q97" s="255"/>
      <c r="R97" s="26"/>
    </row>
    <row r="98" spans="1:25" ht="26">
      <c r="A98" s="141">
        <v>56</v>
      </c>
      <c r="B98" s="41" t="s">
        <v>82</v>
      </c>
      <c r="C98"/>
      <c r="D98" s="39" t="s">
        <v>265</v>
      </c>
      <c r="E98" s="16" t="s">
        <v>31</v>
      </c>
      <c r="F98" s="16" t="s">
        <v>707</v>
      </c>
      <c r="G98" s="41"/>
      <c r="H98" s="41" t="s">
        <v>128</v>
      </c>
      <c r="I98" s="41" t="s">
        <v>862</v>
      </c>
      <c r="J98" s="41"/>
      <c r="K98" s="41"/>
      <c r="L98" s="41"/>
      <c r="M98" s="41"/>
      <c r="N98" s="41"/>
      <c r="O98" s="41" t="s">
        <v>708</v>
      </c>
      <c r="P98" s="41" t="s">
        <v>709</v>
      </c>
      <c r="Q98" s="41">
        <v>384</v>
      </c>
    </row>
    <row r="99" spans="1:25" ht="52">
      <c r="A99" s="141">
        <v>57</v>
      </c>
      <c r="B99" s="41" t="s">
        <v>125</v>
      </c>
      <c r="C99" s="129"/>
      <c r="D99" s="127"/>
      <c r="E99" s="128"/>
      <c r="F99" s="16" t="s">
        <v>531</v>
      </c>
      <c r="G99" s="41"/>
      <c r="H99" s="41"/>
      <c r="I99" s="41" t="s">
        <v>47</v>
      </c>
      <c r="J99" s="41"/>
      <c r="K99" s="41"/>
      <c r="L99" s="41"/>
      <c r="M99" s="41"/>
      <c r="N99" s="41"/>
      <c r="O99" s="41" t="s">
        <v>532</v>
      </c>
      <c r="P99" s="41" t="s">
        <v>533</v>
      </c>
      <c r="Q99" s="41"/>
      <c r="R99" s="26"/>
    </row>
    <row r="100" spans="1:25" ht="39">
      <c r="A100" s="141">
        <v>58</v>
      </c>
      <c r="B100" s="41" t="s">
        <v>125</v>
      </c>
      <c r="C100" s="40"/>
      <c r="D100" s="121"/>
      <c r="E100" s="16"/>
      <c r="F100" s="16" t="s">
        <v>534</v>
      </c>
      <c r="G100" s="41"/>
      <c r="H100" s="41"/>
      <c r="I100" s="41" t="s">
        <v>1050</v>
      </c>
      <c r="J100" s="41"/>
      <c r="K100" s="41"/>
      <c r="L100" s="41"/>
      <c r="M100" s="41"/>
      <c r="N100" s="41"/>
      <c r="O100" s="41" t="s">
        <v>1051</v>
      </c>
      <c r="P100" s="41" t="s">
        <v>535</v>
      </c>
      <c r="Q100" s="41"/>
      <c r="R100" s="26"/>
    </row>
    <row r="101" spans="1:25">
      <c r="A101" s="141">
        <v>59</v>
      </c>
      <c r="B101" s="41" t="s">
        <v>82</v>
      </c>
      <c r="C101" s="91"/>
      <c r="D101" s="39" t="s">
        <v>266</v>
      </c>
      <c r="E101" s="16" t="s">
        <v>92</v>
      </c>
      <c r="F101" s="16" t="s">
        <v>536</v>
      </c>
      <c r="G101" s="41"/>
      <c r="H101" s="41" t="s">
        <v>128</v>
      </c>
      <c r="I101" s="41" t="s">
        <v>341</v>
      </c>
      <c r="J101" s="41"/>
      <c r="K101" s="41"/>
      <c r="L101" s="41"/>
      <c r="M101" s="41"/>
      <c r="N101" s="41"/>
      <c r="O101" s="41" t="s">
        <v>537</v>
      </c>
      <c r="P101" s="41" t="s">
        <v>538</v>
      </c>
      <c r="Q101" s="41">
        <v>300</v>
      </c>
      <c r="R101" s="26"/>
    </row>
    <row r="102" spans="1:25">
      <c r="A102" s="141">
        <v>60</v>
      </c>
      <c r="B102" s="41" t="s">
        <v>82</v>
      </c>
      <c r="C102" s="91"/>
      <c r="D102" s="39" t="s">
        <v>267</v>
      </c>
      <c r="E102" s="16" t="s">
        <v>93</v>
      </c>
      <c r="F102" s="16" t="s">
        <v>539</v>
      </c>
      <c r="G102" s="41"/>
      <c r="H102" s="41" t="s">
        <v>128</v>
      </c>
      <c r="I102" s="41" t="s">
        <v>342</v>
      </c>
      <c r="J102" s="41"/>
      <c r="K102" s="41"/>
      <c r="L102" s="41"/>
      <c r="M102" s="41"/>
      <c r="N102" s="41"/>
      <c r="O102" s="41" t="s">
        <v>540</v>
      </c>
      <c r="P102" s="41" t="s">
        <v>541</v>
      </c>
      <c r="Q102" s="41">
        <v>300</v>
      </c>
      <c r="R102" s="26"/>
    </row>
    <row r="103" spans="1:25" ht="78">
      <c r="A103" s="141">
        <v>61</v>
      </c>
      <c r="B103" s="41" t="s">
        <v>82</v>
      </c>
      <c r="C103" s="91"/>
      <c r="D103" s="67" t="s">
        <v>890</v>
      </c>
      <c r="E103" s="41" t="s">
        <v>891</v>
      </c>
      <c r="F103" s="41" t="s">
        <v>892</v>
      </c>
      <c r="G103" s="41"/>
      <c r="H103" s="41" t="s">
        <v>128</v>
      </c>
      <c r="I103" s="41" t="s">
        <v>911</v>
      </c>
      <c r="J103" s="41"/>
      <c r="K103" s="41"/>
      <c r="L103" s="41"/>
      <c r="M103" s="41"/>
      <c r="N103" s="41"/>
      <c r="O103" s="41" t="s">
        <v>910</v>
      </c>
      <c r="P103" s="41" t="s">
        <v>909</v>
      </c>
      <c r="Q103" s="41" t="s">
        <v>893</v>
      </c>
      <c r="R103" s="26"/>
    </row>
    <row r="104" spans="1:25">
      <c r="B104" s="25"/>
      <c r="D104" s="36"/>
      <c r="I104" s="26"/>
      <c r="J104" s="26"/>
      <c r="K104" s="26"/>
      <c r="L104" s="26"/>
      <c r="M104" s="26"/>
      <c r="N104" s="26"/>
      <c r="Q104" s="75"/>
    </row>
    <row r="105" spans="1:25" ht="14.5">
      <c r="A105" s="170" t="str">
        <f>IF(D105&lt;&gt;"",COUNTA($D$10:D105),"")</f>
        <v/>
      </c>
      <c r="B105" s="114"/>
      <c r="C105" s="22"/>
      <c r="D105" s="14"/>
      <c r="E105" s="227" t="s">
        <v>83</v>
      </c>
      <c r="F105" s="227"/>
      <c r="G105" s="227"/>
      <c r="H105" s="22"/>
      <c r="I105" s="229"/>
      <c r="J105" s="252"/>
      <c r="K105" s="253"/>
      <c r="L105" s="229"/>
      <c r="M105" s="229"/>
      <c r="N105" s="43"/>
      <c r="O105" s="22"/>
      <c r="P105" s="22"/>
      <c r="Q105" s="82"/>
    </row>
    <row r="106" spans="1:25" ht="14.5">
      <c r="A106" s="143"/>
      <c r="B106" s="85"/>
      <c r="C106" s="27"/>
      <c r="D106" s="19"/>
      <c r="E106" s="232" t="s">
        <v>86</v>
      </c>
      <c r="F106" s="232"/>
      <c r="G106" s="232"/>
      <c r="H106" s="27"/>
      <c r="I106" s="27"/>
      <c r="J106" s="27"/>
      <c r="K106" s="27"/>
      <c r="L106" s="27"/>
      <c r="M106" s="27"/>
      <c r="N106" s="27"/>
      <c r="O106" s="27"/>
      <c r="P106" s="27"/>
      <c r="Q106" s="74"/>
    </row>
    <row r="107" spans="1:25" s="36" customFormat="1">
      <c r="A107" s="269">
        <v>62</v>
      </c>
      <c r="B107" s="245" t="s">
        <v>125</v>
      </c>
      <c r="C107" s="258">
        <v>5534</v>
      </c>
      <c r="D107" s="35" t="s">
        <v>430</v>
      </c>
      <c r="E107" s="239" t="s">
        <v>21</v>
      </c>
      <c r="F107" s="239" t="s">
        <v>542</v>
      </c>
      <c r="G107" s="223" t="s">
        <v>431</v>
      </c>
      <c r="H107" s="242" t="s">
        <v>126</v>
      </c>
      <c r="I107" s="244" t="s">
        <v>377</v>
      </c>
      <c r="J107" s="245">
        <v>61</v>
      </c>
      <c r="K107" s="243" t="s">
        <v>159</v>
      </c>
      <c r="L107" s="243">
        <v>50</v>
      </c>
      <c r="M107" s="243" t="s">
        <v>164</v>
      </c>
      <c r="N107" s="243" t="s">
        <v>174</v>
      </c>
      <c r="O107" s="242" t="s">
        <v>543</v>
      </c>
      <c r="P107" s="242" t="s">
        <v>544</v>
      </c>
      <c r="Q107" s="250" t="s">
        <v>851</v>
      </c>
      <c r="V107" s="26"/>
      <c r="X107" s="26"/>
      <c r="Y107" s="26"/>
    </row>
    <row r="108" spans="1:25" s="36" customFormat="1">
      <c r="A108" s="269"/>
      <c r="B108" s="246"/>
      <c r="C108" s="258"/>
      <c r="D108" s="35" t="s">
        <v>432</v>
      </c>
      <c r="E108" s="239"/>
      <c r="F108" s="239"/>
      <c r="G108" s="224"/>
      <c r="H108" s="242"/>
      <c r="I108" s="244"/>
      <c r="J108" s="246"/>
      <c r="K108" s="243"/>
      <c r="L108" s="243"/>
      <c r="M108" s="243"/>
      <c r="N108" s="243"/>
      <c r="O108" s="242"/>
      <c r="P108" s="242"/>
      <c r="Q108" s="251"/>
      <c r="R108" s="26"/>
      <c r="V108" s="26"/>
      <c r="X108" s="26"/>
      <c r="Y108" s="26"/>
    </row>
    <row r="109" spans="1:25" s="36" customFormat="1">
      <c r="A109" s="269">
        <v>63</v>
      </c>
      <c r="B109" s="245" t="s">
        <v>125</v>
      </c>
      <c r="C109" s="258">
        <v>5535</v>
      </c>
      <c r="D109" s="35" t="s">
        <v>433</v>
      </c>
      <c r="E109" s="239" t="s">
        <v>435</v>
      </c>
      <c r="F109" s="239" t="s">
        <v>545</v>
      </c>
      <c r="G109" s="223" t="s">
        <v>436</v>
      </c>
      <c r="H109" s="242" t="s">
        <v>126</v>
      </c>
      <c r="I109" s="244" t="s">
        <v>378</v>
      </c>
      <c r="J109" s="245">
        <v>62</v>
      </c>
      <c r="K109" s="243" t="s">
        <v>159</v>
      </c>
      <c r="L109" s="243">
        <v>50</v>
      </c>
      <c r="M109" s="243" t="s">
        <v>164</v>
      </c>
      <c r="N109" s="243" t="s">
        <v>296</v>
      </c>
      <c r="O109" s="242" t="s">
        <v>546</v>
      </c>
      <c r="P109" s="242" t="s">
        <v>547</v>
      </c>
      <c r="Q109" s="250" t="s">
        <v>851</v>
      </c>
      <c r="V109" s="26"/>
      <c r="X109" s="26"/>
      <c r="Y109" s="26"/>
    </row>
    <row r="110" spans="1:25" s="36" customFormat="1">
      <c r="A110" s="269"/>
      <c r="B110" s="246"/>
      <c r="C110" s="258"/>
      <c r="D110" s="35" t="s">
        <v>434</v>
      </c>
      <c r="E110" s="239"/>
      <c r="F110" s="239"/>
      <c r="G110" s="224"/>
      <c r="H110" s="242"/>
      <c r="I110" s="244"/>
      <c r="J110" s="246"/>
      <c r="K110" s="243"/>
      <c r="L110" s="243"/>
      <c r="M110" s="243"/>
      <c r="N110" s="243"/>
      <c r="O110" s="242"/>
      <c r="P110" s="242"/>
      <c r="Q110" s="251"/>
      <c r="R110" s="26"/>
      <c r="V110" s="26"/>
      <c r="X110" s="26"/>
      <c r="Y110" s="26"/>
    </row>
    <row r="111" spans="1:25" customFormat="1" ht="14.5">
      <c r="A111" s="142"/>
      <c r="B111" s="59"/>
      <c r="Q111" s="83"/>
    </row>
    <row r="112" spans="1:25" ht="14.5">
      <c r="A112" s="143"/>
      <c r="B112" s="85"/>
      <c r="C112" s="27"/>
      <c r="D112" s="19"/>
      <c r="E112" s="232" t="s">
        <v>409</v>
      </c>
      <c r="F112" s="232"/>
      <c r="G112" s="232"/>
      <c r="H112" s="27"/>
      <c r="I112" s="27"/>
      <c r="J112" s="27"/>
      <c r="K112" s="27"/>
      <c r="L112" s="27"/>
      <c r="M112" s="27"/>
      <c r="N112" s="27"/>
      <c r="O112" s="27"/>
      <c r="P112" s="27"/>
      <c r="Q112" s="74"/>
    </row>
    <row r="113" spans="1:31" ht="26">
      <c r="A113" s="172">
        <v>64</v>
      </c>
      <c r="B113" s="41" t="s">
        <v>125</v>
      </c>
      <c r="C113" s="91"/>
      <c r="D113" s="35" t="s">
        <v>357</v>
      </c>
      <c r="E113" s="48" t="s">
        <v>358</v>
      </c>
      <c r="F113" s="17" t="s">
        <v>558</v>
      </c>
      <c r="G113" s="41"/>
      <c r="H113" s="25" t="s">
        <v>128</v>
      </c>
      <c r="I113" s="25" t="s">
        <v>748</v>
      </c>
      <c r="J113" s="25"/>
      <c r="K113" s="25"/>
      <c r="L113" s="25"/>
      <c r="M113" s="25"/>
      <c r="N113" s="25"/>
      <c r="O113" s="25" t="s">
        <v>559</v>
      </c>
      <c r="P113" s="25" t="s">
        <v>560</v>
      </c>
      <c r="Q113" s="25">
        <v>5</v>
      </c>
      <c r="R113" s="26"/>
      <c r="S113" s="26"/>
    </row>
    <row r="114" spans="1:31" ht="26">
      <c r="A114" s="172">
        <v>65</v>
      </c>
      <c r="B114" s="41" t="s">
        <v>125</v>
      </c>
      <c r="C114" s="90" t="s">
        <v>191</v>
      </c>
      <c r="D114" s="39" t="s">
        <v>241</v>
      </c>
      <c r="E114" s="49" t="s">
        <v>13</v>
      </c>
      <c r="F114" s="16" t="s">
        <v>561</v>
      </c>
      <c r="G114" s="41"/>
      <c r="H114" s="41" t="s">
        <v>128</v>
      </c>
      <c r="I114" s="41" t="s">
        <v>749</v>
      </c>
      <c r="J114" s="41">
        <v>55</v>
      </c>
      <c r="K114" s="41" t="s">
        <v>159</v>
      </c>
      <c r="L114" s="41">
        <v>4</v>
      </c>
      <c r="M114" s="41" t="s">
        <v>160</v>
      </c>
      <c r="N114" s="41" t="s">
        <v>173</v>
      </c>
      <c r="O114" s="41" t="s">
        <v>562</v>
      </c>
      <c r="P114" s="41" t="s">
        <v>563</v>
      </c>
      <c r="Q114" s="41">
        <v>30</v>
      </c>
      <c r="R114" s="26"/>
      <c r="S114" s="26"/>
    </row>
    <row r="115" spans="1:31" ht="14.5">
      <c r="A115" s="172">
        <v>66</v>
      </c>
      <c r="B115" s="41" t="s">
        <v>125</v>
      </c>
      <c r="C115" s="90">
        <v>5530</v>
      </c>
      <c r="D115" s="122" t="s">
        <v>261</v>
      </c>
      <c r="E115" s="48" t="s">
        <v>105</v>
      </c>
      <c r="F115" s="17" t="s">
        <v>567</v>
      </c>
      <c r="G115" s="41"/>
      <c r="H115" s="25" t="s">
        <v>128</v>
      </c>
      <c r="I115" s="25" t="s">
        <v>770</v>
      </c>
      <c r="J115" s="41">
        <v>57</v>
      </c>
      <c r="K115" s="41" t="s">
        <v>159</v>
      </c>
      <c r="L115" s="41">
        <v>4</v>
      </c>
      <c r="M115" s="41" t="s">
        <v>160</v>
      </c>
      <c r="N115" s="41" t="s">
        <v>173</v>
      </c>
      <c r="O115" s="25" t="s">
        <v>864</v>
      </c>
      <c r="P115" s="25" t="s">
        <v>568</v>
      </c>
      <c r="Q115" s="41">
        <v>60</v>
      </c>
      <c r="R115" s="26"/>
      <c r="S115" s="26"/>
    </row>
    <row r="116" spans="1:31" ht="14.5">
      <c r="A116" s="172">
        <v>67</v>
      </c>
      <c r="B116" s="41" t="s">
        <v>125</v>
      </c>
      <c r="C116" s="90" t="s">
        <v>197</v>
      </c>
      <c r="D116" s="122" t="s">
        <v>410</v>
      </c>
      <c r="E116" s="50" t="s">
        <v>411</v>
      </c>
      <c r="F116" s="30" t="s">
        <v>564</v>
      </c>
      <c r="G116" s="41"/>
      <c r="H116" s="25" t="s">
        <v>128</v>
      </c>
      <c r="I116" s="33" t="s">
        <v>769</v>
      </c>
      <c r="J116" s="41">
        <v>56</v>
      </c>
      <c r="K116" s="41" t="s">
        <v>159</v>
      </c>
      <c r="L116" s="41">
        <v>4</v>
      </c>
      <c r="M116" s="41" t="s">
        <v>160</v>
      </c>
      <c r="N116" s="41" t="s">
        <v>173</v>
      </c>
      <c r="O116" s="41" t="s">
        <v>565</v>
      </c>
      <c r="P116" s="41" t="s">
        <v>566</v>
      </c>
      <c r="Q116" s="41">
        <v>60</v>
      </c>
      <c r="R116" s="26"/>
      <c r="S116" s="26"/>
    </row>
    <row r="117" spans="1:31" customFormat="1" ht="14.5">
      <c r="A117" s="142"/>
      <c r="B117" s="59"/>
      <c r="Q117" s="83"/>
    </row>
    <row r="118" spans="1:31" ht="14.15" customHeight="1">
      <c r="A118" s="143"/>
      <c r="B118" s="85"/>
      <c r="C118" s="27"/>
      <c r="D118" s="19"/>
      <c r="E118" s="232" t="s">
        <v>401</v>
      </c>
      <c r="F118" s="232"/>
      <c r="G118" s="232"/>
      <c r="H118" s="27"/>
      <c r="I118" s="27"/>
      <c r="J118" s="27"/>
      <c r="K118" s="27"/>
      <c r="L118" s="27"/>
      <c r="M118" s="27"/>
      <c r="N118" s="27"/>
      <c r="O118" s="27"/>
      <c r="P118" s="27"/>
      <c r="Q118" s="74"/>
    </row>
    <row r="119" spans="1:31" ht="26">
      <c r="A119" s="172">
        <v>68</v>
      </c>
      <c r="B119" s="41" t="s">
        <v>125</v>
      </c>
      <c r="C119" s="90" t="s">
        <v>190</v>
      </c>
      <c r="D119" s="39" t="s">
        <v>205</v>
      </c>
      <c r="E119" s="16" t="s">
        <v>22</v>
      </c>
      <c r="F119" s="16" t="s">
        <v>548</v>
      </c>
      <c r="G119" s="41"/>
      <c r="H119" s="41" t="s">
        <v>128</v>
      </c>
      <c r="I119" s="41" t="s">
        <v>746</v>
      </c>
      <c r="J119" s="41">
        <v>53</v>
      </c>
      <c r="K119" s="41" t="s">
        <v>159</v>
      </c>
      <c r="L119" s="41">
        <v>4</v>
      </c>
      <c r="M119" s="41" t="s">
        <v>160</v>
      </c>
      <c r="N119" s="41" t="s">
        <v>173</v>
      </c>
      <c r="O119" s="41" t="s">
        <v>549</v>
      </c>
      <c r="P119" s="41" t="s">
        <v>550</v>
      </c>
      <c r="Q119" s="41">
        <v>60</v>
      </c>
      <c r="R119" s="26"/>
      <c r="S119" s="26"/>
    </row>
    <row r="120" spans="1:31" ht="14.5">
      <c r="A120" s="172">
        <v>69</v>
      </c>
      <c r="B120" s="41" t="s">
        <v>125</v>
      </c>
      <c r="C120" s="90">
        <v>5533</v>
      </c>
      <c r="D120" s="122" t="s">
        <v>263</v>
      </c>
      <c r="E120" s="48" t="s">
        <v>98</v>
      </c>
      <c r="F120" s="16" t="s">
        <v>551</v>
      </c>
      <c r="G120" s="41"/>
      <c r="H120" s="41" t="s">
        <v>128</v>
      </c>
      <c r="I120" s="41" t="s">
        <v>767</v>
      </c>
      <c r="J120" s="41">
        <v>60</v>
      </c>
      <c r="K120" s="41" t="s">
        <v>159</v>
      </c>
      <c r="L120" s="41">
        <v>4</v>
      </c>
      <c r="M120" s="41" t="s">
        <v>160</v>
      </c>
      <c r="N120" s="41" t="s">
        <v>178</v>
      </c>
      <c r="O120" s="41" t="s">
        <v>865</v>
      </c>
      <c r="P120" s="41" t="s">
        <v>552</v>
      </c>
      <c r="Q120" s="41">
        <v>60</v>
      </c>
      <c r="R120" s="26"/>
      <c r="S120" s="26"/>
    </row>
    <row r="121" spans="1:31" ht="26">
      <c r="A121" s="192">
        <v>70</v>
      </c>
      <c r="B121" s="41" t="s">
        <v>125</v>
      </c>
      <c r="C121" s="90">
        <v>5531</v>
      </c>
      <c r="D121" s="39" t="s">
        <v>206</v>
      </c>
      <c r="E121" s="49" t="s">
        <v>28</v>
      </c>
      <c r="F121" s="16" t="s">
        <v>553</v>
      </c>
      <c r="G121" s="41"/>
      <c r="H121" s="41" t="s">
        <v>128</v>
      </c>
      <c r="I121" s="41" t="s">
        <v>747</v>
      </c>
      <c r="J121" s="41">
        <v>58</v>
      </c>
      <c r="K121" s="41" t="s">
        <v>159</v>
      </c>
      <c r="L121" s="41">
        <v>4</v>
      </c>
      <c r="M121" s="41" t="s">
        <v>160</v>
      </c>
      <c r="N121" s="41" t="s">
        <v>173</v>
      </c>
      <c r="O121" s="41" t="s">
        <v>554</v>
      </c>
      <c r="P121" s="41" t="s">
        <v>555</v>
      </c>
      <c r="Q121" s="41">
        <v>60</v>
      </c>
      <c r="R121" s="26"/>
      <c r="S121" s="26"/>
    </row>
    <row r="122" spans="1:31" ht="14.5">
      <c r="A122" s="192">
        <v>71</v>
      </c>
      <c r="B122" s="41" t="s">
        <v>125</v>
      </c>
      <c r="C122" s="90">
        <v>5545</v>
      </c>
      <c r="D122" s="122" t="s">
        <v>260</v>
      </c>
      <c r="E122" s="48" t="s">
        <v>106</v>
      </c>
      <c r="F122" s="16" t="s">
        <v>556</v>
      </c>
      <c r="G122" s="41"/>
      <c r="H122" s="41" t="s">
        <v>128</v>
      </c>
      <c r="I122" s="41" t="s">
        <v>768</v>
      </c>
      <c r="J122" s="41">
        <v>78</v>
      </c>
      <c r="K122" s="41" t="s">
        <v>159</v>
      </c>
      <c r="L122" s="41">
        <v>4</v>
      </c>
      <c r="M122" s="41" t="s">
        <v>160</v>
      </c>
      <c r="N122" s="41" t="s">
        <v>173</v>
      </c>
      <c r="O122" s="41" t="s">
        <v>866</v>
      </c>
      <c r="P122" s="41" t="s">
        <v>557</v>
      </c>
      <c r="Q122" s="41">
        <v>60</v>
      </c>
      <c r="R122" s="26"/>
      <c r="S122" s="26"/>
    </row>
    <row r="123" spans="1:31">
      <c r="B123" s="25"/>
      <c r="Q123" s="75"/>
    </row>
    <row r="124" spans="1:31" ht="14.15" customHeight="1">
      <c r="A124" s="143"/>
      <c r="B124" s="85"/>
      <c r="C124" s="27"/>
      <c r="D124" s="19"/>
      <c r="E124" s="232" t="s">
        <v>286</v>
      </c>
      <c r="F124" s="232"/>
      <c r="G124" s="232"/>
      <c r="H124" s="27"/>
      <c r="I124" s="27"/>
      <c r="J124" s="27"/>
      <c r="K124" s="27"/>
      <c r="L124" s="27"/>
      <c r="M124" s="27"/>
      <c r="N124" s="27"/>
      <c r="O124" s="27"/>
      <c r="P124" s="27"/>
      <c r="Q124" s="74"/>
    </row>
    <row r="125" spans="1:31">
      <c r="A125" s="259">
        <v>72</v>
      </c>
      <c r="B125" s="41" t="s">
        <v>82</v>
      </c>
      <c r="C125" s="89"/>
      <c r="D125" s="240" t="s">
        <v>228</v>
      </c>
      <c r="E125" s="16" t="s">
        <v>3</v>
      </c>
      <c r="F125" s="16" t="s">
        <v>569</v>
      </c>
      <c r="G125" s="16" t="s">
        <v>60</v>
      </c>
      <c r="H125" s="41" t="s">
        <v>128</v>
      </c>
      <c r="I125" s="25" t="s">
        <v>380</v>
      </c>
      <c r="J125" s="25"/>
      <c r="K125" s="25" t="s">
        <v>159</v>
      </c>
      <c r="L125" s="25">
        <v>20</v>
      </c>
      <c r="M125" s="25"/>
      <c r="N125" s="25"/>
      <c r="O125" s="25" t="s">
        <v>570</v>
      </c>
      <c r="P125" s="25" t="s">
        <v>571</v>
      </c>
      <c r="Q125" s="247" t="s">
        <v>59</v>
      </c>
      <c r="R125" s="26"/>
      <c r="S125" s="26"/>
      <c r="T125" s="26"/>
      <c r="U125" s="26"/>
      <c r="Z125" s="26"/>
      <c r="AA125" s="26"/>
      <c r="AB125" s="26"/>
      <c r="AC125" s="26"/>
      <c r="AD125" s="26"/>
      <c r="AE125" s="26"/>
    </row>
    <row r="126" spans="1:31">
      <c r="A126" s="260"/>
      <c r="B126" s="41" t="s">
        <v>894</v>
      </c>
      <c r="C126" s="89"/>
      <c r="D126" s="241"/>
      <c r="E126" s="16" t="s">
        <v>942</v>
      </c>
      <c r="F126" s="16" t="s">
        <v>943</v>
      </c>
      <c r="G126" s="16" t="s">
        <v>944</v>
      </c>
      <c r="H126" s="41"/>
      <c r="I126" s="25" t="s">
        <v>1047</v>
      </c>
      <c r="J126" s="25"/>
      <c r="K126" s="25"/>
      <c r="L126" s="25"/>
      <c r="M126" s="25"/>
      <c r="N126" s="25"/>
      <c r="O126" s="25" t="s">
        <v>945</v>
      </c>
      <c r="P126" s="25" t="s">
        <v>946</v>
      </c>
      <c r="Q126" s="248"/>
      <c r="R126" s="26"/>
      <c r="S126" s="26"/>
      <c r="T126" s="26"/>
      <c r="U126" s="26"/>
      <c r="Z126" s="26"/>
      <c r="AA126" s="26"/>
      <c r="AB126" s="26"/>
      <c r="AC126" s="26"/>
      <c r="AD126" s="26"/>
      <c r="AE126" s="26"/>
    </row>
    <row r="127" spans="1:31" s="37" customFormat="1" ht="65">
      <c r="A127" s="172">
        <v>73</v>
      </c>
      <c r="B127" s="41" t="s">
        <v>125</v>
      </c>
      <c r="C127" s="91"/>
      <c r="D127" s="39" t="s">
        <v>207</v>
      </c>
      <c r="E127" s="16" t="s">
        <v>34</v>
      </c>
      <c r="F127" s="16" t="s">
        <v>572</v>
      </c>
      <c r="G127" s="16" t="s">
        <v>89</v>
      </c>
      <c r="H127" s="41" t="s">
        <v>126</v>
      </c>
      <c r="I127" s="41" t="s">
        <v>381</v>
      </c>
      <c r="J127" s="41"/>
      <c r="K127" s="41"/>
      <c r="L127" s="41"/>
      <c r="M127" s="41"/>
      <c r="N127" s="41"/>
      <c r="O127" s="41" t="s">
        <v>573</v>
      </c>
      <c r="P127" s="41" t="s">
        <v>574</v>
      </c>
      <c r="Q127" s="41">
        <v>0</v>
      </c>
      <c r="R127" s="26"/>
      <c r="S127" s="26"/>
      <c r="T127" s="26"/>
      <c r="U127" s="26"/>
      <c r="V127" s="26"/>
      <c r="W127" s="21"/>
      <c r="X127" s="26"/>
      <c r="Y127" s="26"/>
      <c r="Z127" s="26"/>
      <c r="AA127" s="26"/>
      <c r="AB127" s="26"/>
      <c r="AC127" s="26"/>
      <c r="AD127" s="26"/>
      <c r="AE127" s="26"/>
    </row>
    <row r="128" spans="1:31">
      <c r="A128" s="146">
        <v>74</v>
      </c>
      <c r="B128" s="25" t="s">
        <v>125</v>
      </c>
      <c r="C128" s="233"/>
      <c r="D128" s="39" t="s">
        <v>208</v>
      </c>
      <c r="E128" s="234" t="s">
        <v>40</v>
      </c>
      <c r="F128" s="234" t="s">
        <v>575</v>
      </c>
      <c r="G128" s="234"/>
      <c r="H128" s="245" t="s">
        <v>128</v>
      </c>
      <c r="I128" s="245" t="s">
        <v>721</v>
      </c>
      <c r="J128" s="245"/>
      <c r="K128" s="245"/>
      <c r="L128" s="245"/>
      <c r="M128" s="245"/>
      <c r="N128" s="245"/>
      <c r="O128" s="245" t="s">
        <v>576</v>
      </c>
      <c r="P128" s="245" t="s">
        <v>577</v>
      </c>
      <c r="Q128" s="245">
        <v>24</v>
      </c>
      <c r="R128" s="44"/>
      <c r="S128" s="44"/>
      <c r="T128" s="44"/>
      <c r="U128" s="44"/>
      <c r="V128" s="44"/>
      <c r="X128" s="44"/>
      <c r="Y128" s="44"/>
      <c r="Z128" s="44"/>
      <c r="AA128" s="44"/>
      <c r="AB128" s="44"/>
      <c r="AC128" s="44"/>
      <c r="AD128" s="44"/>
      <c r="AE128" s="44"/>
    </row>
    <row r="129" spans="1:31" ht="14.9" customHeight="1">
      <c r="A129" s="146">
        <v>75</v>
      </c>
      <c r="B129" s="25" t="s">
        <v>125</v>
      </c>
      <c r="C129" s="233"/>
      <c r="D129" s="39" t="s">
        <v>720</v>
      </c>
      <c r="E129" s="235"/>
      <c r="F129" s="235"/>
      <c r="G129" s="235"/>
      <c r="H129" s="246"/>
      <c r="I129" s="246"/>
      <c r="J129" s="246"/>
      <c r="K129" s="246"/>
      <c r="L129" s="246"/>
      <c r="M129" s="246"/>
      <c r="N129" s="246"/>
      <c r="O129" s="246"/>
      <c r="P129" s="246"/>
      <c r="Q129" s="246"/>
      <c r="R129" s="44"/>
      <c r="S129" s="44"/>
      <c r="T129" s="44"/>
      <c r="U129" s="44"/>
      <c r="V129" s="44"/>
      <c r="X129" s="44"/>
      <c r="Y129" s="44"/>
      <c r="Z129" s="44"/>
      <c r="AA129" s="44"/>
      <c r="AB129" s="44"/>
      <c r="AC129" s="44"/>
      <c r="AD129" s="44"/>
      <c r="AE129" s="44"/>
    </row>
    <row r="130" spans="1:31">
      <c r="A130" s="259">
        <v>76</v>
      </c>
      <c r="B130" s="41" t="s">
        <v>125</v>
      </c>
      <c r="C130" s="247"/>
      <c r="D130" s="223" t="s">
        <v>209</v>
      </c>
      <c r="E130" s="16" t="s">
        <v>10</v>
      </c>
      <c r="F130" s="16" t="s">
        <v>578</v>
      </c>
      <c r="G130" s="16" t="s">
        <v>66</v>
      </c>
      <c r="H130" s="41"/>
      <c r="I130" s="41" t="s">
        <v>382</v>
      </c>
      <c r="J130" s="41"/>
      <c r="K130" s="41"/>
      <c r="L130" s="41"/>
      <c r="M130" s="41"/>
      <c r="N130" s="41"/>
      <c r="O130" s="41" t="s">
        <v>579</v>
      </c>
      <c r="P130" s="41" t="s">
        <v>580</v>
      </c>
      <c r="Q130" s="245">
        <v>80</v>
      </c>
      <c r="R130" s="26"/>
      <c r="S130" s="26"/>
      <c r="T130" s="26"/>
      <c r="U130" s="26"/>
      <c r="Z130" s="26"/>
      <c r="AA130" s="26"/>
      <c r="AB130" s="26"/>
      <c r="AC130" s="26"/>
      <c r="AD130" s="26"/>
      <c r="AE130" s="26"/>
    </row>
    <row r="131" spans="1:31">
      <c r="A131" s="260"/>
      <c r="B131" s="41" t="s">
        <v>894</v>
      </c>
      <c r="C131" s="248"/>
      <c r="D131" s="224"/>
      <c r="E131" s="16" t="s">
        <v>976</v>
      </c>
      <c r="F131" s="16" t="s">
        <v>977</v>
      </c>
      <c r="G131" s="16" t="s">
        <v>978</v>
      </c>
      <c r="H131" s="41"/>
      <c r="I131" s="41" t="s">
        <v>1048</v>
      </c>
      <c r="J131" s="41"/>
      <c r="K131" s="41"/>
      <c r="L131" s="41"/>
      <c r="M131" s="41"/>
      <c r="N131" s="41"/>
      <c r="O131" s="41" t="s">
        <v>979</v>
      </c>
      <c r="P131" s="41" t="s">
        <v>980</v>
      </c>
      <c r="Q131" s="246"/>
      <c r="R131" s="26"/>
      <c r="S131" s="26"/>
      <c r="T131" s="26"/>
      <c r="U131" s="26"/>
      <c r="Z131" s="26"/>
      <c r="AA131" s="26"/>
      <c r="AB131" s="26"/>
      <c r="AC131" s="26"/>
      <c r="AD131" s="26"/>
      <c r="AE131" s="26"/>
    </row>
    <row r="132" spans="1:31" ht="52">
      <c r="A132" s="146">
        <v>77</v>
      </c>
      <c r="B132" s="25" t="s">
        <v>125</v>
      </c>
      <c r="C132" s="89"/>
      <c r="D132" s="39" t="s">
        <v>210</v>
      </c>
      <c r="E132" s="16" t="s">
        <v>52</v>
      </c>
      <c r="F132" s="16" t="s">
        <v>581</v>
      </c>
      <c r="G132" s="16"/>
      <c r="H132" s="41" t="s">
        <v>128</v>
      </c>
      <c r="I132" s="41" t="s">
        <v>343</v>
      </c>
      <c r="J132" s="41"/>
      <c r="K132" s="41" t="s">
        <v>159</v>
      </c>
      <c r="L132" s="41">
        <v>1</v>
      </c>
      <c r="M132" s="41"/>
      <c r="N132" s="41"/>
      <c r="O132" s="41" t="s">
        <v>582</v>
      </c>
      <c r="P132" s="41" t="s">
        <v>583</v>
      </c>
      <c r="Q132" s="41">
        <v>1</v>
      </c>
      <c r="R132" s="26"/>
      <c r="S132" s="26"/>
      <c r="T132" s="26"/>
    </row>
    <row r="133" spans="1:31" ht="52">
      <c r="A133" s="146">
        <v>78</v>
      </c>
      <c r="B133" s="25" t="s">
        <v>125</v>
      </c>
      <c r="C133" s="89"/>
      <c r="D133" s="39" t="s">
        <v>836</v>
      </c>
      <c r="E133" s="30" t="s">
        <v>837</v>
      </c>
      <c r="F133" s="30" t="s">
        <v>838</v>
      </c>
      <c r="G133" s="39"/>
      <c r="H133" s="41" t="s">
        <v>128</v>
      </c>
      <c r="I133" s="25" t="s">
        <v>839</v>
      </c>
      <c r="J133" s="25"/>
      <c r="K133" s="25"/>
      <c r="L133" s="25"/>
      <c r="M133" s="31"/>
      <c r="N133" s="31"/>
      <c r="O133" s="41" t="s">
        <v>840</v>
      </c>
      <c r="P133" s="41" t="s">
        <v>841</v>
      </c>
      <c r="Q133" s="77">
        <v>0</v>
      </c>
    </row>
    <row r="134" spans="1:31" ht="52">
      <c r="A134" s="146">
        <v>79</v>
      </c>
      <c r="B134" s="41" t="s">
        <v>125</v>
      </c>
      <c r="C134" s="89"/>
      <c r="D134" s="39" t="s">
        <v>211</v>
      </c>
      <c r="E134" s="16" t="s">
        <v>38</v>
      </c>
      <c r="F134" s="16" t="s">
        <v>584</v>
      </c>
      <c r="G134" s="16"/>
      <c r="H134" s="41" t="s">
        <v>128</v>
      </c>
      <c r="I134" s="41" t="s">
        <v>344</v>
      </c>
      <c r="J134" s="41"/>
      <c r="K134" s="41" t="s">
        <v>159</v>
      </c>
      <c r="L134" s="41">
        <v>1</v>
      </c>
      <c r="M134" s="41"/>
      <c r="N134" s="41"/>
      <c r="O134" s="41" t="s">
        <v>585</v>
      </c>
      <c r="P134" s="41" t="s">
        <v>586</v>
      </c>
      <c r="Q134" s="41">
        <v>1</v>
      </c>
      <c r="R134" s="26"/>
      <c r="S134" s="26"/>
      <c r="T134" s="26"/>
    </row>
    <row r="135" spans="1:31">
      <c r="A135" s="146">
        <v>80</v>
      </c>
      <c r="B135" s="25" t="s">
        <v>125</v>
      </c>
      <c r="C135" s="91"/>
      <c r="D135" s="39" t="s">
        <v>272</v>
      </c>
      <c r="E135" s="16" t="s">
        <v>103</v>
      </c>
      <c r="F135" s="16" t="s">
        <v>587</v>
      </c>
      <c r="G135" s="16"/>
      <c r="H135" s="41" t="s">
        <v>128</v>
      </c>
      <c r="I135" s="41" t="s">
        <v>363</v>
      </c>
      <c r="J135" s="41"/>
      <c r="K135" s="41" t="s">
        <v>159</v>
      </c>
      <c r="L135" s="41">
        <v>1</v>
      </c>
      <c r="M135" s="41"/>
      <c r="N135" s="41"/>
      <c r="O135" s="41" t="s">
        <v>867</v>
      </c>
      <c r="P135" s="41" t="s">
        <v>437</v>
      </c>
      <c r="Q135" s="41">
        <v>1</v>
      </c>
      <c r="R135" s="26"/>
      <c r="S135" s="26"/>
      <c r="T135" s="26"/>
    </row>
    <row r="136" spans="1:31">
      <c r="A136" s="146">
        <v>81</v>
      </c>
      <c r="B136" s="25" t="s">
        <v>125</v>
      </c>
      <c r="C136" s="91"/>
      <c r="D136" s="39" t="s">
        <v>273</v>
      </c>
      <c r="E136" s="16" t="s">
        <v>102</v>
      </c>
      <c r="F136" s="16" t="s">
        <v>588</v>
      </c>
      <c r="G136" s="16"/>
      <c r="H136" s="41" t="s">
        <v>128</v>
      </c>
      <c r="I136" s="41" t="s">
        <v>345</v>
      </c>
      <c r="J136" s="41"/>
      <c r="K136" s="41" t="s">
        <v>159</v>
      </c>
      <c r="L136" s="41">
        <v>1</v>
      </c>
      <c r="M136" s="41"/>
      <c r="N136" s="41"/>
      <c r="O136" s="41" t="s">
        <v>868</v>
      </c>
      <c r="P136" s="41" t="s">
        <v>438</v>
      </c>
      <c r="Q136" s="41">
        <v>0</v>
      </c>
      <c r="R136" s="26"/>
      <c r="S136" s="26"/>
      <c r="T136" s="26"/>
    </row>
    <row r="137" spans="1:31">
      <c r="A137" s="146">
        <v>82</v>
      </c>
      <c r="B137" s="25" t="s">
        <v>125</v>
      </c>
      <c r="C137" s="91"/>
      <c r="D137" s="39" t="s">
        <v>274</v>
      </c>
      <c r="E137" s="16" t="s">
        <v>101</v>
      </c>
      <c r="F137" s="16" t="s">
        <v>589</v>
      </c>
      <c r="G137" s="16"/>
      <c r="H137" s="41" t="s">
        <v>128</v>
      </c>
      <c r="I137" s="41" t="s">
        <v>346</v>
      </c>
      <c r="J137" s="41"/>
      <c r="K137" s="41" t="s">
        <v>159</v>
      </c>
      <c r="L137" s="41">
        <v>1</v>
      </c>
      <c r="M137" s="41"/>
      <c r="N137" s="41"/>
      <c r="O137" s="41" t="s">
        <v>869</v>
      </c>
      <c r="P137" s="41" t="s">
        <v>439</v>
      </c>
      <c r="Q137" s="41">
        <v>0</v>
      </c>
      <c r="R137" s="26"/>
      <c r="S137" s="26"/>
      <c r="T137" s="26"/>
    </row>
    <row r="138" spans="1:31">
      <c r="A138" s="146">
        <v>83</v>
      </c>
      <c r="B138" s="25" t="s">
        <v>125</v>
      </c>
      <c r="C138" s="91"/>
      <c r="D138" s="39" t="s">
        <v>275</v>
      </c>
      <c r="E138" s="16" t="s">
        <v>100</v>
      </c>
      <c r="F138" s="16" t="s">
        <v>590</v>
      </c>
      <c r="G138" s="16"/>
      <c r="H138" s="41" t="s">
        <v>128</v>
      </c>
      <c r="I138" s="41" t="s">
        <v>737</v>
      </c>
      <c r="J138" s="41"/>
      <c r="K138" s="41" t="s">
        <v>159</v>
      </c>
      <c r="L138" s="41">
        <v>1</v>
      </c>
      <c r="M138" s="41"/>
      <c r="N138" s="41"/>
      <c r="O138" s="41" t="s">
        <v>870</v>
      </c>
      <c r="P138" s="41" t="s">
        <v>440</v>
      </c>
      <c r="Q138" s="41">
        <v>0</v>
      </c>
      <c r="R138" s="26"/>
      <c r="S138" s="26"/>
      <c r="T138" s="26"/>
    </row>
    <row r="139" spans="1:31">
      <c r="A139" s="146">
        <v>84</v>
      </c>
      <c r="B139" s="25" t="s">
        <v>125</v>
      </c>
      <c r="C139" s="91"/>
      <c r="D139" s="39" t="s">
        <v>276</v>
      </c>
      <c r="E139" s="16" t="s">
        <v>99</v>
      </c>
      <c r="F139" s="16" t="s">
        <v>591</v>
      </c>
      <c r="G139" s="16"/>
      <c r="H139" s="41" t="s">
        <v>128</v>
      </c>
      <c r="I139" s="41" t="s">
        <v>736</v>
      </c>
      <c r="J139" s="41"/>
      <c r="K139" s="41"/>
      <c r="L139" s="41"/>
      <c r="M139" s="41"/>
      <c r="N139" s="41"/>
      <c r="O139" s="41" t="s">
        <v>871</v>
      </c>
      <c r="P139" s="41" t="s">
        <v>441</v>
      </c>
      <c r="Q139" s="41">
        <v>0</v>
      </c>
      <c r="R139" s="26"/>
      <c r="S139" s="26"/>
      <c r="T139" s="26"/>
    </row>
    <row r="140" spans="1:31" ht="52">
      <c r="A140" s="146">
        <v>85</v>
      </c>
      <c r="B140" s="25" t="s">
        <v>125</v>
      </c>
      <c r="C140" s="41"/>
      <c r="D140" s="39" t="s">
        <v>1137</v>
      </c>
      <c r="E140" s="16" t="s">
        <v>1138</v>
      </c>
      <c r="F140" s="16" t="s">
        <v>1139</v>
      </c>
      <c r="G140" s="16"/>
      <c r="H140" s="41" t="s">
        <v>128</v>
      </c>
      <c r="I140" s="41" t="s">
        <v>1140</v>
      </c>
      <c r="J140" s="41"/>
      <c r="K140" s="41"/>
      <c r="L140" s="41"/>
      <c r="M140" s="41"/>
      <c r="N140" s="41"/>
      <c r="O140" s="41" t="s">
        <v>1141</v>
      </c>
      <c r="P140" s="41" t="s">
        <v>1142</v>
      </c>
      <c r="Q140" s="41">
        <v>0</v>
      </c>
      <c r="R140" s="26"/>
      <c r="S140" s="26"/>
      <c r="T140" s="26"/>
    </row>
    <row r="141" spans="1:31">
      <c r="A141" s="172"/>
      <c r="B141" s="41"/>
      <c r="Q141" s="75"/>
    </row>
    <row r="142" spans="1:31" ht="14.5">
      <c r="A142" s="170" t="str">
        <f>IF(D142&lt;&gt;"",COUNTA($D$10:D142),"")</f>
        <v/>
      </c>
      <c r="B142" s="114"/>
      <c r="C142" s="22"/>
      <c r="D142" s="14"/>
      <c r="E142" s="227" t="s">
        <v>287</v>
      </c>
      <c r="F142" s="227"/>
      <c r="G142" s="227"/>
      <c r="H142" s="22"/>
      <c r="I142" s="229"/>
      <c r="J142" s="229"/>
      <c r="K142" s="229"/>
      <c r="L142" s="229"/>
      <c r="M142" s="229"/>
      <c r="N142" s="42"/>
      <c r="O142" s="22"/>
      <c r="P142" s="22"/>
      <c r="Q142" s="82"/>
    </row>
    <row r="143" spans="1:31" ht="14.15" customHeight="1">
      <c r="A143" s="147"/>
      <c r="B143" s="85"/>
      <c r="C143" s="28"/>
      <c r="D143" s="20"/>
      <c r="E143" s="232" t="s">
        <v>57</v>
      </c>
      <c r="F143" s="232"/>
      <c r="G143" s="232"/>
      <c r="H143" s="28"/>
      <c r="I143" s="28"/>
      <c r="J143" s="28"/>
      <c r="K143" s="28"/>
      <c r="L143" s="28"/>
      <c r="M143" s="28"/>
      <c r="N143" s="28"/>
      <c r="O143" s="28"/>
      <c r="P143" s="28"/>
      <c r="Q143" s="81"/>
    </row>
    <row r="144" spans="1:31" ht="52">
      <c r="A144" s="172">
        <v>86</v>
      </c>
      <c r="B144" s="41" t="s">
        <v>125</v>
      </c>
      <c r="C144" s="90">
        <v>5546</v>
      </c>
      <c r="D144" s="39" t="s">
        <v>213</v>
      </c>
      <c r="E144" s="16" t="s">
        <v>75</v>
      </c>
      <c r="F144" s="16" t="s">
        <v>592</v>
      </c>
      <c r="G144" s="41"/>
      <c r="H144" s="41" t="s">
        <v>128</v>
      </c>
      <c r="I144" s="41" t="s">
        <v>404</v>
      </c>
      <c r="J144" s="41">
        <v>37</v>
      </c>
      <c r="K144" s="41" t="s">
        <v>159</v>
      </c>
      <c r="L144" s="41">
        <v>1</v>
      </c>
      <c r="M144" s="41" t="s">
        <v>160</v>
      </c>
      <c r="N144" s="41" t="s">
        <v>172</v>
      </c>
      <c r="O144" s="41" t="s">
        <v>593</v>
      </c>
      <c r="P144" s="31" t="s">
        <v>594</v>
      </c>
      <c r="Q144" s="41">
        <v>0</v>
      </c>
      <c r="R144" s="26"/>
    </row>
    <row r="145" spans="1:20">
      <c r="A145" s="172">
        <v>87</v>
      </c>
      <c r="B145" s="41" t="s">
        <v>125</v>
      </c>
      <c r="C145" s="90">
        <v>5495</v>
      </c>
      <c r="D145" s="39" t="s">
        <v>214</v>
      </c>
      <c r="E145" s="16" t="s">
        <v>39</v>
      </c>
      <c r="F145" s="16" t="s">
        <v>595</v>
      </c>
      <c r="G145" s="41"/>
      <c r="H145" s="41" t="s">
        <v>128</v>
      </c>
      <c r="I145" s="41" t="s">
        <v>402</v>
      </c>
      <c r="J145" s="41">
        <v>10</v>
      </c>
      <c r="K145" s="41" t="s">
        <v>159</v>
      </c>
      <c r="L145" s="41">
        <v>2</v>
      </c>
      <c r="M145" s="41" t="s">
        <v>160</v>
      </c>
      <c r="N145" s="41" t="s">
        <v>161</v>
      </c>
      <c r="O145" s="41" t="s">
        <v>596</v>
      </c>
      <c r="P145" s="31" t="s">
        <v>597</v>
      </c>
      <c r="Q145" s="41">
        <v>55555</v>
      </c>
      <c r="R145" s="26"/>
    </row>
    <row r="146" spans="1:20">
      <c r="A146" s="192">
        <v>88</v>
      </c>
      <c r="B146" s="41" t="s">
        <v>125</v>
      </c>
      <c r="C146" s="90">
        <v>5491</v>
      </c>
      <c r="D146" s="39" t="s">
        <v>215</v>
      </c>
      <c r="E146" s="16" t="s">
        <v>44</v>
      </c>
      <c r="F146" s="16" t="s">
        <v>598</v>
      </c>
      <c r="G146" s="41"/>
      <c r="H146" s="41" t="s">
        <v>128</v>
      </c>
      <c r="I146" s="41" t="s">
        <v>403</v>
      </c>
      <c r="J146" s="41">
        <v>6</v>
      </c>
      <c r="K146" s="41" t="s">
        <v>159</v>
      </c>
      <c r="L146" s="41">
        <v>2</v>
      </c>
      <c r="M146" s="41" t="s">
        <v>160</v>
      </c>
      <c r="N146" s="41" t="s">
        <v>161</v>
      </c>
      <c r="O146" s="41" t="s">
        <v>599</v>
      </c>
      <c r="P146" s="41" t="s">
        <v>600</v>
      </c>
      <c r="Q146" s="41">
        <v>1108</v>
      </c>
      <c r="R146" s="26"/>
    </row>
    <row r="147" spans="1:20">
      <c r="A147" s="192">
        <v>89</v>
      </c>
      <c r="B147" s="41" t="s">
        <v>125</v>
      </c>
      <c r="C147" s="90">
        <v>5492</v>
      </c>
      <c r="D147" s="39" t="s">
        <v>216</v>
      </c>
      <c r="E147" s="16" t="s">
        <v>45</v>
      </c>
      <c r="F147" s="16" t="s">
        <v>601</v>
      </c>
      <c r="G147" s="41"/>
      <c r="H147" s="41" t="s">
        <v>128</v>
      </c>
      <c r="I147" s="41" t="s">
        <v>364</v>
      </c>
      <c r="J147" s="41">
        <v>7</v>
      </c>
      <c r="K147" s="41" t="s">
        <v>159</v>
      </c>
      <c r="L147" s="41">
        <v>2</v>
      </c>
      <c r="M147" s="41" t="s">
        <v>160</v>
      </c>
      <c r="N147" s="41" t="s">
        <v>161</v>
      </c>
      <c r="O147" s="41" t="s">
        <v>602</v>
      </c>
      <c r="P147" s="41" t="s">
        <v>603</v>
      </c>
      <c r="Q147" s="41">
        <v>649</v>
      </c>
      <c r="R147" s="26"/>
    </row>
    <row r="148" spans="1:20">
      <c r="A148" s="192">
        <v>90</v>
      </c>
      <c r="B148" s="41" t="s">
        <v>125</v>
      </c>
      <c r="C148" s="90">
        <v>5493</v>
      </c>
      <c r="D148" s="39" t="s">
        <v>217</v>
      </c>
      <c r="E148" s="16" t="s">
        <v>46</v>
      </c>
      <c r="F148" s="16" t="s">
        <v>604</v>
      </c>
      <c r="G148" s="41"/>
      <c r="H148" s="41" t="s">
        <v>128</v>
      </c>
      <c r="I148" s="41" t="s">
        <v>419</v>
      </c>
      <c r="J148" s="41">
        <v>8</v>
      </c>
      <c r="K148" s="41" t="s">
        <v>159</v>
      </c>
      <c r="L148" s="41">
        <v>2</v>
      </c>
      <c r="M148" s="41" t="s">
        <v>160</v>
      </c>
      <c r="N148" s="41" t="s">
        <v>161</v>
      </c>
      <c r="O148" s="41" t="s">
        <v>605</v>
      </c>
      <c r="P148" s="41" t="s">
        <v>606</v>
      </c>
      <c r="Q148" s="41">
        <v>511</v>
      </c>
      <c r="R148" s="26"/>
    </row>
    <row r="149" spans="1:20">
      <c r="A149" s="192">
        <v>91</v>
      </c>
      <c r="B149" s="41" t="s">
        <v>125</v>
      </c>
      <c r="C149" s="90">
        <v>5524</v>
      </c>
      <c r="D149" s="39" t="s">
        <v>218</v>
      </c>
      <c r="E149" s="16" t="s">
        <v>73</v>
      </c>
      <c r="F149" s="16" t="s">
        <v>607</v>
      </c>
      <c r="G149" s="41"/>
      <c r="H149" s="41" t="s">
        <v>128</v>
      </c>
      <c r="I149" s="41" t="s">
        <v>420</v>
      </c>
      <c r="J149" s="41">
        <v>38</v>
      </c>
      <c r="K149" s="41" t="s">
        <v>159</v>
      </c>
      <c r="L149" s="41">
        <v>2</v>
      </c>
      <c r="M149" s="41" t="s">
        <v>160</v>
      </c>
      <c r="N149" s="41" t="s">
        <v>196</v>
      </c>
      <c r="O149" s="41" t="s">
        <v>608</v>
      </c>
      <c r="P149" s="41" t="s">
        <v>609</v>
      </c>
      <c r="Q149" s="41">
        <v>0</v>
      </c>
      <c r="R149" s="26"/>
    </row>
    <row r="150" spans="1:20">
      <c r="B150" s="25"/>
      <c r="Q150" s="75"/>
    </row>
    <row r="151" spans="1:20" ht="14.15" customHeight="1">
      <c r="A151" s="148"/>
      <c r="B151" s="85"/>
      <c r="C151" s="27"/>
      <c r="D151" s="19"/>
      <c r="E151" s="232" t="s">
        <v>58</v>
      </c>
      <c r="F151" s="232"/>
      <c r="G151" s="232"/>
      <c r="H151" s="27"/>
      <c r="I151" s="27"/>
      <c r="J151" s="27"/>
      <c r="K151" s="27"/>
      <c r="L151" s="27"/>
      <c r="M151" s="27"/>
      <c r="N151" s="27"/>
      <c r="O151" s="27"/>
      <c r="P151" s="27"/>
      <c r="Q151" s="74"/>
    </row>
    <row r="152" spans="1:20" ht="52">
      <c r="A152" s="172">
        <v>92</v>
      </c>
      <c r="B152" s="41" t="s">
        <v>125</v>
      </c>
      <c r="C152" s="90">
        <v>5509</v>
      </c>
      <c r="D152" s="39" t="s">
        <v>219</v>
      </c>
      <c r="E152" s="16" t="s">
        <v>77</v>
      </c>
      <c r="F152" s="16" t="s">
        <v>610</v>
      </c>
      <c r="G152" s="41"/>
      <c r="H152" s="41" t="s">
        <v>128</v>
      </c>
      <c r="I152" s="41" t="s">
        <v>405</v>
      </c>
      <c r="J152" s="41">
        <v>37</v>
      </c>
      <c r="K152" s="41" t="s">
        <v>159</v>
      </c>
      <c r="L152" s="41">
        <v>1</v>
      </c>
      <c r="M152" s="41" t="s">
        <v>160</v>
      </c>
      <c r="N152" s="41" t="s">
        <v>172</v>
      </c>
      <c r="O152" s="41" t="s">
        <v>611</v>
      </c>
      <c r="P152" s="41" t="s">
        <v>612</v>
      </c>
      <c r="Q152" s="41">
        <v>0</v>
      </c>
      <c r="R152" s="26"/>
    </row>
    <row r="153" spans="1:20">
      <c r="A153" s="172">
        <v>93</v>
      </c>
      <c r="B153" s="41" t="s">
        <v>125</v>
      </c>
      <c r="C153" s="90">
        <v>5508</v>
      </c>
      <c r="D153" s="39" t="s">
        <v>220</v>
      </c>
      <c r="E153" s="16" t="s">
        <v>54</v>
      </c>
      <c r="F153" s="16" t="s">
        <v>613</v>
      </c>
      <c r="G153" s="41"/>
      <c r="H153" s="41" t="s">
        <v>128</v>
      </c>
      <c r="I153" s="41" t="s">
        <v>421</v>
      </c>
      <c r="J153" s="41">
        <v>10</v>
      </c>
      <c r="K153" s="41" t="s">
        <v>159</v>
      </c>
      <c r="L153" s="41">
        <v>2</v>
      </c>
      <c r="M153" s="41" t="s">
        <v>160</v>
      </c>
      <c r="N153" s="41" t="s">
        <v>161</v>
      </c>
      <c r="O153" s="41" t="s">
        <v>614</v>
      </c>
      <c r="P153" s="32" t="s">
        <v>615</v>
      </c>
      <c r="Q153" s="41">
        <v>55555</v>
      </c>
      <c r="R153" s="26"/>
    </row>
    <row r="154" spans="1:20">
      <c r="A154" s="192">
        <v>94</v>
      </c>
      <c r="B154" s="41" t="s">
        <v>125</v>
      </c>
      <c r="C154" s="90">
        <v>5505</v>
      </c>
      <c r="D154" s="39" t="s">
        <v>221</v>
      </c>
      <c r="E154" s="16" t="s">
        <v>78</v>
      </c>
      <c r="F154" s="16" t="s">
        <v>616</v>
      </c>
      <c r="G154" s="41"/>
      <c r="H154" s="41" t="s">
        <v>128</v>
      </c>
      <c r="I154" s="41" t="s">
        <v>422</v>
      </c>
      <c r="J154" s="41">
        <v>6</v>
      </c>
      <c r="K154" s="41" t="s">
        <v>159</v>
      </c>
      <c r="L154" s="41">
        <v>2</v>
      </c>
      <c r="M154" s="41" t="s">
        <v>160</v>
      </c>
      <c r="N154" s="41" t="s">
        <v>161</v>
      </c>
      <c r="O154" s="41" t="s">
        <v>617</v>
      </c>
      <c r="P154" s="41" t="s">
        <v>618</v>
      </c>
      <c r="Q154" s="41">
        <v>1108</v>
      </c>
      <c r="R154" s="26"/>
    </row>
    <row r="155" spans="1:20">
      <c r="A155" s="192">
        <v>95</v>
      </c>
      <c r="B155" s="41" t="s">
        <v>125</v>
      </c>
      <c r="C155" s="90">
        <v>5506</v>
      </c>
      <c r="D155" s="39" t="s">
        <v>222</v>
      </c>
      <c r="E155" s="16" t="s">
        <v>79</v>
      </c>
      <c r="F155" s="16" t="s">
        <v>619</v>
      </c>
      <c r="G155" s="41"/>
      <c r="H155" s="41" t="s">
        <v>128</v>
      </c>
      <c r="I155" s="41" t="s">
        <v>423</v>
      </c>
      <c r="J155" s="41">
        <v>7</v>
      </c>
      <c r="K155" s="41" t="s">
        <v>159</v>
      </c>
      <c r="L155" s="41">
        <v>2</v>
      </c>
      <c r="M155" s="41" t="s">
        <v>160</v>
      </c>
      <c r="N155" s="41" t="s">
        <v>161</v>
      </c>
      <c r="O155" s="41" t="s">
        <v>620</v>
      </c>
      <c r="P155" s="41" t="s">
        <v>621</v>
      </c>
      <c r="Q155" s="41">
        <v>649</v>
      </c>
      <c r="R155" s="26"/>
    </row>
    <row r="156" spans="1:20">
      <c r="A156" s="192">
        <v>96</v>
      </c>
      <c r="B156" s="41" t="s">
        <v>125</v>
      </c>
      <c r="C156" s="90">
        <v>5507</v>
      </c>
      <c r="D156" s="39" t="s">
        <v>223</v>
      </c>
      <c r="E156" s="16" t="s">
        <v>80</v>
      </c>
      <c r="F156" s="16" t="s">
        <v>622</v>
      </c>
      <c r="G156" s="41"/>
      <c r="H156" s="41" t="s">
        <v>128</v>
      </c>
      <c r="I156" s="41" t="s">
        <v>365</v>
      </c>
      <c r="J156" s="41">
        <v>8</v>
      </c>
      <c r="K156" s="41" t="s">
        <v>159</v>
      </c>
      <c r="L156" s="41">
        <v>2</v>
      </c>
      <c r="M156" s="41" t="s">
        <v>160</v>
      </c>
      <c r="N156" s="41" t="s">
        <v>161</v>
      </c>
      <c r="O156" s="41" t="s">
        <v>623</v>
      </c>
      <c r="P156" s="41" t="s">
        <v>624</v>
      </c>
      <c r="Q156" s="41">
        <v>511</v>
      </c>
      <c r="R156" s="26"/>
    </row>
    <row r="157" spans="1:20">
      <c r="A157" s="192">
        <v>97</v>
      </c>
      <c r="B157" s="41" t="s">
        <v>125</v>
      </c>
      <c r="C157" s="90">
        <v>5510</v>
      </c>
      <c r="D157" s="39" t="s">
        <v>224</v>
      </c>
      <c r="E157" s="16" t="s">
        <v>81</v>
      </c>
      <c r="F157" s="16" t="s">
        <v>625</v>
      </c>
      <c r="G157" s="41"/>
      <c r="H157" s="41" t="s">
        <v>128</v>
      </c>
      <c r="I157" s="41" t="s">
        <v>406</v>
      </c>
      <c r="J157" s="41">
        <v>38</v>
      </c>
      <c r="K157" s="41" t="s">
        <v>159</v>
      </c>
      <c r="L157" s="41">
        <v>2</v>
      </c>
      <c r="M157" s="41" t="s">
        <v>160</v>
      </c>
      <c r="N157" s="41" t="s">
        <v>196</v>
      </c>
      <c r="O157" s="41" t="s">
        <v>626</v>
      </c>
      <c r="P157" s="41" t="s">
        <v>627</v>
      </c>
      <c r="Q157" s="41">
        <v>0</v>
      </c>
      <c r="R157" s="26"/>
    </row>
    <row r="158" spans="1:20">
      <c r="B158" s="25"/>
      <c r="Q158" s="75"/>
    </row>
    <row r="159" spans="1:20" ht="14.5">
      <c r="A159" s="148"/>
      <c r="B159" s="85"/>
      <c r="C159" s="27"/>
      <c r="D159" s="19"/>
      <c r="E159" s="232" t="s">
        <v>288</v>
      </c>
      <c r="F159" s="232"/>
      <c r="G159" s="232"/>
      <c r="H159" s="27"/>
      <c r="I159" s="27"/>
      <c r="J159" s="27"/>
      <c r="K159" s="27"/>
      <c r="L159" s="27"/>
      <c r="M159" s="27"/>
      <c r="N159" s="27"/>
      <c r="O159" s="27"/>
      <c r="P159" s="27"/>
      <c r="Q159" s="74"/>
    </row>
    <row r="160" spans="1:20" ht="26">
      <c r="A160" s="172">
        <v>98</v>
      </c>
      <c r="B160" s="41" t="s">
        <v>125</v>
      </c>
      <c r="C160" s="90">
        <v>5494</v>
      </c>
      <c r="D160" s="35" t="s">
        <v>244</v>
      </c>
      <c r="E160" s="17" t="s">
        <v>119</v>
      </c>
      <c r="F160" s="16" t="s">
        <v>628</v>
      </c>
      <c r="G160" s="41"/>
      <c r="H160" s="41"/>
      <c r="I160" s="25" t="s">
        <v>366</v>
      </c>
      <c r="J160" s="41">
        <v>9</v>
      </c>
      <c r="K160" s="41" t="s">
        <v>159</v>
      </c>
      <c r="L160" s="41">
        <v>2</v>
      </c>
      <c r="M160" s="41" t="s">
        <v>160</v>
      </c>
      <c r="N160" s="41" t="s">
        <v>162</v>
      </c>
      <c r="O160" s="41" t="s">
        <v>629</v>
      </c>
      <c r="P160" s="41" t="s">
        <v>630</v>
      </c>
      <c r="Q160" s="41">
        <v>65535</v>
      </c>
      <c r="R160" s="26"/>
      <c r="S160" s="26"/>
      <c r="T160" s="26"/>
    </row>
    <row r="161" spans="1:20">
      <c r="A161" s="172">
        <v>99</v>
      </c>
      <c r="B161" s="41" t="s">
        <v>125</v>
      </c>
      <c r="C161" s="90" t="s">
        <v>182</v>
      </c>
      <c r="D161" s="35" t="s">
        <v>247</v>
      </c>
      <c r="E161" s="17" t="s">
        <v>122</v>
      </c>
      <c r="F161" s="16" t="s">
        <v>631</v>
      </c>
      <c r="G161" s="41"/>
      <c r="H161" s="41"/>
      <c r="I161" s="25" t="s">
        <v>740</v>
      </c>
      <c r="J161" s="41">
        <v>29</v>
      </c>
      <c r="K161" s="41" t="s">
        <v>163</v>
      </c>
      <c r="L161" s="41">
        <v>12</v>
      </c>
      <c r="M161" s="41" t="s">
        <v>164</v>
      </c>
      <c r="N161" s="41" t="s">
        <v>165</v>
      </c>
      <c r="O161" s="41" t="s">
        <v>632</v>
      </c>
      <c r="P161" s="41" t="s">
        <v>633</v>
      </c>
      <c r="Q161" s="41" t="s">
        <v>294</v>
      </c>
      <c r="R161" s="26"/>
      <c r="S161" s="26"/>
      <c r="T161" s="26"/>
    </row>
    <row r="162" spans="1:20">
      <c r="A162" s="192">
        <v>100</v>
      </c>
      <c r="B162" s="41" t="s">
        <v>125</v>
      </c>
      <c r="C162" s="95">
        <v>5521</v>
      </c>
      <c r="D162" s="35" t="s">
        <v>212</v>
      </c>
      <c r="E162" s="16" t="s">
        <v>90</v>
      </c>
      <c r="F162" s="16" t="s">
        <v>634</v>
      </c>
      <c r="G162" s="41"/>
      <c r="H162" s="41" t="s">
        <v>128</v>
      </c>
      <c r="I162" s="25" t="s">
        <v>407</v>
      </c>
      <c r="J162" s="41">
        <v>20</v>
      </c>
      <c r="K162" s="41" t="s">
        <v>159</v>
      </c>
      <c r="L162" s="41">
        <v>2</v>
      </c>
      <c r="M162" s="41" t="s">
        <v>160</v>
      </c>
      <c r="N162" s="41" t="s">
        <v>161</v>
      </c>
      <c r="O162" s="41" t="s">
        <v>635</v>
      </c>
      <c r="P162" s="41" t="s">
        <v>636</v>
      </c>
      <c r="Q162" s="41">
        <v>55555</v>
      </c>
      <c r="R162" s="26"/>
      <c r="S162" s="26"/>
      <c r="T162" s="26"/>
    </row>
    <row r="163" spans="1:20">
      <c r="A163" s="192">
        <v>101</v>
      </c>
      <c r="B163" s="41" t="s">
        <v>125</v>
      </c>
      <c r="C163" s="90" t="s">
        <v>189</v>
      </c>
      <c r="D163" s="39" t="s">
        <v>226</v>
      </c>
      <c r="E163" s="16" t="s">
        <v>14</v>
      </c>
      <c r="F163" s="16" t="s">
        <v>637</v>
      </c>
      <c r="G163" s="16" t="s">
        <v>88</v>
      </c>
      <c r="H163" s="41" t="s">
        <v>126</v>
      </c>
      <c r="I163" s="25" t="s">
        <v>744</v>
      </c>
      <c r="J163" s="41">
        <v>49</v>
      </c>
      <c r="K163" s="41" t="s">
        <v>163</v>
      </c>
      <c r="L163" s="41">
        <v>50</v>
      </c>
      <c r="M163" s="41" t="s">
        <v>164</v>
      </c>
      <c r="N163" s="41" t="s">
        <v>169</v>
      </c>
      <c r="O163" s="41" t="s">
        <v>1071</v>
      </c>
      <c r="P163" s="41" t="s">
        <v>1072</v>
      </c>
      <c r="Q163" s="41" t="s">
        <v>1074</v>
      </c>
      <c r="R163" s="26"/>
      <c r="S163" s="26"/>
      <c r="T163" s="26"/>
    </row>
    <row r="164" spans="1:20" ht="61.4" customHeight="1">
      <c r="A164" s="192">
        <v>102</v>
      </c>
      <c r="B164" s="41" t="s">
        <v>125</v>
      </c>
      <c r="C164" s="90" t="s">
        <v>179</v>
      </c>
      <c r="D164" s="39" t="s">
        <v>230</v>
      </c>
      <c r="E164" s="16" t="s">
        <v>91</v>
      </c>
      <c r="F164" s="16" t="s">
        <v>638</v>
      </c>
      <c r="G164" s="41"/>
      <c r="H164" s="41" t="s">
        <v>128</v>
      </c>
      <c r="I164" s="25" t="s">
        <v>745</v>
      </c>
      <c r="J164" s="41">
        <v>13</v>
      </c>
      <c r="K164" s="41" t="s">
        <v>159</v>
      </c>
      <c r="L164" s="41">
        <v>19</v>
      </c>
      <c r="M164" s="41" t="s">
        <v>164</v>
      </c>
      <c r="N164" s="41" t="s">
        <v>165</v>
      </c>
      <c r="O164" s="41" t="s">
        <v>639</v>
      </c>
      <c r="P164" s="41" t="s">
        <v>640</v>
      </c>
      <c r="Q164" s="41" t="s">
        <v>291</v>
      </c>
      <c r="R164" s="26"/>
      <c r="S164" s="26"/>
      <c r="T164" s="26"/>
    </row>
    <row r="165" spans="1:20" ht="65">
      <c r="A165" s="192">
        <v>103</v>
      </c>
      <c r="B165" s="41" t="s">
        <v>125</v>
      </c>
      <c r="C165" s="90" t="s">
        <v>181</v>
      </c>
      <c r="D165" s="39" t="s">
        <v>227</v>
      </c>
      <c r="E165" s="16" t="s">
        <v>15</v>
      </c>
      <c r="F165" s="16" t="s">
        <v>641</v>
      </c>
      <c r="G165" s="41"/>
      <c r="H165" s="41"/>
      <c r="I165" s="25" t="s">
        <v>853</v>
      </c>
      <c r="J165" s="41">
        <v>28</v>
      </c>
      <c r="K165" s="41" t="s">
        <v>163</v>
      </c>
      <c r="L165" s="41">
        <v>12</v>
      </c>
      <c r="M165" s="41" t="s">
        <v>164</v>
      </c>
      <c r="N165" s="41" t="s">
        <v>155</v>
      </c>
      <c r="O165" s="41" t="s">
        <v>642</v>
      </c>
      <c r="P165" s="41" t="s">
        <v>643</v>
      </c>
      <c r="Q165" s="84" t="s">
        <v>858</v>
      </c>
      <c r="R165" s="26"/>
      <c r="S165" s="26"/>
      <c r="T165" s="26"/>
    </row>
    <row r="166" spans="1:20">
      <c r="A166" s="192">
        <v>104</v>
      </c>
      <c r="B166" s="41" t="s">
        <v>125</v>
      </c>
      <c r="C166" s="90">
        <v>5497</v>
      </c>
      <c r="D166" s="39" t="s">
        <v>229</v>
      </c>
      <c r="E166" s="16" t="s">
        <v>4</v>
      </c>
      <c r="F166" s="16" t="s">
        <v>644</v>
      </c>
      <c r="G166" s="41"/>
      <c r="H166" s="41" t="s">
        <v>128</v>
      </c>
      <c r="I166" s="25" t="s">
        <v>383</v>
      </c>
      <c r="J166" s="41">
        <v>15</v>
      </c>
      <c r="K166" s="41" t="s">
        <v>159</v>
      </c>
      <c r="L166" s="41">
        <v>1</v>
      </c>
      <c r="M166" s="41" t="s">
        <v>160</v>
      </c>
      <c r="N166" s="41" t="s">
        <v>166</v>
      </c>
      <c r="O166" s="41" t="s">
        <v>645</v>
      </c>
      <c r="P166" s="41" t="s">
        <v>646</v>
      </c>
      <c r="Q166" s="84" t="s">
        <v>290</v>
      </c>
      <c r="R166" s="26"/>
      <c r="S166" s="26"/>
      <c r="T166" s="26"/>
    </row>
    <row r="167" spans="1:20">
      <c r="A167" s="192">
        <v>105</v>
      </c>
      <c r="B167" s="41" t="s">
        <v>125</v>
      </c>
      <c r="C167" s="90">
        <v>5488</v>
      </c>
      <c r="D167" s="35" t="s">
        <v>243</v>
      </c>
      <c r="E167" s="17" t="s">
        <v>118</v>
      </c>
      <c r="F167" s="16" t="s">
        <v>647</v>
      </c>
      <c r="G167" s="41"/>
      <c r="H167" s="41" t="s">
        <v>128</v>
      </c>
      <c r="I167" s="25" t="s">
        <v>156</v>
      </c>
      <c r="J167" s="41">
        <v>3</v>
      </c>
      <c r="K167" s="41" t="s">
        <v>159</v>
      </c>
      <c r="L167" s="41">
        <v>2</v>
      </c>
      <c r="M167" s="41" t="s">
        <v>160</v>
      </c>
      <c r="N167" s="41" t="s">
        <v>161</v>
      </c>
      <c r="O167" s="41" t="s">
        <v>648</v>
      </c>
      <c r="P167" s="41" t="s">
        <v>649</v>
      </c>
      <c r="Q167" s="41">
        <v>200</v>
      </c>
      <c r="R167" s="26"/>
      <c r="S167" s="26"/>
      <c r="T167" s="26"/>
    </row>
    <row r="168" spans="1:20">
      <c r="A168" s="192">
        <v>106</v>
      </c>
      <c r="B168" s="41" t="s">
        <v>125</v>
      </c>
      <c r="C168" s="90" t="s">
        <v>187</v>
      </c>
      <c r="D168" s="35" t="s">
        <v>245</v>
      </c>
      <c r="E168" s="17" t="s">
        <v>120</v>
      </c>
      <c r="F168" s="16" t="s">
        <v>650</v>
      </c>
      <c r="G168" s="41"/>
      <c r="H168" s="41" t="s">
        <v>128</v>
      </c>
      <c r="I168" s="25" t="s">
        <v>74</v>
      </c>
      <c r="J168" s="41">
        <v>34</v>
      </c>
      <c r="K168" s="41" t="s">
        <v>163</v>
      </c>
      <c r="L168" s="41">
        <v>2</v>
      </c>
      <c r="M168" s="41" t="s">
        <v>160</v>
      </c>
      <c r="N168" s="41" t="s">
        <v>169</v>
      </c>
      <c r="O168" s="41" t="s">
        <v>651</v>
      </c>
      <c r="P168" s="41" t="s">
        <v>652</v>
      </c>
      <c r="Q168" s="41">
        <v>0</v>
      </c>
      <c r="R168" s="26"/>
      <c r="S168" s="26"/>
      <c r="T168" s="26"/>
    </row>
    <row r="169" spans="1:20">
      <c r="A169" s="192">
        <v>107</v>
      </c>
      <c r="B169" s="41" t="s">
        <v>125</v>
      </c>
      <c r="C169" s="90" t="s">
        <v>180</v>
      </c>
      <c r="D169" s="35" t="s">
        <v>246</v>
      </c>
      <c r="E169" s="17" t="s">
        <v>121</v>
      </c>
      <c r="F169" s="16" t="s">
        <v>653</v>
      </c>
      <c r="G169" s="41"/>
      <c r="H169" s="41" t="s">
        <v>128</v>
      </c>
      <c r="I169" s="25" t="s">
        <v>384</v>
      </c>
      <c r="J169" s="41">
        <v>14</v>
      </c>
      <c r="K169" s="41" t="s">
        <v>159</v>
      </c>
      <c r="L169" s="41">
        <v>12</v>
      </c>
      <c r="M169" s="41" t="s">
        <v>164</v>
      </c>
      <c r="N169" s="41" t="s">
        <v>165</v>
      </c>
      <c r="O169" s="41" t="s">
        <v>654</v>
      </c>
      <c r="P169" s="41" t="s">
        <v>655</v>
      </c>
      <c r="Q169" s="41">
        <v>333333</v>
      </c>
      <c r="R169" s="26"/>
      <c r="S169" s="26"/>
      <c r="T169" s="26"/>
    </row>
    <row r="170" spans="1:20">
      <c r="A170" s="192">
        <v>108</v>
      </c>
      <c r="B170" s="41" t="s">
        <v>125</v>
      </c>
      <c r="C170" s="90" t="s">
        <v>183</v>
      </c>
      <c r="D170" s="35" t="s">
        <v>248</v>
      </c>
      <c r="E170" s="17" t="s">
        <v>123</v>
      </c>
      <c r="F170" s="16" t="s">
        <v>656</v>
      </c>
      <c r="G170" s="41"/>
      <c r="H170" s="41" t="s">
        <v>128</v>
      </c>
      <c r="I170" s="25" t="s">
        <v>385</v>
      </c>
      <c r="J170" s="41">
        <v>30</v>
      </c>
      <c r="K170" s="41" t="s">
        <v>159</v>
      </c>
      <c r="L170" s="41">
        <v>5</v>
      </c>
      <c r="M170" s="41" t="s">
        <v>164</v>
      </c>
      <c r="N170" s="41" t="s">
        <v>165</v>
      </c>
      <c r="O170" s="41" t="s">
        <v>657</v>
      </c>
      <c r="P170" s="41" t="s">
        <v>658</v>
      </c>
      <c r="Q170" s="41" t="s">
        <v>292</v>
      </c>
      <c r="R170" s="26"/>
      <c r="S170" s="26"/>
      <c r="T170" s="26"/>
    </row>
    <row r="171" spans="1:20">
      <c r="A171" s="192">
        <v>109</v>
      </c>
      <c r="B171" s="41" t="s">
        <v>125</v>
      </c>
      <c r="C171" s="90" t="s">
        <v>184</v>
      </c>
      <c r="D171" s="35" t="s">
        <v>249</v>
      </c>
      <c r="E171" s="17" t="s">
        <v>117</v>
      </c>
      <c r="F171" s="16" t="s">
        <v>659</v>
      </c>
      <c r="G171" s="41"/>
      <c r="H171" s="41" t="s">
        <v>128</v>
      </c>
      <c r="I171" s="25" t="s">
        <v>386</v>
      </c>
      <c r="J171" s="41">
        <v>31</v>
      </c>
      <c r="K171" s="41" t="s">
        <v>159</v>
      </c>
      <c r="L171" s="41">
        <v>4</v>
      </c>
      <c r="M171" s="41" t="s">
        <v>164</v>
      </c>
      <c r="N171" s="41" t="s">
        <v>165</v>
      </c>
      <c r="O171" s="41" t="s">
        <v>660</v>
      </c>
      <c r="P171" s="41" t="s">
        <v>661</v>
      </c>
      <c r="Q171" s="41">
        <v>99</v>
      </c>
      <c r="R171" s="26"/>
      <c r="S171" s="26"/>
      <c r="T171" s="26"/>
    </row>
    <row r="172" spans="1:20">
      <c r="A172" s="192">
        <v>110</v>
      </c>
      <c r="B172" s="41" t="s">
        <v>125</v>
      </c>
      <c r="C172" s="90" t="s">
        <v>185</v>
      </c>
      <c r="D172" s="35" t="s">
        <v>250</v>
      </c>
      <c r="E172" s="17" t="s">
        <v>116</v>
      </c>
      <c r="F172" s="16" t="s">
        <v>662</v>
      </c>
      <c r="G172" s="41"/>
      <c r="H172" s="41" t="s">
        <v>128</v>
      </c>
      <c r="I172" s="25" t="s">
        <v>718</v>
      </c>
      <c r="J172" s="41">
        <v>32</v>
      </c>
      <c r="K172" s="41" t="s">
        <v>159</v>
      </c>
      <c r="L172" s="41">
        <v>5</v>
      </c>
      <c r="M172" s="41" t="s">
        <v>164</v>
      </c>
      <c r="N172" s="41" t="s">
        <v>165</v>
      </c>
      <c r="O172" s="41" t="s">
        <v>663</v>
      </c>
      <c r="P172" s="41" t="s">
        <v>664</v>
      </c>
      <c r="Q172" s="41" t="s">
        <v>293</v>
      </c>
      <c r="R172" s="26"/>
      <c r="S172" s="26"/>
      <c r="T172" s="26"/>
    </row>
    <row r="173" spans="1:20" ht="21.65" customHeight="1">
      <c r="A173" s="192">
        <v>111</v>
      </c>
      <c r="B173" s="41" t="s">
        <v>125</v>
      </c>
      <c r="C173" s="90" t="s">
        <v>186</v>
      </c>
      <c r="D173" s="35" t="s">
        <v>251</v>
      </c>
      <c r="E173" s="17" t="s">
        <v>115</v>
      </c>
      <c r="F173" s="16" t="s">
        <v>665</v>
      </c>
      <c r="G173" s="41"/>
      <c r="H173" s="41" t="s">
        <v>128</v>
      </c>
      <c r="I173" s="25" t="s">
        <v>741</v>
      </c>
      <c r="J173" s="41">
        <v>33</v>
      </c>
      <c r="K173" s="41" t="s">
        <v>159</v>
      </c>
      <c r="L173" s="41">
        <v>17</v>
      </c>
      <c r="M173" s="41" t="s">
        <v>164</v>
      </c>
      <c r="N173" s="41" t="s">
        <v>155</v>
      </c>
      <c r="O173" s="41" t="s">
        <v>666</v>
      </c>
      <c r="P173" s="41" t="s">
        <v>667</v>
      </c>
      <c r="Q173" s="41" t="s">
        <v>295</v>
      </c>
      <c r="R173" s="26"/>
      <c r="S173" s="26"/>
      <c r="T173" s="26"/>
    </row>
    <row r="174" spans="1:20" ht="78">
      <c r="A174" s="192">
        <v>112</v>
      </c>
      <c r="B174" s="41" t="s">
        <v>125</v>
      </c>
      <c r="C174" s="90">
        <v>5520</v>
      </c>
      <c r="D174" s="35" t="s">
        <v>252</v>
      </c>
      <c r="E174" s="17" t="s">
        <v>114</v>
      </c>
      <c r="F174" s="16" t="s">
        <v>668</v>
      </c>
      <c r="G174" s="41"/>
      <c r="H174" s="41" t="s">
        <v>128</v>
      </c>
      <c r="I174" s="25" t="s">
        <v>284</v>
      </c>
      <c r="J174" s="41">
        <v>18</v>
      </c>
      <c r="K174" s="41" t="s">
        <v>159</v>
      </c>
      <c r="L174" s="41">
        <v>1</v>
      </c>
      <c r="M174" s="41" t="s">
        <v>160</v>
      </c>
      <c r="N174" s="41" t="s">
        <v>167</v>
      </c>
      <c r="O174" s="41" t="s">
        <v>669</v>
      </c>
      <c r="P174" s="41" t="s">
        <v>670</v>
      </c>
      <c r="Q174" s="41">
        <v>255</v>
      </c>
      <c r="R174" s="26"/>
      <c r="S174" s="26"/>
      <c r="T174" s="26"/>
    </row>
    <row r="175" spans="1:20" ht="65">
      <c r="A175" s="192">
        <v>113</v>
      </c>
      <c r="B175" s="41" t="s">
        <v>125</v>
      </c>
      <c r="C175" s="90">
        <v>5498</v>
      </c>
      <c r="D175" s="35" t="s">
        <v>253</v>
      </c>
      <c r="E175" s="17" t="s">
        <v>113</v>
      </c>
      <c r="F175" s="16" t="s">
        <v>671</v>
      </c>
      <c r="G175" s="41"/>
      <c r="H175" s="41" t="s">
        <v>128</v>
      </c>
      <c r="I175" s="25" t="s">
        <v>863</v>
      </c>
      <c r="J175" s="41">
        <v>16</v>
      </c>
      <c r="K175" s="41" t="s">
        <v>159</v>
      </c>
      <c r="L175" s="41">
        <v>1</v>
      </c>
      <c r="M175" s="41" t="s">
        <v>160</v>
      </c>
      <c r="N175" s="41" t="s">
        <v>166</v>
      </c>
      <c r="O175" s="41" t="s">
        <v>672</v>
      </c>
      <c r="P175" s="41" t="s">
        <v>673</v>
      </c>
      <c r="Q175" s="41">
        <v>1</v>
      </c>
      <c r="R175" s="26"/>
      <c r="S175" s="26"/>
      <c r="T175" s="26"/>
    </row>
    <row r="176" spans="1:20" ht="195">
      <c r="A176" s="192">
        <v>114</v>
      </c>
      <c r="B176" s="41" t="s">
        <v>125</v>
      </c>
      <c r="C176" s="90">
        <v>5499</v>
      </c>
      <c r="D176" s="35" t="s">
        <v>254</v>
      </c>
      <c r="E176" s="17" t="s">
        <v>112</v>
      </c>
      <c r="F176" s="16" t="s">
        <v>674</v>
      </c>
      <c r="G176" s="41"/>
      <c r="H176" s="41" t="s">
        <v>128</v>
      </c>
      <c r="I176" s="25" t="s">
        <v>725</v>
      </c>
      <c r="J176" s="41">
        <v>17</v>
      </c>
      <c r="K176" s="41" t="s">
        <v>159</v>
      </c>
      <c r="L176" s="41">
        <v>1</v>
      </c>
      <c r="M176" s="41" t="s">
        <v>160</v>
      </c>
      <c r="N176" s="41" t="s">
        <v>167</v>
      </c>
      <c r="O176" s="41" t="s">
        <v>675</v>
      </c>
      <c r="P176" s="41" t="s">
        <v>676</v>
      </c>
      <c r="Q176" s="41">
        <v>255</v>
      </c>
      <c r="R176" s="26"/>
      <c r="S176" s="26"/>
      <c r="T176" s="26"/>
    </row>
    <row r="177" spans="1:25" ht="52">
      <c r="A177" s="192">
        <v>115</v>
      </c>
      <c r="B177" s="41" t="s">
        <v>125</v>
      </c>
      <c r="C177" s="90">
        <v>5500</v>
      </c>
      <c r="D177" s="35" t="s">
        <v>255</v>
      </c>
      <c r="E177" s="17" t="s">
        <v>111</v>
      </c>
      <c r="F177" s="16" t="s">
        <v>677</v>
      </c>
      <c r="G177" s="41"/>
      <c r="H177" s="41" t="s">
        <v>128</v>
      </c>
      <c r="I177" s="41" t="s">
        <v>283</v>
      </c>
      <c r="J177" s="41">
        <v>19</v>
      </c>
      <c r="K177" s="41" t="s">
        <v>159</v>
      </c>
      <c r="L177" s="41">
        <v>1</v>
      </c>
      <c r="M177" s="41" t="s">
        <v>160</v>
      </c>
      <c r="N177" s="41" t="s">
        <v>166</v>
      </c>
      <c r="O177" s="25" t="s">
        <v>678</v>
      </c>
      <c r="P177" s="25" t="s">
        <v>679</v>
      </c>
      <c r="Q177" s="41">
        <v>1</v>
      </c>
      <c r="R177" s="26"/>
      <c r="S177" s="26"/>
      <c r="T177" s="26"/>
    </row>
    <row r="178" spans="1:25" ht="52">
      <c r="A178" s="192">
        <v>116</v>
      </c>
      <c r="B178" s="41" t="s">
        <v>125</v>
      </c>
      <c r="C178" s="90">
        <v>5526</v>
      </c>
      <c r="D178" s="35" t="s">
        <v>256</v>
      </c>
      <c r="E178" s="17" t="s">
        <v>110</v>
      </c>
      <c r="F178" s="16" t="s">
        <v>680</v>
      </c>
      <c r="G178" s="41"/>
      <c r="H178" s="41" t="s">
        <v>128</v>
      </c>
      <c r="I178" s="25" t="s">
        <v>408</v>
      </c>
      <c r="J178" s="41">
        <v>39</v>
      </c>
      <c r="K178" s="41" t="s">
        <v>159</v>
      </c>
      <c r="L178" s="41">
        <v>1</v>
      </c>
      <c r="M178" s="41" t="s">
        <v>160</v>
      </c>
      <c r="N178" s="41" t="s">
        <v>166</v>
      </c>
      <c r="O178" s="25" t="s">
        <v>681</v>
      </c>
      <c r="P178" s="25" t="s">
        <v>682</v>
      </c>
      <c r="Q178" s="41">
        <v>1</v>
      </c>
      <c r="R178" s="26"/>
      <c r="S178" s="26"/>
      <c r="T178" s="26"/>
    </row>
    <row r="179" spans="1:25" ht="130">
      <c r="A179" s="192">
        <v>117</v>
      </c>
      <c r="B179" s="41" t="s">
        <v>125</v>
      </c>
      <c r="C179" s="90" t="s">
        <v>188</v>
      </c>
      <c r="D179" s="35" t="s">
        <v>257</v>
      </c>
      <c r="E179" s="17" t="s">
        <v>109</v>
      </c>
      <c r="F179" s="16" t="s">
        <v>683</v>
      </c>
      <c r="G179" s="41"/>
      <c r="H179" s="41" t="s">
        <v>128</v>
      </c>
      <c r="I179" s="25" t="s">
        <v>1158</v>
      </c>
      <c r="J179" s="41">
        <v>46</v>
      </c>
      <c r="K179" s="41" t="s">
        <v>163</v>
      </c>
      <c r="L179" s="41">
        <v>1</v>
      </c>
      <c r="M179" s="41" t="s">
        <v>160</v>
      </c>
      <c r="N179" s="41" t="s">
        <v>172</v>
      </c>
      <c r="O179" s="41" t="s">
        <v>684</v>
      </c>
      <c r="P179" s="41" t="s">
        <v>685</v>
      </c>
      <c r="Q179" s="41">
        <v>0</v>
      </c>
      <c r="R179" s="26"/>
      <c r="S179" s="26"/>
      <c r="T179" s="26"/>
    </row>
    <row r="180" spans="1:25" ht="78">
      <c r="A180" s="192">
        <v>118</v>
      </c>
      <c r="B180" s="41" t="s">
        <v>125</v>
      </c>
      <c r="C180" s="90">
        <v>5529</v>
      </c>
      <c r="D180" s="35" t="s">
        <v>258</v>
      </c>
      <c r="E180" s="17" t="s">
        <v>108</v>
      </c>
      <c r="F180" s="16" t="s">
        <v>686</v>
      </c>
      <c r="G180" s="41"/>
      <c r="H180" s="41" t="s">
        <v>128</v>
      </c>
      <c r="I180" s="25" t="s">
        <v>1131</v>
      </c>
      <c r="J180" s="41">
        <v>43</v>
      </c>
      <c r="K180" s="41" t="s">
        <v>159</v>
      </c>
      <c r="L180" s="41">
        <v>1</v>
      </c>
      <c r="M180" s="41" t="s">
        <v>160</v>
      </c>
      <c r="N180" s="41">
        <v>1</v>
      </c>
      <c r="O180" s="41" t="s">
        <v>687</v>
      </c>
      <c r="P180" s="41" t="s">
        <v>688</v>
      </c>
      <c r="Q180" s="41">
        <v>0</v>
      </c>
      <c r="R180" s="26"/>
      <c r="S180" s="26"/>
      <c r="T180" s="26"/>
    </row>
    <row r="181" spans="1:25">
      <c r="A181" s="192">
        <v>119</v>
      </c>
      <c r="B181" s="41" t="s">
        <v>125</v>
      </c>
      <c r="C181" s="90">
        <v>5544</v>
      </c>
      <c r="D181" s="35" t="s">
        <v>259</v>
      </c>
      <c r="E181" s="17" t="s">
        <v>107</v>
      </c>
      <c r="F181" s="16" t="s">
        <v>689</v>
      </c>
      <c r="G181" s="41"/>
      <c r="H181" s="41" t="s">
        <v>128</v>
      </c>
      <c r="I181" s="25" t="s">
        <v>372</v>
      </c>
      <c r="J181" s="41">
        <v>77</v>
      </c>
      <c r="K181" s="41" t="s">
        <v>163</v>
      </c>
      <c r="L181" s="41">
        <v>1</v>
      </c>
      <c r="M181" s="41" t="s">
        <v>160</v>
      </c>
      <c r="N181" s="41">
        <v>80</v>
      </c>
      <c r="O181" s="41" t="s">
        <v>690</v>
      </c>
      <c r="P181" s="41" t="s">
        <v>691</v>
      </c>
      <c r="Q181" s="41">
        <v>80</v>
      </c>
      <c r="R181" s="26"/>
      <c r="S181" s="26"/>
      <c r="T181" s="26"/>
    </row>
    <row r="182" spans="1:25" ht="65">
      <c r="A182" s="192">
        <v>120</v>
      </c>
      <c r="B182" s="41" t="s">
        <v>125</v>
      </c>
      <c r="C182" s="91"/>
      <c r="D182" s="35" t="s">
        <v>849</v>
      </c>
      <c r="E182" s="17" t="s">
        <v>845</v>
      </c>
      <c r="F182" s="16" t="s">
        <v>846</v>
      </c>
      <c r="G182" s="41"/>
      <c r="H182" s="41" t="s">
        <v>128</v>
      </c>
      <c r="I182" s="25" t="s">
        <v>852</v>
      </c>
      <c r="J182" s="41">
        <v>11</v>
      </c>
      <c r="K182" s="41" t="s">
        <v>163</v>
      </c>
      <c r="L182" s="41">
        <v>20</v>
      </c>
      <c r="M182" s="41" t="s">
        <v>164</v>
      </c>
      <c r="N182" s="41" t="s">
        <v>155</v>
      </c>
      <c r="O182" s="41" t="s">
        <v>847</v>
      </c>
      <c r="P182" s="41" t="s">
        <v>848</v>
      </c>
      <c r="Q182" s="41" t="s">
        <v>859</v>
      </c>
      <c r="R182" s="26"/>
      <c r="S182" s="26"/>
      <c r="T182" s="26"/>
    </row>
    <row r="183" spans="1:25" ht="65">
      <c r="A183" s="192">
        <v>121</v>
      </c>
      <c r="B183" s="41" t="s">
        <v>125</v>
      </c>
      <c r="C183" s="90">
        <v>5518</v>
      </c>
      <c r="D183" s="35" t="s">
        <v>262</v>
      </c>
      <c r="E183" s="17" t="s">
        <v>104</v>
      </c>
      <c r="F183" s="16" t="s">
        <v>692</v>
      </c>
      <c r="G183" s="41"/>
      <c r="H183" s="41" t="s">
        <v>128</v>
      </c>
      <c r="I183" s="25" t="s">
        <v>1271</v>
      </c>
      <c r="J183" s="41">
        <v>11</v>
      </c>
      <c r="K183" s="41" t="s">
        <v>163</v>
      </c>
      <c r="L183" s="41">
        <v>20</v>
      </c>
      <c r="M183" s="41" t="s">
        <v>164</v>
      </c>
      <c r="N183" s="41" t="s">
        <v>155</v>
      </c>
      <c r="O183" s="41" t="s">
        <v>693</v>
      </c>
      <c r="P183" s="41" t="s">
        <v>694</v>
      </c>
      <c r="Q183" s="41" t="s">
        <v>860</v>
      </c>
      <c r="R183" s="26"/>
      <c r="S183" s="26"/>
      <c r="T183" s="26"/>
    </row>
    <row r="184" spans="1:25">
      <c r="A184" s="192">
        <v>122</v>
      </c>
      <c r="B184" s="41" t="s">
        <v>125</v>
      </c>
      <c r="C184" s="90">
        <v>5490</v>
      </c>
      <c r="D184" s="35" t="s">
        <v>1148</v>
      </c>
      <c r="E184" s="17" t="s">
        <v>1149</v>
      </c>
      <c r="F184" s="16" t="s">
        <v>1150</v>
      </c>
      <c r="G184" s="41"/>
      <c r="H184" s="41" t="s">
        <v>128</v>
      </c>
      <c r="I184" s="25"/>
      <c r="J184" s="41"/>
      <c r="K184" s="41"/>
      <c r="L184" s="41"/>
      <c r="M184" s="41"/>
      <c r="N184" s="41"/>
      <c r="O184" s="41" t="s">
        <v>1151</v>
      </c>
      <c r="P184" s="41" t="s">
        <v>1152</v>
      </c>
      <c r="Q184" s="41">
        <v>255</v>
      </c>
      <c r="R184" s="26"/>
      <c r="S184" s="26"/>
      <c r="T184" s="26"/>
    </row>
    <row r="185" spans="1:25" ht="65">
      <c r="A185" s="192">
        <v>123</v>
      </c>
      <c r="B185" s="41" t="s">
        <v>125</v>
      </c>
      <c r="C185" s="90" t="s">
        <v>1153</v>
      </c>
      <c r="D185" s="35" t="s">
        <v>1154</v>
      </c>
      <c r="E185" s="17" t="s">
        <v>1155</v>
      </c>
      <c r="F185" s="16"/>
      <c r="G185" s="41"/>
      <c r="H185" s="41"/>
      <c r="I185" s="25" t="s">
        <v>1156</v>
      </c>
      <c r="J185" s="41"/>
      <c r="K185" s="41"/>
      <c r="L185" s="41"/>
      <c r="M185" s="41"/>
      <c r="N185" s="41"/>
      <c r="O185" s="41"/>
      <c r="P185" s="41"/>
      <c r="Q185" s="41" t="s">
        <v>1157</v>
      </c>
      <c r="R185" s="26"/>
      <c r="S185" s="26"/>
      <c r="T185" s="26"/>
    </row>
    <row r="186" spans="1:25">
      <c r="A186" s="192">
        <v>124</v>
      </c>
      <c r="B186" s="41"/>
      <c r="C186" s="17"/>
      <c r="D186" s="35"/>
      <c r="E186" s="17"/>
      <c r="F186" s="16" t="s">
        <v>773</v>
      </c>
      <c r="G186" s="16" t="s">
        <v>314</v>
      </c>
      <c r="H186" s="41" t="s">
        <v>126</v>
      </c>
      <c r="I186" s="25" t="s">
        <v>774</v>
      </c>
      <c r="J186" s="41">
        <v>77</v>
      </c>
      <c r="K186" s="41" t="s">
        <v>163</v>
      </c>
      <c r="L186" s="41">
        <v>1</v>
      </c>
      <c r="M186" s="41" t="s">
        <v>160</v>
      </c>
      <c r="N186" s="41">
        <v>80</v>
      </c>
      <c r="O186" s="41" t="s">
        <v>775</v>
      </c>
      <c r="P186" s="41" t="s">
        <v>776</v>
      </c>
      <c r="Q186" s="41"/>
      <c r="R186" s="26"/>
      <c r="S186" s="26"/>
      <c r="T186" s="26"/>
    </row>
    <row r="187" spans="1:25">
      <c r="A187" s="192">
        <v>125</v>
      </c>
      <c r="B187" s="41"/>
      <c r="C187" s="17"/>
      <c r="D187" s="35"/>
      <c r="E187" s="17"/>
      <c r="F187" s="16" t="s">
        <v>777</v>
      </c>
      <c r="G187" s="16" t="s">
        <v>315</v>
      </c>
      <c r="H187" s="41" t="s">
        <v>126</v>
      </c>
      <c r="I187" s="25" t="s">
        <v>778</v>
      </c>
      <c r="J187" s="41">
        <v>77</v>
      </c>
      <c r="K187" s="41" t="s">
        <v>163</v>
      </c>
      <c r="L187" s="41">
        <v>1</v>
      </c>
      <c r="M187" s="41" t="s">
        <v>160</v>
      </c>
      <c r="N187" s="41">
        <v>80</v>
      </c>
      <c r="O187" s="41" t="s">
        <v>779</v>
      </c>
      <c r="P187" s="41" t="s">
        <v>780</v>
      </c>
      <c r="Q187" s="41"/>
      <c r="R187" s="26"/>
      <c r="S187" s="26"/>
      <c r="T187" s="26"/>
    </row>
    <row r="188" spans="1:25" ht="13.4" customHeight="1">
      <c r="A188" s="192">
        <v>126</v>
      </c>
      <c r="B188" s="41"/>
      <c r="C188" s="17"/>
      <c r="D188" s="35"/>
      <c r="E188" s="17"/>
      <c r="F188" s="16" t="s">
        <v>781</v>
      </c>
      <c r="G188" s="16" t="s">
        <v>782</v>
      </c>
      <c r="H188" s="41" t="s">
        <v>126</v>
      </c>
      <c r="I188" s="25" t="s">
        <v>783</v>
      </c>
      <c r="J188" s="41">
        <v>77</v>
      </c>
      <c r="K188" s="41" t="s">
        <v>163</v>
      </c>
      <c r="L188" s="41">
        <v>1</v>
      </c>
      <c r="M188" s="41" t="s">
        <v>160</v>
      </c>
      <c r="N188" s="41">
        <v>80</v>
      </c>
      <c r="O188" s="41" t="s">
        <v>784</v>
      </c>
      <c r="P188" s="41" t="s">
        <v>785</v>
      </c>
      <c r="Q188" s="41"/>
      <c r="R188" s="26"/>
      <c r="S188" s="26"/>
      <c r="T188" s="26"/>
    </row>
    <row r="189" spans="1:25" s="36" customFormat="1" ht="12.65" customHeight="1">
      <c r="A189" s="269"/>
      <c r="B189" s="270"/>
      <c r="C189" s="270"/>
      <c r="D189" s="270"/>
      <c r="E189" s="270"/>
      <c r="F189" s="270"/>
      <c r="G189" s="270"/>
      <c r="H189" s="270"/>
      <c r="I189" s="270"/>
      <c r="J189" s="270"/>
      <c r="K189" s="270"/>
      <c r="L189" s="270"/>
      <c r="M189" s="270"/>
      <c r="N189" s="270"/>
      <c r="O189" s="270"/>
      <c r="P189" s="270"/>
      <c r="Q189" s="271"/>
      <c r="R189" s="26"/>
      <c r="V189" s="26"/>
      <c r="X189" s="26"/>
      <c r="Y189" s="26"/>
    </row>
    <row r="190" spans="1:25" ht="14.5">
      <c r="A190" s="148"/>
      <c r="B190" s="85"/>
      <c r="C190" s="27"/>
      <c r="D190" s="19"/>
      <c r="E190" s="232" t="s">
        <v>894</v>
      </c>
      <c r="F190" s="232"/>
      <c r="G190" s="232"/>
      <c r="H190" s="27"/>
      <c r="I190" s="27"/>
      <c r="J190" s="27"/>
      <c r="K190" s="27"/>
      <c r="L190" s="27"/>
      <c r="M190" s="27"/>
      <c r="N190" s="27"/>
      <c r="O190" s="27"/>
      <c r="P190" s="27"/>
      <c r="Q190" s="74"/>
    </row>
    <row r="191" spans="1:25" s="37" customFormat="1">
      <c r="A191" s="172">
        <v>127</v>
      </c>
      <c r="B191" s="113" t="s">
        <v>894</v>
      </c>
      <c r="C191" s="113"/>
      <c r="D191" s="156" t="s">
        <v>1168</v>
      </c>
      <c r="E191" s="156" t="s">
        <v>1169</v>
      </c>
      <c r="F191" s="156" t="s">
        <v>1170</v>
      </c>
      <c r="G191" s="156" t="s">
        <v>1171</v>
      </c>
      <c r="H191" s="156"/>
      <c r="I191" s="25" t="s">
        <v>1172</v>
      </c>
      <c r="J191" s="156"/>
      <c r="K191" s="156"/>
      <c r="L191" s="156"/>
      <c r="M191" s="156"/>
      <c r="N191" s="156"/>
      <c r="O191" s="160" t="s">
        <v>1174</v>
      </c>
      <c r="P191" s="160" t="s">
        <v>1173</v>
      </c>
      <c r="Q191" s="157">
        <v>1</v>
      </c>
      <c r="V191" s="163"/>
      <c r="X191" s="163"/>
      <c r="Y191" s="163"/>
    </row>
    <row r="192" spans="1:25" s="36" customFormat="1">
      <c r="A192" s="192">
        <v>128</v>
      </c>
      <c r="B192" s="113" t="s">
        <v>894</v>
      </c>
      <c r="C192" s="161"/>
      <c r="D192" s="156" t="s">
        <v>1094</v>
      </c>
      <c r="E192" s="16" t="s">
        <v>899</v>
      </c>
      <c r="F192" s="16" t="s">
        <v>949</v>
      </c>
      <c r="G192" s="156" t="s">
        <v>904</v>
      </c>
      <c r="H192" s="160"/>
      <c r="I192" s="25" t="s">
        <v>1097</v>
      </c>
      <c r="J192" s="160"/>
      <c r="K192" s="160"/>
      <c r="L192" s="160"/>
      <c r="M192" s="160"/>
      <c r="N192" s="160"/>
      <c r="O192" s="160" t="s">
        <v>950</v>
      </c>
      <c r="P192" s="160" t="s">
        <v>951</v>
      </c>
      <c r="Q192" s="160">
        <v>60</v>
      </c>
      <c r="R192" s="26"/>
      <c r="V192" s="26"/>
      <c r="X192" s="26"/>
      <c r="Y192" s="26"/>
    </row>
    <row r="193" spans="1:25" s="36" customFormat="1">
      <c r="A193" s="177">
        <v>129</v>
      </c>
      <c r="B193" s="40" t="s">
        <v>894</v>
      </c>
      <c r="C193" s="124"/>
      <c r="D193" s="123" t="s">
        <v>898</v>
      </c>
      <c r="E193" s="69" t="s">
        <v>901</v>
      </c>
      <c r="F193" s="69" t="s">
        <v>954</v>
      </c>
      <c r="G193" s="69" t="s">
        <v>906</v>
      </c>
      <c r="H193" s="130"/>
      <c r="I193" s="86" t="s">
        <v>952</v>
      </c>
      <c r="J193" s="37"/>
      <c r="K193" s="40"/>
      <c r="L193" s="40"/>
      <c r="M193" s="40"/>
      <c r="N193" s="40"/>
      <c r="O193" s="130" t="s">
        <v>953</v>
      </c>
      <c r="P193" s="130" t="s">
        <v>955</v>
      </c>
      <c r="Q193" s="157">
        <v>120</v>
      </c>
      <c r="R193" s="26"/>
      <c r="V193" s="26"/>
      <c r="X193" s="26"/>
      <c r="Y193" s="26"/>
    </row>
    <row r="194" spans="1:25" ht="16" customHeight="1">
      <c r="A194" s="259">
        <v>130</v>
      </c>
      <c r="B194" s="41" t="s">
        <v>82</v>
      </c>
      <c r="C194" s="256"/>
      <c r="D194" s="240" t="s">
        <v>956</v>
      </c>
      <c r="E194" s="16" t="s">
        <v>1057</v>
      </c>
      <c r="F194" s="16" t="s">
        <v>1058</v>
      </c>
      <c r="G194" s="16" t="s">
        <v>1059</v>
      </c>
      <c r="H194" s="66"/>
      <c r="I194" s="67" t="s">
        <v>1103</v>
      </c>
      <c r="J194" s="41"/>
      <c r="K194" s="41"/>
      <c r="L194" s="41"/>
      <c r="M194" s="41"/>
      <c r="N194" s="41"/>
      <c r="O194" s="41" t="s">
        <v>1060</v>
      </c>
      <c r="P194" s="41" t="s">
        <v>1061</v>
      </c>
      <c r="Q194" s="247">
        <v>30</v>
      </c>
    </row>
    <row r="195" spans="1:25" s="36" customFormat="1">
      <c r="A195" s="260"/>
      <c r="B195" s="41" t="s">
        <v>894</v>
      </c>
      <c r="C195" s="257"/>
      <c r="D195" s="241"/>
      <c r="E195" s="39" t="s">
        <v>957</v>
      </c>
      <c r="F195" s="39" t="s">
        <v>958</v>
      </c>
      <c r="G195" s="16" t="s">
        <v>959</v>
      </c>
      <c r="H195" s="66"/>
      <c r="I195" s="67" t="s">
        <v>1103</v>
      </c>
      <c r="J195" s="37"/>
      <c r="K195" s="41"/>
      <c r="L195" s="41"/>
      <c r="M195" s="41"/>
      <c r="N195" s="41"/>
      <c r="O195" s="66" t="s">
        <v>960</v>
      </c>
      <c r="P195" s="66" t="s">
        <v>961</v>
      </c>
      <c r="Q195" s="248"/>
      <c r="R195" s="26"/>
      <c r="V195" s="26"/>
      <c r="X195" s="26"/>
      <c r="Y195" s="26"/>
    </row>
    <row r="196" spans="1:25" s="36" customFormat="1">
      <c r="A196" s="172">
        <v>131</v>
      </c>
      <c r="B196" s="41" t="s">
        <v>894</v>
      </c>
      <c r="C196" s="89"/>
      <c r="D196" s="35" t="s">
        <v>962</v>
      </c>
      <c r="E196" s="39" t="s">
        <v>963</v>
      </c>
      <c r="F196" s="39" t="s">
        <v>964</v>
      </c>
      <c r="G196" s="69" t="s">
        <v>965</v>
      </c>
      <c r="H196" s="66"/>
      <c r="I196" s="67" t="s">
        <v>974</v>
      </c>
      <c r="J196" s="37"/>
      <c r="K196" s="41"/>
      <c r="L196" s="41"/>
      <c r="M196" s="41"/>
      <c r="N196" s="41"/>
      <c r="O196" s="66" t="s">
        <v>966</v>
      </c>
      <c r="P196" s="66" t="s">
        <v>967</v>
      </c>
      <c r="Q196" s="157">
        <v>30</v>
      </c>
      <c r="R196" s="26"/>
      <c r="V196" s="26"/>
      <c r="X196" s="26"/>
      <c r="Y196" s="26"/>
    </row>
    <row r="197" spans="1:25" s="36" customFormat="1">
      <c r="A197" s="173">
        <v>132</v>
      </c>
      <c r="B197" s="41" t="s">
        <v>894</v>
      </c>
      <c r="C197" s="89"/>
      <c r="D197" s="35" t="s">
        <v>968</v>
      </c>
      <c r="E197" s="39" t="s">
        <v>969</v>
      </c>
      <c r="F197" s="39" t="s">
        <v>970</v>
      </c>
      <c r="G197" s="69" t="s">
        <v>971</v>
      </c>
      <c r="H197" s="66"/>
      <c r="I197" s="67" t="s">
        <v>975</v>
      </c>
      <c r="J197" s="37"/>
      <c r="K197" s="41"/>
      <c r="L197" s="41"/>
      <c r="M197" s="41"/>
      <c r="N197" s="41"/>
      <c r="O197" s="66" t="s">
        <v>972</v>
      </c>
      <c r="P197" s="66" t="s">
        <v>973</v>
      </c>
      <c r="Q197" s="157">
        <v>5</v>
      </c>
      <c r="R197" s="26"/>
      <c r="V197" s="26"/>
      <c r="X197" s="26"/>
      <c r="Y197" s="26"/>
    </row>
    <row r="198" spans="1:25" s="36" customFormat="1">
      <c r="A198" s="192">
        <v>133</v>
      </c>
      <c r="B198" s="41" t="s">
        <v>894</v>
      </c>
      <c r="C198" s="89"/>
      <c r="D198" s="35" t="s">
        <v>981</v>
      </c>
      <c r="E198" s="39" t="s">
        <v>982</v>
      </c>
      <c r="F198" s="39" t="s">
        <v>983</v>
      </c>
      <c r="G198" s="69" t="s">
        <v>984</v>
      </c>
      <c r="H198" s="66"/>
      <c r="I198" s="67" t="s">
        <v>1099</v>
      </c>
      <c r="J198" s="37"/>
      <c r="K198" s="41"/>
      <c r="L198" s="41"/>
      <c r="M198" s="41"/>
      <c r="N198" s="41"/>
      <c r="O198" s="66" t="s">
        <v>985</v>
      </c>
      <c r="P198" s="66" t="s">
        <v>986</v>
      </c>
      <c r="Q198" s="157">
        <v>45</v>
      </c>
      <c r="R198" s="26"/>
      <c r="V198" s="26"/>
      <c r="X198" s="26"/>
      <c r="Y198" s="26"/>
    </row>
    <row r="199" spans="1:25" s="36" customFormat="1">
      <c r="A199" s="193">
        <v>134</v>
      </c>
      <c r="B199" s="41" t="s">
        <v>894</v>
      </c>
      <c r="C199" s="89"/>
      <c r="D199" s="35" t="s">
        <v>987</v>
      </c>
      <c r="E199" s="39" t="s">
        <v>990</v>
      </c>
      <c r="F199" s="39" t="s">
        <v>993</v>
      </c>
      <c r="G199" s="69" t="s">
        <v>996</v>
      </c>
      <c r="H199" s="66"/>
      <c r="I199" s="67" t="s">
        <v>999</v>
      </c>
      <c r="J199" s="37"/>
      <c r="K199" s="41"/>
      <c r="L199" s="41"/>
      <c r="M199" s="41"/>
      <c r="N199" s="41"/>
      <c r="O199" s="66" t="s">
        <v>1002</v>
      </c>
      <c r="P199" s="66" t="s">
        <v>1007</v>
      </c>
      <c r="Q199" s="96" t="s">
        <v>129</v>
      </c>
      <c r="R199" s="26"/>
      <c r="V199" s="26"/>
      <c r="X199" s="26"/>
      <c r="Y199" s="26"/>
    </row>
    <row r="200" spans="1:25" s="36" customFormat="1">
      <c r="A200" s="192">
        <v>135</v>
      </c>
      <c r="B200" s="41" t="s">
        <v>894</v>
      </c>
      <c r="C200" s="89"/>
      <c r="D200" s="35" t="s">
        <v>988</v>
      </c>
      <c r="E200" s="39" t="s">
        <v>991</v>
      </c>
      <c r="F200" s="39" t="s">
        <v>994</v>
      </c>
      <c r="G200" s="69" t="s">
        <v>997</v>
      </c>
      <c r="H200" s="66"/>
      <c r="I200" s="67" t="s">
        <v>1000</v>
      </c>
      <c r="J200" s="37"/>
      <c r="K200" s="41"/>
      <c r="L200" s="41"/>
      <c r="M200" s="41"/>
      <c r="N200" s="41"/>
      <c r="O200" s="66" t="s">
        <v>1003</v>
      </c>
      <c r="P200" s="66" t="s">
        <v>1006</v>
      </c>
      <c r="Q200" s="96" t="s">
        <v>129</v>
      </c>
      <c r="R200" s="26"/>
      <c r="V200" s="26"/>
      <c r="X200" s="26"/>
      <c r="Y200" s="26"/>
    </row>
    <row r="201" spans="1:25" s="36" customFormat="1">
      <c r="A201" s="193">
        <v>136</v>
      </c>
      <c r="B201" s="41" t="s">
        <v>894</v>
      </c>
      <c r="C201" s="89"/>
      <c r="D201" s="35" t="s">
        <v>989</v>
      </c>
      <c r="E201" s="39" t="s">
        <v>992</v>
      </c>
      <c r="F201" s="39" t="s">
        <v>995</v>
      </c>
      <c r="G201" s="69" t="s">
        <v>998</v>
      </c>
      <c r="H201" s="66"/>
      <c r="I201" s="67" t="s">
        <v>1001</v>
      </c>
      <c r="J201" s="37"/>
      <c r="K201" s="41"/>
      <c r="L201" s="41"/>
      <c r="M201" s="41"/>
      <c r="N201" s="41"/>
      <c r="O201" s="66" t="s">
        <v>1004</v>
      </c>
      <c r="P201" s="66" t="s">
        <v>1005</v>
      </c>
      <c r="Q201" s="96" t="s">
        <v>129</v>
      </c>
      <c r="R201" s="26"/>
      <c r="V201" s="26"/>
      <c r="X201" s="26"/>
      <c r="Y201" s="26"/>
    </row>
    <row r="202" spans="1:25" s="36" customFormat="1">
      <c r="A202" s="192">
        <v>137</v>
      </c>
      <c r="B202" s="41" t="s">
        <v>894</v>
      </c>
      <c r="C202" s="89"/>
      <c r="D202" s="35" t="s">
        <v>1008</v>
      </c>
      <c r="E202" s="39" t="s">
        <v>1009</v>
      </c>
      <c r="F202" s="39" t="s">
        <v>1010</v>
      </c>
      <c r="G202" s="69" t="s">
        <v>1011</v>
      </c>
      <c r="H202" s="66"/>
      <c r="I202" s="67" t="s">
        <v>1098</v>
      </c>
      <c r="J202" s="37"/>
      <c r="K202" s="41"/>
      <c r="L202" s="41"/>
      <c r="M202" s="41"/>
      <c r="N202" s="41"/>
      <c r="O202" s="66" t="s">
        <v>1012</v>
      </c>
      <c r="P202" s="66" t="s">
        <v>1013</v>
      </c>
      <c r="Q202" s="25">
        <v>70</v>
      </c>
      <c r="R202" s="26"/>
      <c r="V202" s="26"/>
      <c r="X202" s="26"/>
      <c r="Y202" s="26"/>
    </row>
    <row r="203" spans="1:25" s="36" customFormat="1">
      <c r="A203" s="193">
        <v>138</v>
      </c>
      <c r="B203" s="41" t="s">
        <v>894</v>
      </c>
      <c r="C203" s="89"/>
      <c r="D203" s="35" t="s">
        <v>1014</v>
      </c>
      <c r="E203" s="39" t="s">
        <v>1016</v>
      </c>
      <c r="F203" s="39" t="s">
        <v>1018</v>
      </c>
      <c r="G203" s="69" t="s">
        <v>1019</v>
      </c>
      <c r="H203" s="66"/>
      <c r="I203" s="67" t="s">
        <v>1096</v>
      </c>
      <c r="J203" s="37"/>
      <c r="K203" s="41"/>
      <c r="L203" s="41"/>
      <c r="M203" s="41"/>
      <c r="N203" s="41"/>
      <c r="O203" s="66" t="s">
        <v>1020</v>
      </c>
      <c r="P203" s="66" t="s">
        <v>1021</v>
      </c>
      <c r="Q203" s="164" t="s">
        <v>129</v>
      </c>
      <c r="R203" s="26"/>
      <c r="V203" s="26"/>
      <c r="X203" s="26"/>
      <c r="Y203" s="26"/>
    </row>
    <row r="204" spans="1:25" s="36" customFormat="1">
      <c r="A204" s="202">
        <v>139</v>
      </c>
      <c r="B204" s="41" t="s">
        <v>894</v>
      </c>
      <c r="C204" s="89"/>
      <c r="D204" s="35" t="s">
        <v>1015</v>
      </c>
      <c r="E204" s="39" t="s">
        <v>1017</v>
      </c>
      <c r="F204" s="39" t="s">
        <v>1022</v>
      </c>
      <c r="G204" s="69" t="s">
        <v>1023</v>
      </c>
      <c r="H204" s="66"/>
      <c r="I204" s="67" t="s">
        <v>1024</v>
      </c>
      <c r="J204" s="37"/>
      <c r="K204" s="41"/>
      <c r="L204" s="41"/>
      <c r="M204" s="41"/>
      <c r="N204" s="41"/>
      <c r="O204" s="66" t="s">
        <v>1025</v>
      </c>
      <c r="P204" s="66" t="s">
        <v>1026</v>
      </c>
      <c r="Q204" s="165" t="s">
        <v>1175</v>
      </c>
      <c r="R204" s="26"/>
      <c r="V204" s="26"/>
      <c r="X204" s="26"/>
      <c r="Y204" s="26"/>
    </row>
    <row r="205" spans="1:25" s="36" customFormat="1">
      <c r="A205" s="199">
        <v>140</v>
      </c>
      <c r="B205" s="41" t="s">
        <v>894</v>
      </c>
      <c r="C205" s="89"/>
      <c r="D205" s="35" t="s">
        <v>1027</v>
      </c>
      <c r="E205" s="39" t="s">
        <v>1095</v>
      </c>
      <c r="F205" s="39" t="s">
        <v>1030</v>
      </c>
      <c r="G205" s="69" t="s">
        <v>1031</v>
      </c>
      <c r="H205" s="66"/>
      <c r="I205" s="67" t="s">
        <v>1032</v>
      </c>
      <c r="J205" s="37"/>
      <c r="K205" s="41"/>
      <c r="L205" s="41"/>
      <c r="M205" s="41"/>
      <c r="N205" s="41"/>
      <c r="O205" s="66" t="s">
        <v>1033</v>
      </c>
      <c r="P205" s="66" t="s">
        <v>1034</v>
      </c>
      <c r="Q205" s="166" t="s">
        <v>125</v>
      </c>
      <c r="R205" s="26"/>
      <c r="V205" s="26"/>
      <c r="X205" s="26"/>
      <c r="Y205" s="26"/>
    </row>
    <row r="206" spans="1:25" s="36" customFormat="1" ht="26">
      <c r="A206" s="202">
        <v>141</v>
      </c>
      <c r="B206" s="201" t="s">
        <v>894</v>
      </c>
      <c r="C206" s="203"/>
      <c r="D206" s="200" t="s">
        <v>1265</v>
      </c>
      <c r="E206" s="17" t="s">
        <v>1029</v>
      </c>
      <c r="F206" s="17" t="s">
        <v>1038</v>
      </c>
      <c r="G206" s="201"/>
      <c r="H206" s="201"/>
      <c r="I206" s="25" t="s">
        <v>1266</v>
      </c>
      <c r="J206" s="25"/>
      <c r="K206" s="25" t="s">
        <v>159</v>
      </c>
      <c r="L206" s="25">
        <v>1</v>
      </c>
      <c r="M206" s="25"/>
      <c r="N206" s="25">
        <v>26</v>
      </c>
      <c r="O206" s="31" t="s">
        <v>1040</v>
      </c>
      <c r="P206" s="31" t="s">
        <v>1041</v>
      </c>
      <c r="Q206" s="205">
        <v>3.5</v>
      </c>
      <c r="R206" s="26"/>
      <c r="V206" s="26"/>
      <c r="X206" s="26"/>
      <c r="Y206" s="26"/>
    </row>
    <row r="207" spans="1:25" s="36" customFormat="1" ht="78">
      <c r="A207" s="202">
        <v>142</v>
      </c>
      <c r="B207" s="204" t="s">
        <v>894</v>
      </c>
      <c r="C207" s="89"/>
      <c r="D207" s="35"/>
      <c r="E207" s="39" t="s">
        <v>1062</v>
      </c>
      <c r="F207" s="39" t="s">
        <v>1052</v>
      </c>
      <c r="G207" s="69"/>
      <c r="H207" s="66"/>
      <c r="I207" s="67" t="s">
        <v>1053</v>
      </c>
      <c r="J207" s="37"/>
      <c r="K207" s="41"/>
      <c r="L207" s="41"/>
      <c r="M207" s="41"/>
      <c r="N207" s="41"/>
      <c r="O207" s="66" t="s">
        <v>1054</v>
      </c>
      <c r="P207" s="66"/>
      <c r="Q207" s="97"/>
      <c r="R207" s="26"/>
      <c r="V207" s="26"/>
      <c r="X207" s="26"/>
      <c r="Y207" s="26"/>
    </row>
    <row r="208" spans="1:25" s="36" customFormat="1">
      <c r="A208" s="172"/>
      <c r="B208" s="104"/>
      <c r="C208" s="98"/>
      <c r="D208" s="99"/>
      <c r="E208" s="100"/>
      <c r="F208" s="100"/>
      <c r="G208" s="101"/>
      <c r="H208" s="102"/>
      <c r="I208" s="103"/>
      <c r="J208" s="37"/>
      <c r="K208" s="104"/>
      <c r="L208" s="104"/>
      <c r="M208" s="104"/>
      <c r="N208" s="104"/>
      <c r="O208" s="102"/>
      <c r="P208" s="105"/>
      <c r="Q208" s="86"/>
      <c r="R208" s="26"/>
      <c r="V208" s="26"/>
      <c r="X208" s="26"/>
      <c r="Y208" s="26"/>
    </row>
    <row r="209" spans="1:20">
      <c r="A209" s="266" t="s">
        <v>908</v>
      </c>
      <c r="B209" s="267"/>
      <c r="C209" s="267"/>
      <c r="D209" s="267"/>
      <c r="E209" s="267"/>
      <c r="F209" s="267"/>
      <c r="G209" s="267"/>
      <c r="H209" s="267"/>
      <c r="I209" s="267"/>
      <c r="J209" s="267"/>
      <c r="K209" s="267"/>
      <c r="L209" s="267"/>
      <c r="M209" s="267"/>
      <c r="N209" s="267"/>
      <c r="O209" s="267"/>
      <c r="P209" s="268"/>
      <c r="Q209" s="86"/>
    </row>
    <row r="210" spans="1:20">
      <c r="A210" s="149">
        <v>1</v>
      </c>
      <c r="B210" s="116"/>
      <c r="C210" s="41"/>
      <c r="D210" s="35" t="s">
        <v>753</v>
      </c>
      <c r="E210" s="17" t="s">
        <v>754</v>
      </c>
      <c r="F210" s="17" t="s">
        <v>755</v>
      </c>
      <c r="G210" s="41"/>
      <c r="H210" s="41" t="s">
        <v>128</v>
      </c>
      <c r="I210" s="41" t="s">
        <v>756</v>
      </c>
      <c r="K210" s="41"/>
      <c r="L210" s="41"/>
      <c r="M210" s="41"/>
      <c r="N210" s="41"/>
      <c r="O210" s="41" t="s">
        <v>758</v>
      </c>
      <c r="P210" s="41" t="s">
        <v>759</v>
      </c>
      <c r="Q210" s="41" t="s">
        <v>757</v>
      </c>
    </row>
    <row r="211" spans="1:20">
      <c r="A211" s="149">
        <v>2</v>
      </c>
      <c r="B211" s="116"/>
      <c r="C211" s="41"/>
      <c r="D211" s="35" t="s">
        <v>302</v>
      </c>
      <c r="E211" s="30" t="s">
        <v>301</v>
      </c>
      <c r="F211" s="30" t="s">
        <v>710</v>
      </c>
      <c r="G211" s="34"/>
      <c r="H211" s="41" t="s">
        <v>128</v>
      </c>
      <c r="I211" s="31" t="s">
        <v>348</v>
      </c>
      <c r="J211" s="41"/>
      <c r="K211" s="41"/>
      <c r="L211" s="41"/>
      <c r="M211" s="41"/>
      <c r="N211" s="41"/>
      <c r="O211" s="31" t="s">
        <v>711</v>
      </c>
      <c r="P211" s="31" t="s">
        <v>712</v>
      </c>
      <c r="Q211" s="25" t="s">
        <v>730</v>
      </c>
      <c r="R211" s="26"/>
      <c r="S211" s="26"/>
    </row>
    <row r="212" spans="1:20">
      <c r="A212" s="149">
        <v>3</v>
      </c>
      <c r="B212" s="116"/>
      <c r="C212" s="41"/>
      <c r="D212" s="39" t="s">
        <v>305</v>
      </c>
      <c r="E212" s="30" t="s">
        <v>304</v>
      </c>
      <c r="F212" s="30" t="s">
        <v>695</v>
      </c>
      <c r="G212" s="41"/>
      <c r="H212" s="41" t="s">
        <v>128</v>
      </c>
      <c r="I212" s="41" t="s">
        <v>379</v>
      </c>
      <c r="J212" s="41"/>
      <c r="K212" s="41"/>
      <c r="L212" s="41"/>
      <c r="M212" s="41"/>
      <c r="N212" s="41"/>
      <c r="O212" s="41" t="s">
        <v>696</v>
      </c>
      <c r="P212" s="41" t="s">
        <v>697</v>
      </c>
      <c r="Q212" s="41" t="s">
        <v>731</v>
      </c>
      <c r="R212" s="26"/>
      <c r="S212" s="26"/>
    </row>
    <row r="213" spans="1:20">
      <c r="A213" s="149">
        <v>4</v>
      </c>
      <c r="B213" s="116"/>
      <c r="C213" s="41"/>
      <c r="D213" s="35" t="s">
        <v>271</v>
      </c>
      <c r="E213" s="17" t="s">
        <v>97</v>
      </c>
      <c r="F213" s="16"/>
      <c r="G213" s="41"/>
      <c r="H213" s="41"/>
      <c r="I213" s="41" t="s">
        <v>72</v>
      </c>
      <c r="J213" s="41"/>
      <c r="K213" s="41"/>
      <c r="L213" s="41"/>
      <c r="M213" s="41"/>
      <c r="N213" s="41"/>
      <c r="O213" s="41"/>
      <c r="P213" s="41" t="s">
        <v>698</v>
      </c>
      <c r="Q213" s="25" t="s">
        <v>732</v>
      </c>
      <c r="R213" s="26"/>
      <c r="S213" s="26"/>
    </row>
    <row r="214" spans="1:20">
      <c r="A214" s="149">
        <v>5</v>
      </c>
      <c r="B214" s="116"/>
      <c r="C214" s="41"/>
      <c r="D214" s="39" t="s">
        <v>303</v>
      </c>
      <c r="E214" s="16"/>
      <c r="F214" s="17" t="s">
        <v>699</v>
      </c>
      <c r="G214" s="41"/>
      <c r="H214" s="41" t="s">
        <v>128</v>
      </c>
      <c r="I214" s="41" t="s">
        <v>297</v>
      </c>
      <c r="J214" s="41"/>
      <c r="K214" s="41"/>
      <c r="L214" s="41"/>
      <c r="M214" s="41"/>
      <c r="N214" s="41"/>
      <c r="O214" s="41" t="s">
        <v>700</v>
      </c>
      <c r="P214" s="41"/>
      <c r="Q214" s="25" t="s">
        <v>733</v>
      </c>
      <c r="R214" s="26"/>
      <c r="S214" s="26"/>
    </row>
    <row r="215" spans="1:20">
      <c r="A215" s="149">
        <v>6</v>
      </c>
      <c r="B215" s="116"/>
      <c r="C215" s="41"/>
      <c r="D215" s="39" t="s">
        <v>268</v>
      </c>
      <c r="E215" s="16" t="s">
        <v>94</v>
      </c>
      <c r="F215" s="16" t="s">
        <v>701</v>
      </c>
      <c r="G215" s="41"/>
      <c r="H215" s="41" t="s">
        <v>128</v>
      </c>
      <c r="I215" s="41" t="s">
        <v>367</v>
      </c>
      <c r="J215" s="41"/>
      <c r="K215" s="41"/>
      <c r="L215" s="41"/>
      <c r="M215" s="41"/>
      <c r="N215" s="41"/>
      <c r="O215" s="41" t="s">
        <v>702</v>
      </c>
      <c r="P215" s="41" t="s">
        <v>703</v>
      </c>
      <c r="Q215" s="41" t="s">
        <v>734</v>
      </c>
      <c r="R215" s="26"/>
      <c r="S215" s="26"/>
    </row>
    <row r="216" spans="1:20">
      <c r="A216" s="149">
        <v>7</v>
      </c>
      <c r="B216" s="116"/>
      <c r="C216" s="41"/>
      <c r="D216" s="39" t="s">
        <v>269</v>
      </c>
      <c r="E216" s="16" t="s">
        <v>95</v>
      </c>
      <c r="F216" s="16" t="s">
        <v>704</v>
      </c>
      <c r="G216" s="41"/>
      <c r="H216" s="41" t="s">
        <v>128</v>
      </c>
      <c r="I216" s="41" t="s">
        <v>368</v>
      </c>
      <c r="J216" s="41"/>
      <c r="K216" s="41"/>
      <c r="L216" s="41"/>
      <c r="M216" s="41"/>
      <c r="N216" s="41"/>
      <c r="O216" s="41" t="s">
        <v>705</v>
      </c>
      <c r="P216" s="41" t="s">
        <v>706</v>
      </c>
      <c r="Q216" s="41" t="s">
        <v>734</v>
      </c>
      <c r="R216" s="26"/>
      <c r="S216" s="26"/>
      <c r="T216" s="26"/>
    </row>
    <row r="217" spans="1:20" ht="41.15" customHeight="1">
      <c r="A217" s="149">
        <v>8</v>
      </c>
      <c r="B217" s="116"/>
      <c r="C217" s="41"/>
      <c r="D217" s="35" t="s">
        <v>270</v>
      </c>
      <c r="E217" s="17" t="s">
        <v>96</v>
      </c>
      <c r="F217" s="17" t="s">
        <v>713</v>
      </c>
      <c r="G217" s="41"/>
      <c r="H217" s="41" t="s">
        <v>128</v>
      </c>
      <c r="I217" s="41" t="s">
        <v>282</v>
      </c>
      <c r="J217" s="41"/>
      <c r="K217" s="41"/>
      <c r="L217" s="41"/>
      <c r="M217" s="41"/>
      <c r="N217" s="41"/>
      <c r="O217" s="41" t="s">
        <v>714</v>
      </c>
      <c r="P217" s="41" t="s">
        <v>715</v>
      </c>
      <c r="Q217" s="25" t="s">
        <v>735</v>
      </c>
    </row>
    <row r="218" spans="1:20" s="26" customFormat="1" ht="14.5">
      <c r="A218" s="149">
        <v>9</v>
      </c>
      <c r="B218" s="116"/>
      <c r="C218" s="41"/>
      <c r="D218" s="35" t="s">
        <v>307</v>
      </c>
      <c r="E218" s="56"/>
      <c r="F218" s="30" t="s">
        <v>716</v>
      </c>
      <c r="G218" s="34"/>
      <c r="H218" s="41" t="s">
        <v>128</v>
      </c>
      <c r="I218" s="41" t="s">
        <v>373</v>
      </c>
      <c r="J218" s="41"/>
      <c r="K218" s="41"/>
      <c r="L218" s="41"/>
      <c r="M218" s="41"/>
      <c r="N218" s="41"/>
      <c r="O218" s="41" t="s">
        <v>717</v>
      </c>
      <c r="P218" s="34"/>
      <c r="Q218" s="25" t="s">
        <v>731</v>
      </c>
    </row>
    <row r="219" spans="1:20">
      <c r="B219" s="44"/>
      <c r="C219" s="26"/>
      <c r="D219" s="26"/>
      <c r="E219" s="26"/>
      <c r="F219" s="26"/>
      <c r="G219" s="26"/>
      <c r="H219" s="26"/>
      <c r="I219" s="26"/>
      <c r="J219" s="26"/>
      <c r="K219" s="26"/>
      <c r="L219" s="26"/>
      <c r="M219" s="26"/>
      <c r="N219" s="26"/>
      <c r="O219" s="26"/>
      <c r="P219" s="26"/>
      <c r="Q219" s="26"/>
    </row>
  </sheetData>
  <autoFilter ref="B7:B218"/>
  <mergeCells count="174">
    <mergeCell ref="A194:A195"/>
    <mergeCell ref="C85:C86"/>
    <mergeCell ref="P72:Q72"/>
    <mergeCell ref="A79:A80"/>
    <mergeCell ref="C79:C80"/>
    <mergeCell ref="F81:F82"/>
    <mergeCell ref="G81:G82"/>
    <mergeCell ref="E78:G78"/>
    <mergeCell ref="A81:A82"/>
    <mergeCell ref="C81:C82"/>
    <mergeCell ref="M74:M75"/>
    <mergeCell ref="J128:J129"/>
    <mergeCell ref="K128:K129"/>
    <mergeCell ref="Q88:Q89"/>
    <mergeCell ref="N128:N129"/>
    <mergeCell ref="O128:O129"/>
    <mergeCell ref="P128:P129"/>
    <mergeCell ref="Q128:Q129"/>
    <mergeCell ref="Q125:Q126"/>
    <mergeCell ref="Q109:Q110"/>
    <mergeCell ref="H109:H110"/>
    <mergeCell ref="D85:D86"/>
    <mergeCell ref="D88:D89"/>
    <mergeCell ref="C88:C89"/>
    <mergeCell ref="O109:O110"/>
    <mergeCell ref="P109:P110"/>
    <mergeCell ref="P107:P108"/>
    <mergeCell ref="J107:J108"/>
    <mergeCell ref="K107:K108"/>
    <mergeCell ref="L107:L108"/>
    <mergeCell ref="A74:A75"/>
    <mergeCell ref="C74:C75"/>
    <mergeCell ref="B107:B108"/>
    <mergeCell ref="B109:B110"/>
    <mergeCell ref="A107:A108"/>
    <mergeCell ref="A85:A86"/>
    <mergeCell ref="A88:A89"/>
    <mergeCell ref="A96:A97"/>
    <mergeCell ref="A91:A92"/>
    <mergeCell ref="H91:H92"/>
    <mergeCell ref="H107:H108"/>
    <mergeCell ref="H96:H97"/>
    <mergeCell ref="M79:M80"/>
    <mergeCell ref="P77:Q77"/>
    <mergeCell ref="H74:H75"/>
    <mergeCell ref="J74:J75"/>
    <mergeCell ref="K74:K75"/>
    <mergeCell ref="L74:L75"/>
    <mergeCell ref="A209:P209"/>
    <mergeCell ref="A130:A131"/>
    <mergeCell ref="A125:A126"/>
    <mergeCell ref="A109:A110"/>
    <mergeCell ref="H128:H129"/>
    <mergeCell ref="I128:I129"/>
    <mergeCell ref="L128:L129"/>
    <mergeCell ref="E112:G112"/>
    <mergeCell ref="L109:L110"/>
    <mergeCell ref="M109:M110"/>
    <mergeCell ref="N109:N110"/>
    <mergeCell ref="E190:G190"/>
    <mergeCell ref="A189:Q189"/>
    <mergeCell ref="I109:I110"/>
    <mergeCell ref="J109:J110"/>
    <mergeCell ref="K109:K110"/>
    <mergeCell ref="I142:J142"/>
    <mergeCell ref="K142:M142"/>
    <mergeCell ref="C130:C131"/>
    <mergeCell ref="C109:C110"/>
    <mergeCell ref="E109:E110"/>
    <mergeCell ref="F109:F110"/>
    <mergeCell ref="G109:G110"/>
    <mergeCell ref="D130:D131"/>
    <mergeCell ref="Q10:Q11"/>
    <mergeCell ref="A10:A11"/>
    <mergeCell ref="A19:A20"/>
    <mergeCell ref="A40:A41"/>
    <mergeCell ref="A42:A43"/>
    <mergeCell ref="A44:A45"/>
    <mergeCell ref="C40:C41"/>
    <mergeCell ref="Q40:Q41"/>
    <mergeCell ref="D40:D41"/>
    <mergeCell ref="D42:D43"/>
    <mergeCell ref="D44:D45"/>
    <mergeCell ref="Q42:Q43"/>
    <mergeCell ref="Q44:Q45"/>
    <mergeCell ref="C36:C37"/>
    <mergeCell ref="D36:D37"/>
    <mergeCell ref="Q36:Q37"/>
    <mergeCell ref="A36:A37"/>
    <mergeCell ref="E30:G30"/>
    <mergeCell ref="E34:G34"/>
    <mergeCell ref="E39:G39"/>
    <mergeCell ref="D194:D195"/>
    <mergeCell ref="C194:C195"/>
    <mergeCell ref="C107:C108"/>
    <mergeCell ref="E106:G106"/>
    <mergeCell ref="E118:G118"/>
    <mergeCell ref="E124:G124"/>
    <mergeCell ref="G107:G108"/>
    <mergeCell ref="E143:G143"/>
    <mergeCell ref="E151:G151"/>
    <mergeCell ref="E142:G142"/>
    <mergeCell ref="E159:G159"/>
    <mergeCell ref="Q194:Q195"/>
    <mergeCell ref="I72:J72"/>
    <mergeCell ref="K72:M72"/>
    <mergeCell ref="N74:N75"/>
    <mergeCell ref="Q130:Q131"/>
    <mergeCell ref="Q74:Q75"/>
    <mergeCell ref="P74:P75"/>
    <mergeCell ref="I105:J105"/>
    <mergeCell ref="K105:M105"/>
    <mergeCell ref="Q96:Q97"/>
    <mergeCell ref="I107:I108"/>
    <mergeCell ref="O74:O75"/>
    <mergeCell ref="O107:O108"/>
    <mergeCell ref="M107:M108"/>
    <mergeCell ref="N107:N108"/>
    <mergeCell ref="Q107:Q108"/>
    <mergeCell ref="O81:O82"/>
    <mergeCell ref="P81:P82"/>
    <mergeCell ref="N81:N82"/>
    <mergeCell ref="Q81:Q82"/>
    <mergeCell ref="M128:M129"/>
    <mergeCell ref="N79:N80"/>
    <mergeCell ref="M81:M82"/>
    <mergeCell ref="I74:I75"/>
    <mergeCell ref="H79:H80"/>
    <mergeCell ref="K81:K82"/>
    <mergeCell ref="L81:L82"/>
    <mergeCell ref="H81:H82"/>
    <mergeCell ref="I81:I82"/>
    <mergeCell ref="J81:J82"/>
    <mergeCell ref="I77:J77"/>
    <mergeCell ref="K77:M77"/>
    <mergeCell ref="J79:J80"/>
    <mergeCell ref="K79:K80"/>
    <mergeCell ref="L79:L80"/>
    <mergeCell ref="E50:G50"/>
    <mergeCell ref="E54:G54"/>
    <mergeCell ref="C128:C129"/>
    <mergeCell ref="E128:E129"/>
    <mergeCell ref="F128:F129"/>
    <mergeCell ref="G128:G129"/>
    <mergeCell ref="E73:G73"/>
    <mergeCell ref="E77:G77"/>
    <mergeCell ref="E66:E68"/>
    <mergeCell ref="E107:E108"/>
    <mergeCell ref="F107:F108"/>
    <mergeCell ref="E74:E75"/>
    <mergeCell ref="F74:F75"/>
    <mergeCell ref="G74:G75"/>
    <mergeCell ref="D125:D126"/>
    <mergeCell ref="E81:E82"/>
    <mergeCell ref="D96:D97"/>
    <mergeCell ref="D91:D92"/>
    <mergeCell ref="E105:G105"/>
    <mergeCell ref="E84:G84"/>
    <mergeCell ref="E95:G95"/>
    <mergeCell ref="E72:G72"/>
    <mergeCell ref="A1:E2"/>
    <mergeCell ref="A3:D4"/>
    <mergeCell ref="A5:D5"/>
    <mergeCell ref="G1:H5"/>
    <mergeCell ref="D10:D11"/>
    <mergeCell ref="E3:E4"/>
    <mergeCell ref="E8:G8"/>
    <mergeCell ref="O8:P8"/>
    <mergeCell ref="O29:P29"/>
    <mergeCell ref="I8:J8"/>
    <mergeCell ref="K8:M8"/>
    <mergeCell ref="E29:G29"/>
    <mergeCell ref="I29:J29"/>
    <mergeCell ref="K29:M29"/>
  </mergeCells>
  <hyperlinks>
    <hyperlink ref="Q80" r:id="rId1"/>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9"/>
  <sheetViews>
    <sheetView zoomScale="86" zoomScaleNormal="100" workbookViewId="0">
      <pane ySplit="2" topLeftCell="A3" activePane="bottomLeft" state="frozen"/>
      <selection pane="bottomLeft" activeCell="A2" sqref="A2"/>
    </sheetView>
  </sheetViews>
  <sheetFormatPr defaultColWidth="8.54296875" defaultRowHeight="16.5"/>
  <cols>
    <col min="1" max="1" width="4.54296875" style="2" customWidth="1"/>
    <col min="2" max="2" width="21.54296875" style="1" customWidth="1"/>
    <col min="3" max="3" width="185.81640625" style="2" customWidth="1"/>
    <col min="4" max="4" width="14.54296875" style="8" customWidth="1"/>
    <col min="5" max="8" width="8.54296875" style="1"/>
    <col min="9" max="9" width="21.54296875" style="8" customWidth="1"/>
    <col min="10" max="10" width="29.54296875" style="1" customWidth="1"/>
    <col min="11" max="11" width="21.54296875" style="8" customWidth="1"/>
    <col min="12" max="12" width="8.54296875" style="8"/>
    <col min="13" max="16384" width="8.54296875" style="1"/>
  </cols>
  <sheetData>
    <row r="1" spans="1:12" ht="25">
      <c r="A1" s="279" t="s">
        <v>1274</v>
      </c>
      <c r="B1" s="280"/>
      <c r="C1" s="280"/>
    </row>
    <row r="2" spans="1:12" s="3" customFormat="1" ht="21">
      <c r="A2" s="7" t="s">
        <v>133</v>
      </c>
      <c r="B2" s="7" t="s">
        <v>729</v>
      </c>
      <c r="C2" s="7" t="s">
        <v>0</v>
      </c>
      <c r="D2" s="8"/>
      <c r="I2" s="8"/>
      <c r="J2" s="1"/>
      <c r="K2" s="8"/>
      <c r="L2" s="8"/>
    </row>
    <row r="3" spans="1:12">
      <c r="A3" s="5">
        <v>1</v>
      </c>
      <c r="B3" s="11" t="s">
        <v>1238</v>
      </c>
      <c r="C3" s="5" t="s">
        <v>1239</v>
      </c>
    </row>
    <row r="4" spans="1:12" ht="49.5">
      <c r="A4" s="5">
        <v>2</v>
      </c>
      <c r="B4" s="11" t="s">
        <v>1240</v>
      </c>
      <c r="C4" s="5" t="s">
        <v>1244</v>
      </c>
    </row>
    <row r="5" spans="1:12" ht="66">
      <c r="A5" s="5">
        <v>3</v>
      </c>
      <c r="B5" s="11" t="s">
        <v>1241</v>
      </c>
      <c r="C5" s="5" t="s">
        <v>1245</v>
      </c>
    </row>
    <row r="6" spans="1:12" ht="115.5">
      <c r="A6" s="5">
        <v>4</v>
      </c>
      <c r="B6" s="11" t="s">
        <v>1243</v>
      </c>
      <c r="C6" s="5" t="s">
        <v>1246</v>
      </c>
    </row>
    <row r="7" spans="1:12" ht="198">
      <c r="A7" s="5">
        <v>5</v>
      </c>
      <c r="B7" s="11" t="s">
        <v>1242</v>
      </c>
      <c r="C7" s="5" t="s">
        <v>1247</v>
      </c>
    </row>
    <row r="8" spans="1:12" ht="14.5">
      <c r="A8" s="1"/>
      <c r="C8" s="1"/>
    </row>
    <row r="9" spans="1:12" ht="14.5">
      <c r="A9" s="1"/>
      <c r="C9" s="1"/>
    </row>
  </sheetData>
  <mergeCells count="1">
    <mergeCell ref="A1:C1"/>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N18"/>
  <sheetViews>
    <sheetView zoomScale="86" zoomScaleNormal="100" workbookViewId="0">
      <pane ySplit="1" topLeftCell="A2" activePane="bottomLeft" state="frozen"/>
      <selection pane="bottomLeft" activeCell="C3" sqref="C3"/>
    </sheetView>
  </sheetViews>
  <sheetFormatPr defaultColWidth="8.54296875" defaultRowHeight="16.5"/>
  <cols>
    <col min="1" max="1" width="4.54296875" style="2" customWidth="1"/>
    <col min="2" max="2" width="21.54296875" style="1" customWidth="1"/>
    <col min="3" max="3" width="85.453125" style="1" customWidth="1"/>
    <col min="4" max="4" width="42.54296875" style="2" customWidth="1"/>
    <col min="5" max="5" width="43.453125" style="1" customWidth="1"/>
    <col min="6" max="6" width="14.54296875" style="8" customWidth="1"/>
    <col min="7" max="10" width="8.54296875" style="1"/>
    <col min="11" max="11" width="21.54296875" style="8" customWidth="1"/>
    <col min="12" max="12" width="29.54296875" style="1" customWidth="1"/>
    <col min="13" max="13" width="21.54296875" style="8" customWidth="1"/>
    <col min="14" max="14" width="8.54296875" style="8"/>
    <col min="15" max="16384" width="8.54296875" style="1"/>
  </cols>
  <sheetData>
    <row r="1" spans="1:14" s="3" customFormat="1" ht="21">
      <c r="A1" s="7" t="s">
        <v>133</v>
      </c>
      <c r="B1" s="7" t="s">
        <v>729</v>
      </c>
      <c r="C1" s="7" t="s">
        <v>331</v>
      </c>
      <c r="D1" s="7" t="s">
        <v>0</v>
      </c>
      <c r="E1" s="7" t="s">
        <v>353</v>
      </c>
      <c r="F1" s="8"/>
      <c r="K1" s="8"/>
      <c r="L1" s="1"/>
      <c r="M1" s="8"/>
      <c r="N1" s="8"/>
    </row>
    <row r="2" spans="1:14" ht="25">
      <c r="A2" s="279" t="s">
        <v>1272</v>
      </c>
      <c r="B2" s="284"/>
      <c r="C2" s="279"/>
      <c r="D2" s="280"/>
      <c r="E2" s="12"/>
      <c r="F2"/>
    </row>
    <row r="3" spans="1:14" ht="49.5">
      <c r="A3" s="5">
        <v>1</v>
      </c>
      <c r="B3" s="11" t="s">
        <v>1273</v>
      </c>
      <c r="C3" s="5" t="s">
        <v>1275</v>
      </c>
      <c r="D3" s="5" t="s">
        <v>1277</v>
      </c>
      <c r="E3" s="5" t="s">
        <v>1276</v>
      </c>
    </row>
    <row r="4" spans="1:14">
      <c r="A4" s="207"/>
      <c r="B4" s="285"/>
      <c r="C4" s="285"/>
      <c r="D4" s="285"/>
      <c r="E4" s="286"/>
    </row>
    <row r="5" spans="1:14" ht="25">
      <c r="A5" s="279" t="s">
        <v>330</v>
      </c>
      <c r="B5" s="284"/>
      <c r="C5" s="279"/>
      <c r="D5" s="280"/>
      <c r="E5" s="12"/>
      <c r="F5"/>
    </row>
    <row r="6" spans="1:14">
      <c r="A6" s="5">
        <v>1</v>
      </c>
      <c r="B6" s="11" t="s">
        <v>336</v>
      </c>
      <c r="C6" s="281" t="s">
        <v>354</v>
      </c>
      <c r="D6" s="5" t="s">
        <v>332</v>
      </c>
      <c r="E6" s="9"/>
    </row>
    <row r="7" spans="1:14" ht="132">
      <c r="A7" s="5">
        <v>2</v>
      </c>
      <c r="B7" s="11" t="s">
        <v>337</v>
      </c>
      <c r="C7" s="282"/>
      <c r="D7" s="5" t="s">
        <v>333</v>
      </c>
      <c r="E7" s="5" t="s">
        <v>352</v>
      </c>
    </row>
    <row r="8" spans="1:14">
      <c r="A8" s="5">
        <v>3</v>
      </c>
      <c r="B8" s="11" t="s">
        <v>338</v>
      </c>
      <c r="C8" s="282"/>
      <c r="D8" s="5" t="s">
        <v>334</v>
      </c>
      <c r="E8" s="9"/>
    </row>
    <row r="9" spans="1:14" ht="33">
      <c r="A9" s="5">
        <v>4</v>
      </c>
      <c r="B9" s="11" t="s">
        <v>339</v>
      </c>
      <c r="C9" s="283"/>
      <c r="D9" s="5" t="s">
        <v>335</v>
      </c>
      <c r="E9" s="9"/>
    </row>
    <row r="10" spans="1:14">
      <c r="D10" s="1"/>
    </row>
    <row r="11" spans="1:14">
      <c r="D11" s="1"/>
    </row>
    <row r="12" spans="1:14">
      <c r="D12" s="1"/>
    </row>
    <row r="13" spans="1:14">
      <c r="D13" s="1"/>
    </row>
    <row r="14" spans="1:14">
      <c r="D14" s="1"/>
    </row>
    <row r="15" spans="1:14" ht="14.5">
      <c r="A15" s="1"/>
      <c r="D15" s="1"/>
    </row>
    <row r="16" spans="1:14" ht="14.5">
      <c r="A16" s="1"/>
      <c r="D16" s="1"/>
    </row>
    <row r="17" spans="1:4" ht="14.5">
      <c r="A17" s="1"/>
      <c r="D17" s="1"/>
    </row>
    <row r="18" spans="1:4" ht="14.5">
      <c r="A18" s="1"/>
      <c r="D18" s="1"/>
    </row>
  </sheetData>
  <mergeCells count="6">
    <mergeCell ref="C5:D5"/>
    <mergeCell ref="C6:C9"/>
    <mergeCell ref="A5:B5"/>
    <mergeCell ref="A2:B2"/>
    <mergeCell ref="C2:D2"/>
    <mergeCell ref="B4:E4"/>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Q20"/>
  <sheetViews>
    <sheetView workbookViewId="0">
      <selection activeCell="J26" sqref="J26"/>
    </sheetView>
  </sheetViews>
  <sheetFormatPr defaultRowHeight="14.5"/>
  <cols>
    <col min="1" max="1" width="7" bestFit="1" customWidth="1"/>
    <col min="4" max="5" width="0" hidden="1" customWidth="1"/>
    <col min="7" max="8" width="8.81640625" hidden="1" customWidth="1"/>
    <col min="9" max="9" width="7" bestFit="1" customWidth="1"/>
    <col min="10" max="10" width="25.81640625" bestFit="1" customWidth="1"/>
    <col min="12" max="13" width="8.81640625" hidden="1" customWidth="1"/>
    <col min="16" max="16" width="9.81640625" bestFit="1" customWidth="1"/>
  </cols>
  <sheetData>
    <row r="1" spans="1:17" ht="15.5">
      <c r="A1" s="57" t="s">
        <v>788</v>
      </c>
      <c r="B1" s="57" t="s">
        <v>789</v>
      </c>
      <c r="C1" s="57" t="s">
        <v>790</v>
      </c>
      <c r="D1" s="57"/>
      <c r="E1" s="57" t="s">
        <v>791</v>
      </c>
      <c r="F1" s="58"/>
      <c r="G1" s="57"/>
      <c r="H1" s="57" t="s">
        <v>791</v>
      </c>
      <c r="I1" s="57" t="s">
        <v>788</v>
      </c>
      <c r="J1" s="57" t="s">
        <v>792</v>
      </c>
      <c r="K1" s="57" t="s">
        <v>790</v>
      </c>
      <c r="L1" s="57"/>
      <c r="M1" s="57" t="s">
        <v>791</v>
      </c>
      <c r="N1" s="58"/>
      <c r="O1" s="57" t="s">
        <v>788</v>
      </c>
      <c r="P1" s="57" t="s">
        <v>1063</v>
      </c>
      <c r="Q1" s="57" t="s">
        <v>790</v>
      </c>
    </row>
    <row r="2" spans="1:17">
      <c r="A2" s="59">
        <v>1</v>
      </c>
      <c r="B2" s="59" t="s">
        <v>793</v>
      </c>
      <c r="C2" s="60">
        <v>1</v>
      </c>
      <c r="D2" s="60">
        <v>1</v>
      </c>
      <c r="E2" s="60">
        <f>IF(C2=1,D2,  IF(C2=0,0))</f>
        <v>1</v>
      </c>
      <c r="F2" s="58"/>
      <c r="G2" s="60">
        <v>1</v>
      </c>
      <c r="H2" s="60" t="e">
        <f>IF(#REF!=1,G2,  IF(#REF!=0,0))</f>
        <v>#REF!</v>
      </c>
      <c r="I2" s="59">
        <v>1</v>
      </c>
      <c r="J2" s="59" t="s">
        <v>795</v>
      </c>
      <c r="K2" s="60">
        <v>1</v>
      </c>
      <c r="L2" s="60">
        <v>1</v>
      </c>
      <c r="M2" s="60">
        <f>IF(K2=1,L2,  IF(K2=0,0))</f>
        <v>1</v>
      </c>
      <c r="N2" s="58"/>
      <c r="O2" s="59">
        <v>1</v>
      </c>
      <c r="P2" s="59" t="s">
        <v>1067</v>
      </c>
      <c r="Q2" s="60">
        <v>1</v>
      </c>
    </row>
    <row r="3" spans="1:17">
      <c r="A3" s="59">
        <v>2</v>
      </c>
      <c r="B3" s="59" t="s">
        <v>796</v>
      </c>
      <c r="C3" s="60">
        <v>1</v>
      </c>
      <c r="D3" s="60">
        <f>D2+D2</f>
        <v>2</v>
      </c>
      <c r="E3" s="60">
        <f>IF(C3=1,D3,  IF(C3=0,0))</f>
        <v>2</v>
      </c>
      <c r="F3" s="58"/>
      <c r="G3" s="60">
        <f>G2+G2</f>
        <v>2</v>
      </c>
      <c r="H3" s="60" t="e">
        <f>IF(#REF!=1,G3,  IF(#REF!=0,0))</f>
        <v>#REF!</v>
      </c>
      <c r="I3" s="59">
        <v>2</v>
      </c>
      <c r="J3" s="59" t="s">
        <v>797</v>
      </c>
      <c r="K3" s="60">
        <v>1</v>
      </c>
      <c r="L3" s="60">
        <f>L2+L2</f>
        <v>2</v>
      </c>
      <c r="M3" s="60">
        <f>IF(K3=1,L3,  IF(K3=0,0))</f>
        <v>2</v>
      </c>
      <c r="N3" s="58"/>
      <c r="O3" s="59"/>
      <c r="P3" s="62" t="s">
        <v>1063</v>
      </c>
      <c r="Q3" s="62">
        <f>SUM(Q2)</f>
        <v>1</v>
      </c>
    </row>
    <row r="4" spans="1:17">
      <c r="A4" s="59">
        <v>3</v>
      </c>
      <c r="B4" s="59" t="s">
        <v>798</v>
      </c>
      <c r="C4" s="60">
        <v>1</v>
      </c>
      <c r="D4" s="60">
        <f t="shared" ref="D4:D17" si="0">D3+D3</f>
        <v>4</v>
      </c>
      <c r="E4" s="60">
        <f t="shared" ref="E4:E17" si="1">IF(C4=1,D4,  IF(C4=0,0))</f>
        <v>4</v>
      </c>
      <c r="F4" s="58"/>
      <c r="G4" s="60">
        <f t="shared" ref="G4" si="2">G3+G3</f>
        <v>4</v>
      </c>
      <c r="H4" s="60" t="e">
        <f>IF(#REF!=1,G4,  IF(#REF!=0,0))</f>
        <v>#REF!</v>
      </c>
      <c r="I4" s="59">
        <v>3</v>
      </c>
      <c r="J4" s="59" t="s">
        <v>800</v>
      </c>
      <c r="K4" s="60">
        <v>1</v>
      </c>
      <c r="L4" s="60">
        <f t="shared" ref="L4:L15" si="3">L3+L3</f>
        <v>4</v>
      </c>
      <c r="M4" s="60">
        <f t="shared" ref="M4:M12" si="4">IF(K4=1,L4,  IF(K4=0,0))</f>
        <v>4</v>
      </c>
      <c r="N4" s="58"/>
    </row>
    <row r="5" spans="1:17">
      <c r="A5" s="59">
        <v>4</v>
      </c>
      <c r="B5" s="59" t="s">
        <v>801</v>
      </c>
      <c r="C5" s="60">
        <v>1</v>
      </c>
      <c r="D5" s="60">
        <f t="shared" si="0"/>
        <v>8</v>
      </c>
      <c r="E5" s="60">
        <f t="shared" si="1"/>
        <v>8</v>
      </c>
      <c r="F5" s="58"/>
      <c r="G5" s="58"/>
      <c r="H5" s="58"/>
      <c r="I5" s="59">
        <v>4</v>
      </c>
      <c r="J5" s="59" t="s">
        <v>802</v>
      </c>
      <c r="K5" s="60">
        <v>1</v>
      </c>
      <c r="L5" s="60">
        <f t="shared" si="3"/>
        <v>8</v>
      </c>
      <c r="M5" s="60">
        <f t="shared" si="4"/>
        <v>8</v>
      </c>
      <c r="N5" s="58"/>
    </row>
    <row r="6" spans="1:17">
      <c r="A6" s="59">
        <v>5</v>
      </c>
      <c r="B6" s="61" t="s">
        <v>155</v>
      </c>
      <c r="C6" s="60">
        <v>1</v>
      </c>
      <c r="D6" s="60">
        <f t="shared" si="0"/>
        <v>16</v>
      </c>
      <c r="E6" s="60">
        <f t="shared" si="1"/>
        <v>16</v>
      </c>
      <c r="F6" s="58"/>
      <c r="G6" s="58"/>
      <c r="H6" s="58"/>
      <c r="I6" s="59">
        <v>5</v>
      </c>
      <c r="J6" s="59" t="s">
        <v>803</v>
      </c>
      <c r="K6" s="60">
        <v>1</v>
      </c>
      <c r="L6" s="60">
        <f t="shared" si="3"/>
        <v>16</v>
      </c>
      <c r="M6" s="60">
        <f t="shared" si="4"/>
        <v>16</v>
      </c>
      <c r="N6" s="58"/>
      <c r="O6" s="58"/>
    </row>
    <row r="7" spans="1:17">
      <c r="A7" s="59">
        <v>6</v>
      </c>
      <c r="B7" s="61" t="s">
        <v>155</v>
      </c>
      <c r="C7" s="60">
        <v>1</v>
      </c>
      <c r="D7" s="60">
        <f t="shared" si="0"/>
        <v>32</v>
      </c>
      <c r="E7" s="60">
        <f t="shared" si="1"/>
        <v>32</v>
      </c>
      <c r="F7" s="58"/>
      <c r="G7" s="58"/>
      <c r="H7" s="58"/>
      <c r="I7" s="59">
        <v>6</v>
      </c>
      <c r="J7" s="59" t="s">
        <v>804</v>
      </c>
      <c r="K7" s="60">
        <v>1</v>
      </c>
      <c r="L7" s="60">
        <f t="shared" si="3"/>
        <v>32</v>
      </c>
      <c r="M7" s="60">
        <f t="shared" si="4"/>
        <v>32</v>
      </c>
      <c r="N7" s="58"/>
      <c r="O7" s="58"/>
    </row>
    <row r="8" spans="1:17">
      <c r="A8" s="59">
        <v>7</v>
      </c>
      <c r="B8" s="61" t="s">
        <v>155</v>
      </c>
      <c r="C8" s="60">
        <v>1</v>
      </c>
      <c r="D8" s="60">
        <f t="shared" si="0"/>
        <v>64</v>
      </c>
      <c r="E8" s="60">
        <f t="shared" si="1"/>
        <v>64</v>
      </c>
      <c r="F8" s="58"/>
      <c r="G8" s="58"/>
      <c r="H8" s="58"/>
      <c r="I8" s="59">
        <v>7</v>
      </c>
      <c r="J8" s="59" t="s">
        <v>805</v>
      </c>
      <c r="K8" s="60">
        <v>1</v>
      </c>
      <c r="L8" s="60">
        <f t="shared" si="3"/>
        <v>64</v>
      </c>
      <c r="M8" s="60">
        <f t="shared" si="4"/>
        <v>64</v>
      </c>
      <c r="N8" s="58"/>
      <c r="O8" s="58"/>
    </row>
    <row r="9" spans="1:17">
      <c r="A9" s="59">
        <v>8</v>
      </c>
      <c r="B9" s="61" t="s">
        <v>155</v>
      </c>
      <c r="C9" s="60">
        <v>1</v>
      </c>
      <c r="D9" s="60">
        <f t="shared" si="0"/>
        <v>128</v>
      </c>
      <c r="E9" s="60">
        <f t="shared" si="1"/>
        <v>128</v>
      </c>
      <c r="F9" s="58"/>
      <c r="G9" s="58"/>
      <c r="H9" s="58"/>
      <c r="I9" s="59">
        <v>8</v>
      </c>
      <c r="J9" s="59" t="s">
        <v>806</v>
      </c>
      <c r="K9" s="60">
        <v>1</v>
      </c>
      <c r="L9" s="60">
        <f t="shared" si="3"/>
        <v>128</v>
      </c>
      <c r="M9" s="60">
        <f t="shared" si="4"/>
        <v>128</v>
      </c>
      <c r="N9" s="58"/>
      <c r="O9" s="58"/>
    </row>
    <row r="10" spans="1:17">
      <c r="A10" s="59">
        <v>9</v>
      </c>
      <c r="B10" s="59" t="s">
        <v>807</v>
      </c>
      <c r="C10" s="60">
        <v>1</v>
      </c>
      <c r="D10" s="60">
        <f t="shared" si="0"/>
        <v>256</v>
      </c>
      <c r="E10" s="60">
        <f t="shared" si="1"/>
        <v>256</v>
      </c>
      <c r="F10" s="58"/>
      <c r="G10" s="58"/>
      <c r="H10" s="58"/>
      <c r="I10" s="59">
        <v>9</v>
      </c>
      <c r="J10" s="59" t="s">
        <v>808</v>
      </c>
      <c r="K10" s="60">
        <v>1</v>
      </c>
      <c r="L10" s="60">
        <f t="shared" si="3"/>
        <v>256</v>
      </c>
      <c r="M10" s="60">
        <f t="shared" si="4"/>
        <v>256</v>
      </c>
      <c r="N10" s="58"/>
      <c r="O10" s="58"/>
    </row>
    <row r="11" spans="1:17">
      <c r="A11" s="59">
        <v>10</v>
      </c>
      <c r="B11" s="59" t="s">
        <v>809</v>
      </c>
      <c r="C11" s="60">
        <v>1</v>
      </c>
      <c r="D11" s="60">
        <f t="shared" si="0"/>
        <v>512</v>
      </c>
      <c r="E11" s="60">
        <f t="shared" si="1"/>
        <v>512</v>
      </c>
      <c r="F11" s="58"/>
      <c r="G11" s="58"/>
      <c r="H11" s="58"/>
      <c r="I11" s="59">
        <v>10</v>
      </c>
      <c r="J11" s="59" t="s">
        <v>810</v>
      </c>
      <c r="K11" s="60">
        <v>1</v>
      </c>
      <c r="L11" s="60">
        <f t="shared" si="3"/>
        <v>512</v>
      </c>
      <c r="M11" s="60">
        <f t="shared" si="4"/>
        <v>512</v>
      </c>
      <c r="N11" s="58"/>
      <c r="O11" s="58"/>
    </row>
    <row r="12" spans="1:17">
      <c r="A12" s="59">
        <v>11</v>
      </c>
      <c r="B12" s="59" t="s">
        <v>811</v>
      </c>
      <c r="C12" s="60">
        <v>1</v>
      </c>
      <c r="D12" s="60">
        <f t="shared" si="0"/>
        <v>1024</v>
      </c>
      <c r="E12" s="60">
        <f t="shared" si="1"/>
        <v>1024</v>
      </c>
      <c r="F12" s="58"/>
      <c r="G12" s="58"/>
      <c r="H12" s="58"/>
      <c r="I12" s="59">
        <v>11</v>
      </c>
      <c r="J12" s="59" t="s">
        <v>812</v>
      </c>
      <c r="K12" s="60">
        <v>1</v>
      </c>
      <c r="L12" s="60">
        <f t="shared" si="3"/>
        <v>1024</v>
      </c>
      <c r="M12" s="60">
        <f t="shared" si="4"/>
        <v>1024</v>
      </c>
      <c r="N12" s="58"/>
      <c r="O12" s="58"/>
    </row>
    <row r="13" spans="1:17">
      <c r="A13" s="59">
        <v>12</v>
      </c>
      <c r="B13" s="59" t="s">
        <v>794</v>
      </c>
      <c r="C13" s="60">
        <v>1</v>
      </c>
      <c r="D13" s="60">
        <f t="shared" si="0"/>
        <v>2048</v>
      </c>
      <c r="E13" s="60">
        <f>IF(C13=1,D13,  IF(C13=0,0))</f>
        <v>2048</v>
      </c>
      <c r="F13" s="58"/>
      <c r="G13" s="58"/>
      <c r="H13" s="58"/>
      <c r="I13" s="59">
        <v>12</v>
      </c>
      <c r="J13" s="59" t="s">
        <v>813</v>
      </c>
      <c r="K13" s="60">
        <v>1</v>
      </c>
      <c r="L13" s="60">
        <f t="shared" si="3"/>
        <v>2048</v>
      </c>
      <c r="M13" s="60">
        <f>IF(K13=1,L13,  IF(K13=0,0))</f>
        <v>2048</v>
      </c>
      <c r="N13" s="58"/>
      <c r="O13" s="58"/>
    </row>
    <row r="14" spans="1:17">
      <c r="A14" s="59">
        <v>13</v>
      </c>
      <c r="B14" s="59" t="s">
        <v>799</v>
      </c>
      <c r="C14" s="60">
        <v>1</v>
      </c>
      <c r="D14" s="60">
        <f t="shared" si="0"/>
        <v>4096</v>
      </c>
      <c r="E14" s="60">
        <f t="shared" si="1"/>
        <v>4096</v>
      </c>
      <c r="F14" s="58"/>
      <c r="G14" s="58"/>
      <c r="H14" s="58"/>
      <c r="I14" s="59">
        <v>13</v>
      </c>
      <c r="J14" s="59" t="s">
        <v>814</v>
      </c>
      <c r="K14" s="60">
        <v>1</v>
      </c>
      <c r="L14" s="60">
        <f t="shared" si="3"/>
        <v>4096</v>
      </c>
      <c r="M14" s="60">
        <f t="shared" ref="M14:M15" si="5">IF(K14=1,L14,  IF(K14=0,0))</f>
        <v>4096</v>
      </c>
      <c r="N14" s="58"/>
      <c r="O14" s="58"/>
    </row>
    <row r="15" spans="1:17">
      <c r="A15" s="59">
        <v>14</v>
      </c>
      <c r="B15" s="59" t="s">
        <v>815</v>
      </c>
      <c r="C15" s="60">
        <v>1</v>
      </c>
      <c r="D15" s="60">
        <f t="shared" si="0"/>
        <v>8192</v>
      </c>
      <c r="E15" s="60">
        <f t="shared" si="1"/>
        <v>8192</v>
      </c>
      <c r="F15" s="58"/>
      <c r="G15" s="58"/>
      <c r="H15" s="58"/>
      <c r="I15" s="59">
        <v>14</v>
      </c>
      <c r="J15" s="59" t="s">
        <v>816</v>
      </c>
      <c r="K15" s="60">
        <v>1</v>
      </c>
      <c r="L15" s="60">
        <f t="shared" si="3"/>
        <v>8192</v>
      </c>
      <c r="M15" s="60">
        <f t="shared" si="5"/>
        <v>8192</v>
      </c>
      <c r="N15" s="58"/>
      <c r="O15" s="58"/>
    </row>
    <row r="16" spans="1:17">
      <c r="A16" s="59">
        <v>15</v>
      </c>
      <c r="B16" s="59" t="s">
        <v>817</v>
      </c>
      <c r="C16" s="60">
        <v>1</v>
      </c>
      <c r="D16" s="60">
        <f t="shared" si="0"/>
        <v>16384</v>
      </c>
      <c r="E16" s="60">
        <f t="shared" si="1"/>
        <v>16384</v>
      </c>
      <c r="F16" s="58"/>
      <c r="G16" s="58"/>
      <c r="H16" s="58"/>
      <c r="I16" s="60"/>
      <c r="J16" s="62" t="s">
        <v>265</v>
      </c>
      <c r="K16" s="62">
        <f>SUM(M2:M17)</f>
        <v>16383</v>
      </c>
      <c r="L16" s="60">
        <f>SUM(L2:L15)</f>
        <v>16383</v>
      </c>
      <c r="M16" s="60"/>
      <c r="N16" s="58"/>
      <c r="O16" s="58"/>
    </row>
    <row r="17" spans="1:15">
      <c r="A17" s="59">
        <v>16</v>
      </c>
      <c r="B17" s="59" t="s">
        <v>818</v>
      </c>
      <c r="C17" s="60">
        <v>1</v>
      </c>
      <c r="D17" s="60">
        <f t="shared" si="0"/>
        <v>32768</v>
      </c>
      <c r="E17" s="60">
        <f t="shared" si="1"/>
        <v>32768</v>
      </c>
      <c r="F17" s="58"/>
      <c r="G17" s="58"/>
      <c r="H17" s="58"/>
      <c r="I17" s="58"/>
      <c r="J17" s="58"/>
      <c r="K17" s="58"/>
      <c r="L17" s="58"/>
      <c r="M17" s="58"/>
      <c r="N17" s="58"/>
      <c r="O17" s="58"/>
    </row>
    <row r="18" spans="1:15">
      <c r="A18" s="60"/>
      <c r="B18" s="62" t="s">
        <v>371</v>
      </c>
      <c r="C18" s="62">
        <f>SUM(E2:E17)</f>
        <v>65535</v>
      </c>
      <c r="D18" s="60">
        <f>SUM(D2:D17)</f>
        <v>65535</v>
      </c>
      <c r="E18" s="60"/>
      <c r="F18" s="58"/>
      <c r="G18" s="58"/>
      <c r="H18" s="58"/>
      <c r="I18" s="58"/>
      <c r="J18" s="58"/>
      <c r="K18" s="58"/>
      <c r="L18" s="58"/>
      <c r="M18" s="58"/>
      <c r="N18" s="58"/>
      <c r="O18" s="58"/>
    </row>
    <row r="19" spans="1:15">
      <c r="A19" s="58"/>
      <c r="B19" s="58"/>
      <c r="C19" s="58"/>
      <c r="D19" s="58"/>
      <c r="E19" s="58"/>
      <c r="F19" s="58"/>
      <c r="G19" s="58"/>
      <c r="H19" s="58"/>
      <c r="I19" s="58"/>
      <c r="J19" s="58"/>
      <c r="K19" s="58"/>
      <c r="L19" s="58"/>
      <c r="M19" s="58"/>
      <c r="N19" s="58"/>
      <c r="O19" s="58"/>
    </row>
    <row r="20" spans="1:15">
      <c r="A20" s="58"/>
      <c r="B20" s="58"/>
      <c r="C20" s="58"/>
      <c r="D20" s="58"/>
      <c r="E20" s="58"/>
      <c r="F20" s="58"/>
      <c r="G20" s="58"/>
      <c r="H20" s="58"/>
      <c r="I20" s="58"/>
      <c r="J20" s="58"/>
      <c r="K20" s="58"/>
      <c r="L20" s="58"/>
      <c r="M20" s="58"/>
      <c r="N20" s="58"/>
      <c r="O20" s="5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60"/>
  <sheetViews>
    <sheetView topLeftCell="A22" zoomScale="115" zoomScaleNormal="115" workbookViewId="0">
      <selection activeCell="B51" sqref="B51"/>
    </sheetView>
  </sheetViews>
  <sheetFormatPr defaultColWidth="8.81640625" defaultRowHeight="14.5"/>
  <cols>
    <col min="1" max="1" width="3.81640625" style="187" customWidth="1"/>
    <col min="2" max="2" width="14.453125" style="187" customWidth="1"/>
    <col min="3" max="3" width="16.1796875" style="187" bestFit="1" customWidth="1"/>
    <col min="4" max="4" width="16.81640625" style="187" bestFit="1" customWidth="1"/>
    <col min="5" max="5" width="16.1796875" style="187" bestFit="1" customWidth="1"/>
    <col min="6" max="6" width="90.453125" style="187" customWidth="1"/>
    <col min="7" max="16384" width="8.81640625" style="187"/>
  </cols>
  <sheetData>
    <row r="1" spans="1:6" ht="18.5">
      <c r="A1" s="191" t="s">
        <v>133</v>
      </c>
      <c r="B1" s="289" t="s">
        <v>1236</v>
      </c>
      <c r="C1" s="289"/>
      <c r="D1" s="289"/>
      <c r="E1" s="289"/>
      <c r="F1" s="289"/>
    </row>
    <row r="2" spans="1:6">
      <c r="A2" s="176">
        <v>1</v>
      </c>
      <c r="B2" s="295" t="s">
        <v>1220</v>
      </c>
      <c r="C2" s="295"/>
      <c r="D2" s="295"/>
      <c r="E2" s="295"/>
      <c r="F2" s="295"/>
    </row>
    <row r="3" spans="1:6">
      <c r="A3" s="186">
        <v>2</v>
      </c>
      <c r="B3" s="295" t="s">
        <v>1237</v>
      </c>
      <c r="C3" s="295"/>
      <c r="D3" s="295"/>
      <c r="E3" s="295"/>
      <c r="F3" s="295"/>
    </row>
    <row r="4" spans="1:6">
      <c r="A4" s="186">
        <v>3</v>
      </c>
      <c r="B4" s="295" t="s">
        <v>1219</v>
      </c>
      <c r="C4" s="295"/>
      <c r="D4" s="295"/>
      <c r="E4" s="295"/>
      <c r="F4" s="295"/>
    </row>
    <row r="5" spans="1:6">
      <c r="A5" s="186">
        <v>4</v>
      </c>
      <c r="B5" s="295" t="s">
        <v>1230</v>
      </c>
      <c r="C5" s="295"/>
      <c r="D5" s="295"/>
      <c r="E5" s="295"/>
      <c r="F5" s="295"/>
    </row>
    <row r="6" spans="1:6">
      <c r="A6" s="186">
        <v>5</v>
      </c>
      <c r="B6" s="295" t="s">
        <v>1216</v>
      </c>
      <c r="C6" s="295"/>
      <c r="D6" s="295"/>
      <c r="E6" s="295"/>
      <c r="F6" s="295"/>
    </row>
    <row r="7" spans="1:6">
      <c r="A7" s="186">
        <v>6</v>
      </c>
      <c r="B7" s="295" t="s">
        <v>1215</v>
      </c>
      <c r="C7" s="295"/>
      <c r="D7" s="295"/>
      <c r="E7" s="295"/>
      <c r="F7" s="295"/>
    </row>
    <row r="8" spans="1:6">
      <c r="A8" s="186">
        <v>7</v>
      </c>
      <c r="B8" s="295" t="s">
        <v>1221</v>
      </c>
      <c r="C8" s="295"/>
      <c r="D8" s="295"/>
      <c r="E8" s="295"/>
      <c r="F8" s="295"/>
    </row>
    <row r="9" spans="1:6">
      <c r="A9" s="186">
        <v>8</v>
      </c>
      <c r="B9" s="295" t="s">
        <v>1222</v>
      </c>
      <c r="C9" s="295"/>
      <c r="D9" s="295"/>
      <c r="E9" s="295"/>
      <c r="F9" s="295"/>
    </row>
    <row r="10" spans="1:6">
      <c r="A10" s="186">
        <v>9</v>
      </c>
      <c r="B10" s="295" t="s">
        <v>1223</v>
      </c>
      <c r="C10" s="295"/>
      <c r="D10" s="295"/>
      <c r="E10" s="295"/>
      <c r="F10" s="295"/>
    </row>
    <row r="11" spans="1:6">
      <c r="A11" s="287"/>
      <c r="B11" s="288"/>
      <c r="C11" s="288"/>
      <c r="D11" s="288"/>
      <c r="E11" s="288"/>
      <c r="F11" s="233"/>
    </row>
    <row r="12" spans="1:6" ht="18.5">
      <c r="A12" s="195"/>
      <c r="B12" s="289" t="s">
        <v>1252</v>
      </c>
      <c r="C12" s="289"/>
      <c r="D12" s="289"/>
      <c r="E12" s="289"/>
      <c r="F12" s="289"/>
    </row>
    <row r="13" spans="1:6">
      <c r="A13" s="195">
        <v>1</v>
      </c>
      <c r="B13" s="290" t="s">
        <v>1212</v>
      </c>
      <c r="C13" s="290"/>
      <c r="D13" s="290"/>
      <c r="E13" s="290"/>
      <c r="F13" s="290"/>
    </row>
    <row r="14" spans="1:6">
      <c r="A14" s="195">
        <v>2</v>
      </c>
      <c r="B14" s="290" t="s">
        <v>1225</v>
      </c>
      <c r="C14" s="290"/>
      <c r="D14" s="290"/>
      <c r="E14" s="290"/>
      <c r="F14" s="290"/>
    </row>
    <row r="15" spans="1:6">
      <c r="A15" s="195">
        <v>3</v>
      </c>
      <c r="B15" s="290" t="s">
        <v>1211</v>
      </c>
      <c r="C15" s="290"/>
      <c r="D15" s="290"/>
      <c r="E15" s="290"/>
      <c r="F15" s="290"/>
    </row>
    <row r="16" spans="1:6">
      <c r="A16" s="195">
        <v>4</v>
      </c>
      <c r="B16" s="290" t="s">
        <v>1226</v>
      </c>
      <c r="C16" s="290"/>
      <c r="D16" s="290"/>
      <c r="E16" s="290"/>
      <c r="F16" s="290"/>
    </row>
    <row r="17" spans="1:7">
      <c r="A17" s="287"/>
      <c r="B17" s="288"/>
      <c r="C17" s="288"/>
      <c r="D17" s="288"/>
      <c r="E17" s="288"/>
      <c r="F17" s="233"/>
    </row>
    <row r="18" spans="1:7" ht="18.5">
      <c r="A18" s="195"/>
      <c r="B18" s="292" t="s">
        <v>1253</v>
      </c>
      <c r="C18" s="293"/>
      <c r="D18" s="293"/>
      <c r="E18" s="293"/>
      <c r="F18" s="294"/>
    </row>
    <row r="19" spans="1:7">
      <c r="A19" s="186">
        <v>1</v>
      </c>
      <c r="B19" s="290" t="s">
        <v>1249</v>
      </c>
      <c r="C19" s="290"/>
      <c r="D19" s="290"/>
      <c r="E19" s="290"/>
      <c r="F19" s="290"/>
    </row>
    <row r="20" spans="1:7">
      <c r="A20" s="287"/>
      <c r="B20" s="288"/>
      <c r="C20" s="288"/>
      <c r="D20" s="288"/>
      <c r="E20" s="288"/>
      <c r="F20" s="233"/>
    </row>
    <row r="21" spans="1:7" ht="18.5">
      <c r="A21" s="176"/>
      <c r="B21" s="289" t="s">
        <v>1254</v>
      </c>
      <c r="C21" s="289"/>
      <c r="D21" s="289"/>
      <c r="E21" s="289"/>
      <c r="F21" s="289"/>
    </row>
    <row r="22" spans="1:7" ht="14.5" customHeight="1">
      <c r="A22" s="176">
        <v>1</v>
      </c>
      <c r="B22" s="290" t="s">
        <v>1231</v>
      </c>
      <c r="C22" s="290"/>
      <c r="D22" s="290"/>
      <c r="E22" s="290"/>
      <c r="F22" s="290"/>
    </row>
    <row r="23" spans="1:7">
      <c r="A23" s="176">
        <v>2</v>
      </c>
      <c r="B23" s="290" t="s">
        <v>1228</v>
      </c>
      <c r="C23" s="290"/>
      <c r="D23" s="290"/>
      <c r="E23" s="290"/>
      <c r="F23" s="290"/>
    </row>
    <row r="24" spans="1:7">
      <c r="A24" s="176">
        <v>2</v>
      </c>
      <c r="B24" s="290" t="s">
        <v>1235</v>
      </c>
      <c r="C24" s="290"/>
      <c r="D24" s="290"/>
      <c r="E24" s="290"/>
      <c r="F24" s="290"/>
      <c r="G24" s="188"/>
    </row>
    <row r="25" spans="1:7">
      <c r="A25" s="176">
        <v>2</v>
      </c>
      <c r="B25" s="290" t="s">
        <v>1229</v>
      </c>
      <c r="C25" s="290"/>
      <c r="D25" s="290"/>
      <c r="E25" s="290"/>
      <c r="F25" s="290"/>
      <c r="G25" s="188"/>
    </row>
    <row r="26" spans="1:7">
      <c r="A26" s="287"/>
      <c r="B26" s="288"/>
      <c r="C26" s="288"/>
      <c r="D26" s="288"/>
      <c r="E26" s="288"/>
      <c r="F26" s="233"/>
      <c r="G26" s="188"/>
    </row>
    <row r="27" spans="1:7" ht="18.5">
      <c r="A27" s="176"/>
      <c r="B27" s="289" t="s">
        <v>1255</v>
      </c>
      <c r="C27" s="289"/>
      <c r="D27" s="289"/>
      <c r="E27" s="289"/>
      <c r="F27" s="289"/>
      <c r="G27" s="188"/>
    </row>
    <row r="28" spans="1:7">
      <c r="A28" s="176">
        <v>1</v>
      </c>
      <c r="B28" s="291" t="s">
        <v>1214</v>
      </c>
      <c r="C28" s="291"/>
      <c r="D28" s="291"/>
      <c r="E28" s="291"/>
      <c r="F28" s="291"/>
      <c r="G28" s="188"/>
    </row>
    <row r="29" spans="1:7">
      <c r="A29" s="176">
        <v>2</v>
      </c>
      <c r="B29" s="291" t="s">
        <v>1213</v>
      </c>
      <c r="C29" s="291"/>
      <c r="D29" s="291"/>
      <c r="E29" s="291"/>
      <c r="F29" s="291"/>
      <c r="G29" s="188"/>
    </row>
    <row r="30" spans="1:7">
      <c r="A30" s="287"/>
      <c r="B30" s="288"/>
      <c r="C30" s="288"/>
      <c r="D30" s="288"/>
      <c r="E30" s="288"/>
      <c r="F30" s="233"/>
      <c r="G30" s="188"/>
    </row>
    <row r="31" spans="1:7" ht="18.5">
      <c r="A31" s="176"/>
      <c r="B31" s="289" t="s">
        <v>1256</v>
      </c>
      <c r="C31" s="289"/>
      <c r="D31" s="289"/>
      <c r="E31" s="289"/>
      <c r="F31" s="289"/>
      <c r="G31" s="188"/>
    </row>
    <row r="32" spans="1:7">
      <c r="A32" s="176">
        <v>1</v>
      </c>
      <c r="B32" s="291" t="s">
        <v>1224</v>
      </c>
      <c r="C32" s="291"/>
      <c r="D32" s="291"/>
      <c r="E32" s="291"/>
      <c r="F32" s="291"/>
      <c r="G32" s="188"/>
    </row>
    <row r="33" spans="1:7">
      <c r="A33" s="176">
        <v>2</v>
      </c>
      <c r="B33" s="291" t="s">
        <v>1232</v>
      </c>
      <c r="C33" s="291"/>
      <c r="D33" s="291"/>
      <c r="E33" s="291"/>
      <c r="F33" s="291"/>
      <c r="G33" s="188"/>
    </row>
    <row r="34" spans="1:7">
      <c r="A34" s="287"/>
      <c r="B34" s="288"/>
      <c r="C34" s="288"/>
      <c r="D34" s="288"/>
      <c r="E34" s="288"/>
      <c r="F34" s="233"/>
      <c r="G34" s="188"/>
    </row>
    <row r="35" spans="1:7" ht="18.5">
      <c r="A35" s="176"/>
      <c r="B35" s="189" t="s">
        <v>1262</v>
      </c>
      <c r="C35" s="190"/>
      <c r="D35" s="190"/>
      <c r="E35" s="190"/>
      <c r="F35" s="190"/>
      <c r="G35" s="188"/>
    </row>
    <row r="36" spans="1:7">
      <c r="A36" s="176">
        <v>1</v>
      </c>
      <c r="B36" s="290" t="s">
        <v>1210</v>
      </c>
      <c r="C36" s="290"/>
      <c r="D36" s="290"/>
      <c r="E36" s="290"/>
      <c r="F36" s="290"/>
      <c r="G36" s="188"/>
    </row>
    <row r="37" spans="1:7">
      <c r="A37" s="176">
        <v>2</v>
      </c>
      <c r="B37" s="290" t="s">
        <v>1209</v>
      </c>
      <c r="C37" s="290"/>
      <c r="D37" s="290"/>
      <c r="E37" s="290"/>
      <c r="F37" s="290"/>
      <c r="G37" s="188"/>
    </row>
    <row r="38" spans="1:7">
      <c r="A38" s="176">
        <v>3</v>
      </c>
      <c r="B38" s="290" t="s">
        <v>1208</v>
      </c>
      <c r="C38" s="290"/>
      <c r="D38" s="290"/>
      <c r="E38" s="290"/>
      <c r="F38" s="290"/>
      <c r="G38" s="188"/>
    </row>
    <row r="39" spans="1:7">
      <c r="A39" s="176">
        <v>4</v>
      </c>
      <c r="B39" s="290" t="s">
        <v>1207</v>
      </c>
      <c r="C39" s="290"/>
      <c r="D39" s="290"/>
      <c r="E39" s="290"/>
      <c r="F39" s="290"/>
      <c r="G39" s="188"/>
    </row>
    <row r="40" spans="1:7">
      <c r="A40" s="176">
        <v>5</v>
      </c>
      <c r="B40" s="290" t="s">
        <v>1227</v>
      </c>
      <c r="C40" s="290"/>
      <c r="D40" s="290"/>
      <c r="E40" s="290"/>
      <c r="F40" s="290"/>
    </row>
    <row r="41" spans="1:7">
      <c r="A41" s="176"/>
      <c r="B41" s="290"/>
      <c r="C41" s="290"/>
      <c r="D41" s="290"/>
      <c r="E41" s="290"/>
      <c r="F41" s="290"/>
    </row>
    <row r="42" spans="1:7" ht="18.5">
      <c r="A42" s="176"/>
      <c r="B42" s="289" t="s">
        <v>1263</v>
      </c>
      <c r="C42" s="289"/>
      <c r="D42" s="289"/>
      <c r="E42" s="289"/>
      <c r="F42" s="289"/>
    </row>
    <row r="43" spans="1:7">
      <c r="A43" s="176">
        <v>1</v>
      </c>
      <c r="B43" s="290" t="s">
        <v>1233</v>
      </c>
      <c r="C43" s="290"/>
      <c r="D43" s="290"/>
      <c r="E43" s="290"/>
      <c r="F43" s="290"/>
    </row>
    <row r="44" spans="1:7">
      <c r="A44" s="176">
        <v>2</v>
      </c>
      <c r="B44" s="290" t="s">
        <v>1234</v>
      </c>
      <c r="C44" s="290"/>
      <c r="D44" s="290"/>
      <c r="E44" s="290"/>
      <c r="F44" s="290"/>
    </row>
    <row r="45" spans="1:7">
      <c r="A45" s="287"/>
      <c r="B45" s="288"/>
      <c r="C45" s="288"/>
      <c r="D45" s="288"/>
      <c r="E45" s="288"/>
      <c r="F45" s="233"/>
    </row>
    <row r="46" spans="1:7" ht="18.5">
      <c r="A46" s="176"/>
      <c r="B46" s="289" t="s">
        <v>1264</v>
      </c>
      <c r="C46" s="289"/>
      <c r="D46" s="289"/>
      <c r="E46" s="289"/>
      <c r="F46" s="289"/>
    </row>
    <row r="47" spans="1:7">
      <c r="A47" s="176">
        <v>1</v>
      </c>
      <c r="B47" s="290" t="s">
        <v>1206</v>
      </c>
      <c r="C47" s="290"/>
      <c r="D47" s="290"/>
      <c r="E47" s="290"/>
      <c r="F47" s="290"/>
    </row>
    <row r="48" spans="1:7">
      <c r="A48" s="176">
        <v>2</v>
      </c>
      <c r="B48" s="290" t="s">
        <v>1234</v>
      </c>
      <c r="C48" s="290"/>
      <c r="D48" s="290"/>
      <c r="E48" s="290"/>
      <c r="F48" s="290"/>
    </row>
    <row r="49" spans="1:6">
      <c r="A49" s="196"/>
      <c r="B49" s="197"/>
      <c r="C49" s="197"/>
      <c r="D49" s="197"/>
      <c r="E49" s="197"/>
      <c r="F49" s="197"/>
    </row>
    <row r="50" spans="1:6" ht="15.5">
      <c r="B50" s="297" t="s">
        <v>1258</v>
      </c>
      <c r="C50" s="297"/>
      <c r="D50" s="297"/>
      <c r="E50" s="297"/>
      <c r="F50" s="198"/>
    </row>
    <row r="51" spans="1:6" ht="32">
      <c r="B51" s="175" t="s">
        <v>1205</v>
      </c>
      <c r="C51" s="175" t="s">
        <v>1204</v>
      </c>
      <c r="D51" s="175" t="s">
        <v>1203</v>
      </c>
      <c r="E51" s="175" t="s">
        <v>1202</v>
      </c>
      <c r="F51" s="175" t="s">
        <v>1201</v>
      </c>
    </row>
    <row r="52" spans="1:6" ht="21" customHeight="1">
      <c r="B52" s="174" t="s">
        <v>1200</v>
      </c>
      <c r="C52" s="194" t="s">
        <v>1199</v>
      </c>
      <c r="D52" s="174" t="s">
        <v>1198</v>
      </c>
      <c r="E52" s="174" t="s">
        <v>1197</v>
      </c>
      <c r="F52" s="298" t="s">
        <v>1259</v>
      </c>
    </row>
    <row r="53" spans="1:6" ht="21" customHeight="1">
      <c r="B53" s="174" t="s">
        <v>1196</v>
      </c>
      <c r="C53" s="194" t="s">
        <v>1195</v>
      </c>
      <c r="D53" s="174" t="s">
        <v>1194</v>
      </c>
      <c r="E53" s="174" t="s">
        <v>1193</v>
      </c>
      <c r="F53" s="298"/>
    </row>
    <row r="55" spans="1:6" ht="15.5">
      <c r="B55" s="296" t="s">
        <v>1257</v>
      </c>
      <c r="C55" s="296"/>
      <c r="D55" s="296"/>
      <c r="E55" s="296"/>
    </row>
    <row r="56" spans="1:6" ht="16">
      <c r="B56" s="175" t="s">
        <v>1192</v>
      </c>
      <c r="C56" s="175" t="s">
        <v>1191</v>
      </c>
      <c r="D56" s="175" t="s">
        <v>1190</v>
      </c>
      <c r="E56" s="175" t="s">
        <v>1189</v>
      </c>
    </row>
    <row r="57" spans="1:6" ht="16">
      <c r="B57" s="174">
        <v>0</v>
      </c>
      <c r="C57" s="174">
        <v>0</v>
      </c>
      <c r="D57" s="174" t="s">
        <v>1188</v>
      </c>
      <c r="E57" s="174" t="s">
        <v>1187</v>
      </c>
    </row>
    <row r="58" spans="1:6" ht="16">
      <c r="B58" s="174">
        <v>0</v>
      </c>
      <c r="C58" s="174">
        <v>1</v>
      </c>
      <c r="D58" s="174" t="s">
        <v>1186</v>
      </c>
      <c r="E58" s="174" t="s">
        <v>1185</v>
      </c>
    </row>
    <row r="59" spans="1:6" ht="16">
      <c r="B59" s="174">
        <v>1</v>
      </c>
      <c r="C59" s="174">
        <v>0</v>
      </c>
      <c r="D59" s="174" t="s">
        <v>1184</v>
      </c>
      <c r="E59" s="174" t="s">
        <v>1183</v>
      </c>
    </row>
    <row r="60" spans="1:6" ht="16">
      <c r="B60" s="174">
        <v>1</v>
      </c>
      <c r="C60" s="174">
        <v>1</v>
      </c>
      <c r="D60" s="174" t="s">
        <v>1182</v>
      </c>
      <c r="E60" s="174" t="s">
        <v>1181</v>
      </c>
    </row>
  </sheetData>
  <mergeCells count="50">
    <mergeCell ref="B55:E55"/>
    <mergeCell ref="B50:E50"/>
    <mergeCell ref="B13:F13"/>
    <mergeCell ref="B14:F14"/>
    <mergeCell ref="B15:F15"/>
    <mergeCell ref="B16:F16"/>
    <mergeCell ref="B38:F38"/>
    <mergeCell ref="B39:F39"/>
    <mergeCell ref="B43:F43"/>
    <mergeCell ref="B44:F44"/>
    <mergeCell ref="B42:F42"/>
    <mergeCell ref="F52:F53"/>
    <mergeCell ref="B32:F32"/>
    <mergeCell ref="B47:F47"/>
    <mergeCell ref="B48:F48"/>
    <mergeCell ref="B41:F41"/>
    <mergeCell ref="B7:F7"/>
    <mergeCell ref="B9:F9"/>
    <mergeCell ref="B8:F8"/>
    <mergeCell ref="B10:F10"/>
    <mergeCell ref="B12:F12"/>
    <mergeCell ref="A11:F11"/>
    <mergeCell ref="B1:F1"/>
    <mergeCell ref="B4:F4"/>
    <mergeCell ref="B5:F5"/>
    <mergeCell ref="B6:F6"/>
    <mergeCell ref="B2:F2"/>
    <mergeCell ref="B3:F3"/>
    <mergeCell ref="A45:F45"/>
    <mergeCell ref="B18:F18"/>
    <mergeCell ref="B19:F19"/>
    <mergeCell ref="A20:F20"/>
    <mergeCell ref="B33:F33"/>
    <mergeCell ref="B40:F40"/>
    <mergeCell ref="A17:F17"/>
    <mergeCell ref="B46:F46"/>
    <mergeCell ref="B21:F21"/>
    <mergeCell ref="B23:F23"/>
    <mergeCell ref="A30:F30"/>
    <mergeCell ref="A34:F34"/>
    <mergeCell ref="B31:F31"/>
    <mergeCell ref="B27:F27"/>
    <mergeCell ref="B28:F28"/>
    <mergeCell ref="B29:F29"/>
    <mergeCell ref="B36:F36"/>
    <mergeCell ref="B22:F22"/>
    <mergeCell ref="B24:F24"/>
    <mergeCell ref="B25:F25"/>
    <mergeCell ref="A26:F26"/>
    <mergeCell ref="B37:F37"/>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35"/>
  <sheetViews>
    <sheetView zoomScale="85" zoomScaleNormal="85" workbookViewId="0">
      <pane ySplit="1" topLeftCell="A27" activePane="bottomLeft" state="frozen"/>
      <selection pane="bottomLeft" activeCell="E35" sqref="E35"/>
    </sheetView>
  </sheetViews>
  <sheetFormatPr defaultColWidth="8.54296875" defaultRowHeight="14.5"/>
  <cols>
    <col min="1" max="1" width="6.453125" style="1" customWidth="1"/>
    <col min="2" max="2" width="11.54296875" style="1" bestFit="1" customWidth="1"/>
    <col min="3" max="3" width="12.453125" style="1" bestFit="1" customWidth="1"/>
    <col min="4" max="4" width="12" style="1" customWidth="1"/>
    <col min="5" max="5" width="54.54296875" style="1" customWidth="1"/>
    <col min="6" max="6" width="64.54296875" style="1" customWidth="1"/>
    <col min="7" max="16384" width="8.54296875" style="1"/>
  </cols>
  <sheetData>
    <row r="1" spans="1:6">
      <c r="A1" s="10" t="s">
        <v>135</v>
      </c>
      <c r="B1" s="10" t="s">
        <v>138</v>
      </c>
      <c r="C1" s="10" t="s">
        <v>136</v>
      </c>
      <c r="D1" s="10" t="s">
        <v>137</v>
      </c>
      <c r="E1" s="10" t="s">
        <v>387</v>
      </c>
      <c r="F1" s="10" t="s">
        <v>388</v>
      </c>
    </row>
    <row r="2" spans="1:6" ht="29">
      <c r="A2" s="4">
        <v>1</v>
      </c>
      <c r="B2" s="6" t="s">
        <v>140</v>
      </c>
      <c r="C2" s="4" t="s">
        <v>141</v>
      </c>
      <c r="D2" s="6" t="s">
        <v>144</v>
      </c>
      <c r="E2" s="4" t="s">
        <v>145</v>
      </c>
      <c r="F2" s="4" t="s">
        <v>145</v>
      </c>
    </row>
    <row r="3" spans="1:6">
      <c r="A3" s="4">
        <v>2</v>
      </c>
      <c r="B3" s="4" t="s">
        <v>142</v>
      </c>
      <c r="C3" s="4" t="s">
        <v>143</v>
      </c>
      <c r="D3" s="4" t="s">
        <v>144</v>
      </c>
      <c r="E3" s="4"/>
      <c r="F3" s="4" t="s">
        <v>146</v>
      </c>
    </row>
    <row r="4" spans="1:6">
      <c r="A4" s="4">
        <v>3</v>
      </c>
      <c r="B4" s="6" t="s">
        <v>139</v>
      </c>
      <c r="C4" s="4" t="s">
        <v>149</v>
      </c>
      <c r="D4" s="6">
        <v>44711</v>
      </c>
      <c r="E4" s="4"/>
      <c r="F4" s="4" t="s">
        <v>147</v>
      </c>
    </row>
    <row r="5" spans="1:6">
      <c r="A5" s="4">
        <v>4</v>
      </c>
      <c r="B5" s="4" t="s">
        <v>300</v>
      </c>
      <c r="C5" s="4" t="s">
        <v>143</v>
      </c>
      <c r="D5" s="6">
        <v>44738</v>
      </c>
      <c r="E5" s="4"/>
      <c r="F5" s="4" t="s">
        <v>299</v>
      </c>
    </row>
    <row r="6" spans="1:6">
      <c r="A6" s="4">
        <v>5</v>
      </c>
      <c r="B6" s="4" t="s">
        <v>298</v>
      </c>
      <c r="C6" s="4" t="s">
        <v>151</v>
      </c>
      <c r="D6" s="6">
        <v>44749</v>
      </c>
      <c r="E6" s="4"/>
      <c r="F6" s="4" t="s">
        <v>306</v>
      </c>
    </row>
    <row r="7" spans="1:6">
      <c r="A7" s="4">
        <v>6</v>
      </c>
      <c r="B7" s="4" t="s">
        <v>316</v>
      </c>
      <c r="C7" s="4" t="s">
        <v>317</v>
      </c>
      <c r="D7" s="6">
        <v>44782</v>
      </c>
      <c r="E7" s="4"/>
      <c r="F7" s="4" t="s">
        <v>390</v>
      </c>
    </row>
    <row r="8" spans="1:6">
      <c r="A8" s="4">
        <v>7</v>
      </c>
      <c r="B8" s="4" t="s">
        <v>319</v>
      </c>
      <c r="C8" s="4" t="s">
        <v>143</v>
      </c>
      <c r="D8" s="6">
        <v>44795</v>
      </c>
      <c r="E8" s="4"/>
      <c r="F8" s="4" t="s">
        <v>389</v>
      </c>
    </row>
    <row r="9" spans="1:6" ht="29">
      <c r="A9" s="4">
        <v>8</v>
      </c>
      <c r="B9" s="4" t="s">
        <v>322</v>
      </c>
      <c r="C9" s="4" t="s">
        <v>321</v>
      </c>
      <c r="D9" s="6">
        <v>44795</v>
      </c>
      <c r="E9" s="4"/>
      <c r="F9" s="4" t="s">
        <v>323</v>
      </c>
    </row>
    <row r="10" spans="1:6" ht="29">
      <c r="A10" s="4">
        <v>9</v>
      </c>
      <c r="B10" s="4" t="s">
        <v>325</v>
      </c>
      <c r="C10" s="4" t="s">
        <v>143</v>
      </c>
      <c r="D10" s="6">
        <v>44802</v>
      </c>
      <c r="E10" s="4"/>
      <c r="F10" s="4" t="s">
        <v>326</v>
      </c>
    </row>
    <row r="11" spans="1:6">
      <c r="A11" s="4">
        <v>10</v>
      </c>
      <c r="B11" s="4" t="s">
        <v>327</v>
      </c>
      <c r="C11" s="4" t="s">
        <v>143</v>
      </c>
      <c r="D11" s="6">
        <v>44806</v>
      </c>
      <c r="E11" s="4"/>
      <c r="F11" s="4" t="s">
        <v>328</v>
      </c>
    </row>
    <row r="12" spans="1:6">
      <c r="A12" s="4">
        <v>11</v>
      </c>
      <c r="B12" s="4" t="s">
        <v>350</v>
      </c>
      <c r="C12" s="4" t="s">
        <v>151</v>
      </c>
      <c r="D12" s="6">
        <v>44824</v>
      </c>
      <c r="E12" s="4"/>
      <c r="F12" s="4" t="s">
        <v>351</v>
      </c>
    </row>
    <row r="13" spans="1:6" ht="47.15" customHeight="1">
      <c r="A13" s="4">
        <v>12</v>
      </c>
      <c r="B13" s="4" t="s">
        <v>356</v>
      </c>
      <c r="C13" s="4" t="s">
        <v>151</v>
      </c>
      <c r="D13" s="6">
        <v>44844</v>
      </c>
      <c r="E13" s="4" t="s">
        <v>393</v>
      </c>
      <c r="F13" s="4" t="s">
        <v>394</v>
      </c>
    </row>
    <row r="14" spans="1:6" ht="43.5">
      <c r="A14" s="4">
        <v>13</v>
      </c>
      <c r="B14" s="4" t="s">
        <v>369</v>
      </c>
      <c r="C14" s="4" t="s">
        <v>151</v>
      </c>
      <c r="D14" s="6">
        <v>44885</v>
      </c>
      <c r="E14" s="4" t="s">
        <v>392</v>
      </c>
      <c r="F14" s="4" t="s">
        <v>1176</v>
      </c>
    </row>
    <row r="15" spans="1:6" ht="43.5">
      <c r="A15" s="4">
        <v>14</v>
      </c>
      <c r="B15" s="4" t="s">
        <v>370</v>
      </c>
      <c r="C15" s="4" t="s">
        <v>395</v>
      </c>
      <c r="D15" s="6">
        <v>44885</v>
      </c>
      <c r="E15" s="4" t="s">
        <v>391</v>
      </c>
      <c r="F15" s="4" t="s">
        <v>728</v>
      </c>
    </row>
    <row r="16" spans="1:6" ht="275.5">
      <c r="A16" s="4">
        <v>15</v>
      </c>
      <c r="B16" s="4" t="s">
        <v>726</v>
      </c>
      <c r="C16" s="4" t="s">
        <v>727</v>
      </c>
      <c r="D16" s="6">
        <v>44876</v>
      </c>
      <c r="E16" s="4" t="s">
        <v>765</v>
      </c>
      <c r="F16" s="4" t="s">
        <v>771</v>
      </c>
    </row>
    <row r="17" spans="1:6" ht="29">
      <c r="A17" s="4">
        <v>15</v>
      </c>
      <c r="B17" s="4" t="s">
        <v>787</v>
      </c>
      <c r="C17" s="4" t="s">
        <v>772</v>
      </c>
      <c r="D17" s="6">
        <v>44902</v>
      </c>
      <c r="E17" s="4"/>
      <c r="F17" s="4" t="s">
        <v>786</v>
      </c>
    </row>
    <row r="18" spans="1:6" ht="29">
      <c r="A18" s="4">
        <v>16</v>
      </c>
      <c r="B18" s="4" t="s">
        <v>819</v>
      </c>
      <c r="C18" s="4" t="s">
        <v>820</v>
      </c>
      <c r="D18" s="6">
        <v>44904</v>
      </c>
      <c r="E18" s="4"/>
      <c r="F18" s="4" t="s">
        <v>821</v>
      </c>
    </row>
    <row r="19" spans="1:6" ht="29">
      <c r="A19" s="4">
        <v>17</v>
      </c>
      <c r="B19" s="4" t="s">
        <v>833</v>
      </c>
      <c r="C19" s="4" t="s">
        <v>820</v>
      </c>
      <c r="D19" s="6">
        <v>44908</v>
      </c>
      <c r="E19" s="4" t="s">
        <v>834</v>
      </c>
      <c r="F19" s="4" t="s">
        <v>835</v>
      </c>
    </row>
    <row r="20" spans="1:6">
      <c r="A20" s="4">
        <v>18</v>
      </c>
      <c r="B20" s="4" t="s">
        <v>844</v>
      </c>
      <c r="C20" s="4" t="s">
        <v>317</v>
      </c>
      <c r="D20" s="6">
        <v>44918</v>
      </c>
      <c r="E20" s="4" t="s">
        <v>842</v>
      </c>
      <c r="F20" s="4" t="s">
        <v>843</v>
      </c>
    </row>
    <row r="21" spans="1:6" ht="145">
      <c r="A21" s="4">
        <v>19</v>
      </c>
      <c r="B21" s="4" t="s">
        <v>861</v>
      </c>
      <c r="C21" s="4" t="s">
        <v>143</v>
      </c>
      <c r="D21" s="6">
        <v>44931</v>
      </c>
      <c r="E21" s="4" t="s">
        <v>1109</v>
      </c>
      <c r="F21" s="4" t="s">
        <v>1108</v>
      </c>
    </row>
    <row r="22" spans="1:6">
      <c r="A22" s="4">
        <v>20</v>
      </c>
      <c r="B22" s="4" t="s">
        <v>872</v>
      </c>
      <c r="C22" s="4" t="s">
        <v>143</v>
      </c>
      <c r="D22" s="6">
        <v>44935</v>
      </c>
      <c r="E22" s="4" t="s">
        <v>873</v>
      </c>
      <c r="F22" s="4" t="s">
        <v>874</v>
      </c>
    </row>
    <row r="23" spans="1:6">
      <c r="A23" s="4">
        <v>21</v>
      </c>
      <c r="B23" s="4" t="s">
        <v>883</v>
      </c>
      <c r="C23" s="4" t="s">
        <v>884</v>
      </c>
      <c r="D23" s="6">
        <v>44957</v>
      </c>
      <c r="E23" s="4"/>
      <c r="F23" s="4" t="s">
        <v>885</v>
      </c>
    </row>
    <row r="24" spans="1:6" ht="72.5">
      <c r="A24" s="4">
        <v>22</v>
      </c>
      <c r="B24" s="4" t="s">
        <v>889</v>
      </c>
      <c r="C24" s="4" t="s">
        <v>1070</v>
      </c>
      <c r="D24" s="6">
        <v>44999</v>
      </c>
      <c r="E24" s="4" t="s">
        <v>1111</v>
      </c>
      <c r="F24" s="4" t="s">
        <v>1110</v>
      </c>
    </row>
    <row r="25" spans="1:6">
      <c r="A25" s="4">
        <v>23</v>
      </c>
      <c r="B25" s="4" t="s">
        <v>1083</v>
      </c>
      <c r="C25" s="4" t="s">
        <v>1085</v>
      </c>
      <c r="D25" s="6">
        <v>45020</v>
      </c>
      <c r="E25" s="4"/>
      <c r="F25" s="4" t="s">
        <v>1086</v>
      </c>
    </row>
    <row r="26" spans="1:6" ht="43.5">
      <c r="A26" s="4">
        <v>24</v>
      </c>
      <c r="B26" s="4" t="s">
        <v>1084</v>
      </c>
      <c r="C26" s="4" t="s">
        <v>143</v>
      </c>
      <c r="D26" s="6">
        <v>45020</v>
      </c>
      <c r="E26" s="4" t="s">
        <v>1112</v>
      </c>
      <c r="F26" s="4"/>
    </row>
    <row r="27" spans="1:6" ht="29">
      <c r="A27" s="4">
        <v>25</v>
      </c>
      <c r="B27" s="4" t="s">
        <v>1087</v>
      </c>
      <c r="C27" s="4" t="s">
        <v>317</v>
      </c>
      <c r="D27" s="6">
        <v>45014</v>
      </c>
      <c r="E27" s="4" t="s">
        <v>1113</v>
      </c>
      <c r="F27" s="4" t="s">
        <v>1088</v>
      </c>
    </row>
    <row r="28" spans="1:6" ht="29">
      <c r="A28" s="4">
        <v>26</v>
      </c>
      <c r="B28" s="4" t="s">
        <v>1105</v>
      </c>
      <c r="C28" s="4" t="s">
        <v>143</v>
      </c>
      <c r="D28" s="6">
        <v>45033</v>
      </c>
      <c r="E28" s="4" t="s">
        <v>1107</v>
      </c>
      <c r="F28" s="4" t="s">
        <v>1106</v>
      </c>
    </row>
    <row r="29" spans="1:6" ht="87">
      <c r="A29" s="4">
        <v>27</v>
      </c>
      <c r="B29" s="4" t="s">
        <v>1117</v>
      </c>
      <c r="C29" s="4" t="s">
        <v>1118</v>
      </c>
      <c r="D29" s="6">
        <v>45042</v>
      </c>
      <c r="E29" s="4"/>
      <c r="F29" s="4" t="s">
        <v>1121</v>
      </c>
    </row>
    <row r="30" spans="1:6">
      <c r="A30" s="4">
        <v>28</v>
      </c>
      <c r="B30" s="4" t="s">
        <v>1129</v>
      </c>
      <c r="C30" s="4" t="s">
        <v>143</v>
      </c>
      <c r="D30" s="6">
        <v>45061</v>
      </c>
      <c r="E30" s="4"/>
      <c r="F30" s="4" t="s">
        <v>1130</v>
      </c>
    </row>
    <row r="31" spans="1:6" ht="29">
      <c r="A31" s="4">
        <v>29</v>
      </c>
      <c r="B31" s="4" t="s">
        <v>1134</v>
      </c>
      <c r="C31" s="4" t="s">
        <v>317</v>
      </c>
      <c r="D31" s="6">
        <v>45065</v>
      </c>
      <c r="E31" s="4" t="s">
        <v>1132</v>
      </c>
      <c r="F31" s="4" t="s">
        <v>1133</v>
      </c>
    </row>
    <row r="32" spans="1:6" ht="87">
      <c r="A32" s="4">
        <v>30</v>
      </c>
      <c r="B32" s="4" t="s">
        <v>1159</v>
      </c>
      <c r="C32" s="4" t="s">
        <v>143</v>
      </c>
      <c r="D32" s="6">
        <v>45077</v>
      </c>
      <c r="E32" s="4"/>
      <c r="F32" s="4" t="s">
        <v>1160</v>
      </c>
    </row>
    <row r="33" spans="1:6" ht="29">
      <c r="A33" s="4">
        <v>31</v>
      </c>
      <c r="B33" s="4" t="s">
        <v>1161</v>
      </c>
      <c r="C33" s="4" t="s">
        <v>317</v>
      </c>
      <c r="D33" s="6">
        <v>45071</v>
      </c>
      <c r="E33" s="4" t="s">
        <v>1146</v>
      </c>
      <c r="F33" s="4" t="s">
        <v>1147</v>
      </c>
    </row>
    <row r="34" spans="1:6">
      <c r="A34" s="4">
        <v>32</v>
      </c>
      <c r="B34" s="4" t="s">
        <v>1177</v>
      </c>
      <c r="C34" s="4" t="s">
        <v>1178</v>
      </c>
      <c r="D34" s="6">
        <v>45072</v>
      </c>
      <c r="E34" s="4" t="s">
        <v>1179</v>
      </c>
      <c r="F34" s="4" t="s">
        <v>1179</v>
      </c>
    </row>
    <row r="35" spans="1:6" ht="116">
      <c r="A35" s="4">
        <v>33</v>
      </c>
      <c r="B35" s="4" t="s">
        <v>1217</v>
      </c>
      <c r="C35" s="4" t="s">
        <v>143</v>
      </c>
      <c r="D35" s="6">
        <v>45085</v>
      </c>
      <c r="E35" s="4"/>
      <c r="F35" s="4" t="s">
        <v>1261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OTA and Config</vt:lpstr>
      <vt:lpstr>Line Automation</vt:lpstr>
      <vt:lpstr>GPS and GSM Debug</vt:lpstr>
      <vt:lpstr>Calculator</vt:lpstr>
      <vt:lpstr>Critical notes</vt:lpstr>
      <vt:lpstr>changelog</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Suraj Bhalerao</cp:lastModifiedBy>
  <dcterms:created xsi:type="dcterms:W3CDTF">2022-03-25T12:01:17Z</dcterms:created>
  <dcterms:modified xsi:type="dcterms:W3CDTF">2024-10-17T12:51:45Z</dcterms:modified>
</cp:coreProperties>
</file>